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0" i="1" l="1"/>
  <c r="G630" i="1"/>
  <c r="H629" i="1"/>
  <c r="G629" i="1"/>
  <c r="H628" i="1"/>
  <c r="G628" i="1"/>
  <c r="H627" i="1"/>
  <c r="G627" i="1"/>
  <c r="H626" i="1"/>
  <c r="G626" i="1"/>
  <c r="H625" i="1"/>
  <c r="G625" i="1"/>
  <c r="K630" i="1"/>
  <c r="J630" i="1"/>
  <c r="I630" i="1"/>
  <c r="F630" i="1"/>
  <c r="E630" i="1"/>
  <c r="D630" i="1"/>
  <c r="K629" i="1"/>
  <c r="J629" i="1"/>
  <c r="I629" i="1"/>
  <c r="F629" i="1"/>
  <c r="E629" i="1"/>
  <c r="D629" i="1"/>
  <c r="K628" i="1"/>
  <c r="J628" i="1"/>
  <c r="I628" i="1"/>
  <c r="F628" i="1"/>
  <c r="E628" i="1"/>
  <c r="D628" i="1"/>
  <c r="K627" i="1"/>
  <c r="J627" i="1"/>
  <c r="I627" i="1"/>
  <c r="F627" i="1"/>
  <c r="E627" i="1"/>
  <c r="D627" i="1"/>
  <c r="K626" i="1"/>
  <c r="J626" i="1"/>
  <c r="I626" i="1"/>
  <c r="F626" i="1"/>
  <c r="E626" i="1"/>
  <c r="D626" i="1"/>
  <c r="K625" i="1"/>
  <c r="J625" i="1"/>
  <c r="I625" i="1"/>
  <c r="F625" i="1"/>
  <c r="E625" i="1"/>
  <c r="D625" i="1"/>
  <c r="K622" i="1"/>
  <c r="J622" i="1"/>
  <c r="I622" i="1"/>
  <c r="H622" i="1"/>
  <c r="G622" i="1"/>
  <c r="F622" i="1"/>
  <c r="E622" i="1"/>
  <c r="D622" i="1"/>
  <c r="K621" i="1"/>
  <c r="J621" i="1"/>
  <c r="I621" i="1"/>
  <c r="H621" i="1"/>
  <c r="G621" i="1"/>
  <c r="F621" i="1"/>
  <c r="E621" i="1"/>
  <c r="D621" i="1"/>
  <c r="K620" i="1"/>
  <c r="J620" i="1"/>
  <c r="I620" i="1"/>
  <c r="H620" i="1"/>
  <c r="G620" i="1"/>
  <c r="F620" i="1"/>
  <c r="E620" i="1"/>
  <c r="D620" i="1"/>
  <c r="K619" i="1"/>
  <c r="J619" i="1"/>
  <c r="I619" i="1"/>
  <c r="H619" i="1"/>
  <c r="G619" i="1"/>
  <c r="F619" i="1"/>
  <c r="E619" i="1"/>
  <c r="D619" i="1"/>
  <c r="K618" i="1"/>
  <c r="J618" i="1"/>
  <c r="I618" i="1"/>
  <c r="H618" i="1"/>
  <c r="G618" i="1"/>
  <c r="F618" i="1"/>
  <c r="E618" i="1"/>
  <c r="D618" i="1"/>
  <c r="K617" i="1"/>
  <c r="J617" i="1"/>
  <c r="I617" i="1"/>
  <c r="H617" i="1"/>
  <c r="G617" i="1"/>
  <c r="F617" i="1"/>
  <c r="E617" i="1"/>
  <c r="D617" i="1"/>
  <c r="D610" i="1"/>
  <c r="K615" i="1" l="1"/>
  <c r="J615" i="1"/>
  <c r="I615" i="1"/>
  <c r="H615" i="1"/>
  <c r="G615" i="1"/>
  <c r="F615" i="1"/>
  <c r="E615" i="1"/>
  <c r="K614" i="1"/>
  <c r="J614" i="1"/>
  <c r="I614" i="1"/>
  <c r="H614" i="1"/>
  <c r="G614" i="1"/>
  <c r="F614" i="1"/>
  <c r="E614" i="1"/>
  <c r="K613" i="1"/>
  <c r="J613" i="1"/>
  <c r="I613" i="1"/>
  <c r="H613" i="1"/>
  <c r="G613" i="1"/>
  <c r="F613" i="1"/>
  <c r="E613" i="1"/>
  <c r="K612" i="1"/>
  <c r="J612" i="1"/>
  <c r="I612" i="1"/>
  <c r="H612" i="1"/>
  <c r="G612" i="1"/>
  <c r="F612" i="1"/>
  <c r="E612" i="1"/>
  <c r="K611" i="1"/>
  <c r="J611" i="1"/>
  <c r="I611" i="1"/>
  <c r="H611" i="1"/>
  <c r="G611" i="1"/>
  <c r="F611" i="1"/>
  <c r="E611" i="1"/>
  <c r="K610" i="1"/>
  <c r="J610" i="1"/>
  <c r="I610" i="1"/>
  <c r="H610" i="1"/>
  <c r="G610" i="1"/>
  <c r="F610" i="1"/>
  <c r="E610" i="1"/>
  <c r="D615" i="1"/>
  <c r="D614" i="1"/>
  <c r="D613" i="1"/>
  <c r="D612" i="1"/>
  <c r="D611" i="1"/>
  <c r="K608" i="1"/>
  <c r="J608" i="1"/>
  <c r="I608" i="1"/>
  <c r="H608" i="1"/>
  <c r="G608" i="1"/>
  <c r="F608" i="1"/>
  <c r="E608" i="1"/>
  <c r="D608" i="1"/>
  <c r="K607" i="1"/>
  <c r="J607" i="1"/>
  <c r="I607" i="1"/>
  <c r="H607" i="1"/>
  <c r="G607" i="1"/>
  <c r="F607" i="1"/>
  <c r="E607" i="1"/>
  <c r="D607" i="1"/>
  <c r="K606" i="1"/>
  <c r="J606" i="1"/>
  <c r="I606" i="1"/>
  <c r="H606" i="1"/>
  <c r="G606" i="1"/>
  <c r="F606" i="1"/>
  <c r="E606" i="1"/>
  <c r="D606" i="1"/>
  <c r="K605" i="1"/>
  <c r="J605" i="1"/>
  <c r="I605" i="1"/>
  <c r="H605" i="1"/>
  <c r="G605" i="1"/>
  <c r="F605" i="1"/>
  <c r="E605" i="1"/>
  <c r="D605" i="1"/>
  <c r="K604" i="1"/>
  <c r="J604" i="1"/>
  <c r="I604" i="1"/>
  <c r="H604" i="1"/>
  <c r="G604" i="1"/>
  <c r="F604" i="1"/>
  <c r="E604" i="1"/>
  <c r="D604" i="1"/>
  <c r="K603" i="1"/>
  <c r="J603" i="1"/>
  <c r="I603" i="1"/>
  <c r="H603" i="1"/>
  <c r="G603" i="1"/>
  <c r="F603" i="1"/>
  <c r="E603" i="1"/>
  <c r="D603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O5" i="1" l="1"/>
  <c r="O6" i="1"/>
  <c r="O7" i="1"/>
  <c r="P3" i="1"/>
  <c r="O8" i="1"/>
  <c r="O4" i="1"/>
  <c r="O3" i="1" l="1"/>
  <c r="Q3" i="1" s="1"/>
  <c r="P5" i="1" l="1"/>
  <c r="Q5" i="1" s="1"/>
  <c r="P6" i="1"/>
  <c r="Q6" i="1" s="1"/>
  <c r="P8" i="1"/>
  <c r="Q8" i="1" s="1"/>
  <c r="P4" i="1"/>
  <c r="Q4" i="1" s="1"/>
  <c r="P7" i="1"/>
  <c r="Q7" i="1" s="1"/>
</calcChain>
</file>

<file path=xl/sharedStrings.xml><?xml version="1.0" encoding="utf-8"?>
<sst xmlns="http://schemas.openxmlformats.org/spreadsheetml/2006/main" count="30" uniqueCount="28">
  <si>
    <t>size</t>
    <phoneticPr fontId="1" type="noConversion"/>
  </si>
  <si>
    <t>WDs</t>
    <phoneticPr fontId="1" type="noConversion"/>
  </si>
  <si>
    <t>X</t>
    <phoneticPr fontId="1" type="noConversion"/>
  </si>
  <si>
    <t>No.</t>
    <phoneticPr fontId="1" type="noConversion"/>
  </si>
  <si>
    <t>Y</t>
    <phoneticPr fontId="1" type="noConversion"/>
  </si>
  <si>
    <t>HT</t>
    <phoneticPr fontId="1" type="noConversion"/>
  </si>
  <si>
    <t>thrput</t>
    <phoneticPr fontId="1" type="noConversion"/>
  </si>
  <si>
    <t>rate</t>
    <phoneticPr fontId="1" type="noConversion"/>
  </si>
  <si>
    <t>SUM thrput</t>
    <phoneticPr fontId="1" type="noConversion"/>
  </si>
  <si>
    <t>maxThrput</t>
    <phoneticPr fontId="1" type="noConversion"/>
  </si>
  <si>
    <t>SUM maxThrput</t>
    <phoneticPr fontId="1" type="noConversion"/>
  </si>
  <si>
    <t>rate</t>
    <phoneticPr fontId="1" type="noConversion"/>
  </si>
  <si>
    <t>size=8, WDs=6</t>
    <phoneticPr fontId="1" type="noConversion"/>
  </si>
  <si>
    <t>size=8, WDs=10</t>
    <phoneticPr fontId="1" type="noConversion"/>
  </si>
  <si>
    <t>size=12, WDs=6</t>
    <phoneticPr fontId="1" type="noConversion"/>
  </si>
  <si>
    <t>size=12, WDs=10</t>
    <phoneticPr fontId="1" type="noConversion"/>
  </si>
  <si>
    <t>size=16, WDs=6</t>
    <phoneticPr fontId="1" type="noConversion"/>
  </si>
  <si>
    <t>size=16, WDs=10</t>
    <phoneticPr fontId="1" type="noConversion"/>
  </si>
  <si>
    <t>Y/size</t>
    <phoneticPr fontId="1" type="noConversion"/>
  </si>
  <si>
    <t>X/size</t>
    <phoneticPr fontId="1" type="noConversion"/>
  </si>
  <si>
    <t>AVG</t>
    <phoneticPr fontId="1" type="noConversion"/>
  </si>
  <si>
    <t>STD (1)</t>
    <phoneticPr fontId="1" type="noConversion"/>
  </si>
  <si>
    <t>STD (100)</t>
    <phoneticPr fontId="1" type="noConversion"/>
  </si>
  <si>
    <r>
      <t xml:space="preserve">신뢰구간: </t>
    </r>
    <r>
      <rPr>
        <b/>
        <sz val="8"/>
        <color rgb="FFFF0000"/>
        <rFont val="맑은 고딕"/>
        <family val="3"/>
        <charset val="129"/>
        <scheme val="minor"/>
      </rPr>
      <t>[AVG - 1.96*STD(100), AVG + 1.96*STD(100)]</t>
    </r>
    <r>
      <rPr>
        <b/>
        <sz val="8"/>
        <rFont val="맑은 고딕"/>
        <family val="3"/>
        <charset val="129"/>
        <scheme val="minor"/>
      </rPr>
      <t xml:space="preserve"> = [AVG - 1.96*STD(1)/SQRT(100), AVG + 1.96*STD(1)/SQRT(100)]</t>
    </r>
    <phoneticPr fontId="1" type="noConversion"/>
  </si>
  <si>
    <t>2. which data for more detailed report?</t>
    <phoneticPr fontId="1" type="noConversion"/>
  </si>
  <si>
    <t>1. create a new model to cover 12x12 and 16x16?</t>
    <phoneticPr fontId="1" type="noConversion"/>
  </si>
  <si>
    <t>3. create more test data to increase accuracy of test result?</t>
    <phoneticPr fontId="1" type="noConversion"/>
  </si>
  <si>
    <t>4. using XAI to find the reason for (size=12, WDs=6, No.=3)?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</si>
</sst>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_ "/>
    <numFmt numFmtId="177" formatCode="0.000000_);[Red]\(0.000000\)"/>
    <numFmt numFmtId="178" formatCode="0.0000_ "/>
    <numFmt numFmtId="179" formatCode="0.0000_);[Red]\(0.0000\)"/>
  </numFmts>
  <fonts count="2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 tint="0.34998626667073579"/>
      <name val="맑은 고딕"/>
      <family val="3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u/>
      <sz val="11"/>
      <color rgb="FF0000FF"/>
      <name val="맑은 고딕"/>
      <family val="3"/>
      <charset val="129"/>
      <scheme val="minor"/>
    </font>
    <font>
      <u/>
      <sz val="11"/>
      <name val="맑은 고딕"/>
      <family val="3"/>
      <charset val="129"/>
      <scheme val="minor"/>
    </font>
    <font>
      <u/>
      <sz val="11"/>
      <color rgb="FFFF0000"/>
      <name val="맑은 고딕"/>
      <family val="3"/>
      <charset val="129"/>
      <scheme val="minor"/>
    </font>
    <font>
      <u/>
      <sz val="11"/>
      <color theme="1" tint="0.3499862666707357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theme="1" tint="0.3499862666707357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EDF2"/>
        <bgColor indexed="64"/>
      </patternFill>
    </fill>
  </fills>
  <borders count="10">
    <border>
      <left/>
      <right/>
      <top/>
      <bottom/>
      <diagonal/>
    </border>
    <border>
      <left style="thin">
        <color theme="3" tint="0.59999389629810485"/>
      </left>
      <right/>
      <top style="thin">
        <color theme="3" tint="0.59999389629810485"/>
      </top>
      <bottom/>
      <diagonal/>
    </border>
    <border>
      <left/>
      <right/>
      <top style="thin">
        <color theme="3" tint="0.59999389629810485"/>
      </top>
      <bottom/>
      <diagonal/>
    </border>
    <border>
      <left/>
      <right style="thin">
        <color theme="3" tint="0.59999389629810485"/>
      </right>
      <top style="thin">
        <color theme="3" tint="0.59999389629810485"/>
      </top>
      <bottom/>
      <diagonal/>
    </border>
    <border>
      <left style="thin">
        <color theme="3" tint="0.59999389629810485"/>
      </left>
      <right/>
      <top/>
      <bottom/>
      <diagonal/>
    </border>
    <border>
      <left/>
      <right style="thin">
        <color theme="3" tint="0.59999389629810485"/>
      </right>
      <top/>
      <bottom/>
      <diagonal/>
    </border>
    <border>
      <left style="thin">
        <color theme="3" tint="0.59999389629810485"/>
      </left>
      <right/>
      <top/>
      <bottom style="thin">
        <color theme="3" tint="0.59999389629810485"/>
      </bottom>
      <diagonal/>
    </border>
    <border>
      <left/>
      <right/>
      <top/>
      <bottom style="thin">
        <color theme="3" tint="0.59999389629810485"/>
      </bottom>
      <diagonal/>
    </border>
    <border>
      <left/>
      <right style="thin">
        <color theme="3" tint="0.59999389629810485"/>
      </right>
      <top/>
      <bottom style="thin">
        <color theme="3" tint="0.59999389629810485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6" fontId="5" fillId="2" borderId="0" xfId="0" applyNumberFormat="1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8" fillId="3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2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6" fontId="4" fillId="0" borderId="0" xfId="0" applyNumberFormat="1" applyFont="1" applyAlignment="1">
      <alignment vertical="center"/>
    </xf>
    <xf numFmtId="176" fontId="9" fillId="0" borderId="0" xfId="0" applyNumberFormat="1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8" fontId="0" fillId="0" borderId="0" xfId="0" applyNumberFormat="1" applyAlignment="1">
      <alignment vertical="center"/>
    </xf>
    <xf numFmtId="178" fontId="4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179" fontId="6" fillId="0" borderId="0" xfId="0" applyNumberFormat="1" applyFont="1" applyAlignment="1">
      <alignment vertical="center"/>
    </xf>
    <xf numFmtId="179" fontId="0" fillId="0" borderId="0" xfId="0" applyNumberFormat="1" applyAlignment="1">
      <alignment vertical="center"/>
    </xf>
    <xf numFmtId="179" fontId="4" fillId="0" borderId="0" xfId="0" applyNumberFormat="1" applyFont="1" applyAlignment="1">
      <alignment vertical="center"/>
    </xf>
    <xf numFmtId="179" fontId="6" fillId="5" borderId="9" xfId="0" applyNumberFormat="1" applyFont="1" applyFill="1" applyBorder="1" applyAlignment="1">
      <alignment vertical="center"/>
    </xf>
    <xf numFmtId="179" fontId="7" fillId="5" borderId="9" xfId="0" applyNumberFormat="1" applyFont="1" applyFill="1" applyBorder="1" applyAlignment="1">
      <alignment vertical="center"/>
    </xf>
    <xf numFmtId="177" fontId="7" fillId="5" borderId="9" xfId="0" applyNumberFormat="1" applyFont="1" applyFill="1" applyBorder="1" applyAlignment="1">
      <alignment vertical="center"/>
    </xf>
    <xf numFmtId="179" fontId="4" fillId="5" borderId="9" xfId="0" applyNumberFormat="1" applyFont="1" applyFill="1" applyBorder="1" applyAlignment="1">
      <alignment vertical="center"/>
    </xf>
    <xf numFmtId="179" fontId="9" fillId="5" borderId="9" xfId="0" applyNumberFormat="1" applyFont="1" applyFill="1" applyBorder="1" applyAlignment="1">
      <alignment vertical="center"/>
    </xf>
    <xf numFmtId="179" fontId="11" fillId="5" borderId="9" xfId="0" applyNumberFormat="1" applyFont="1" applyFill="1" applyBorder="1" applyAlignment="1">
      <alignment vertical="center"/>
    </xf>
    <xf numFmtId="179" fontId="12" fillId="5" borderId="9" xfId="0" applyNumberFormat="1" applyFont="1" applyFill="1" applyBorder="1" applyAlignment="1">
      <alignment vertical="center"/>
    </xf>
    <xf numFmtId="177" fontId="12" fillId="5" borderId="9" xfId="0" applyNumberFormat="1" applyFont="1" applyFill="1" applyBorder="1" applyAlignment="1">
      <alignment vertical="center"/>
    </xf>
    <xf numFmtId="179" fontId="13" fillId="5" borderId="9" xfId="0" applyNumberFormat="1" applyFont="1" applyFill="1" applyBorder="1" applyAlignment="1">
      <alignment vertical="center"/>
    </xf>
    <xf numFmtId="179" fontId="14" fillId="5" borderId="9" xfId="0" applyNumberFormat="1" applyFont="1" applyFill="1" applyBorder="1" applyAlignment="1">
      <alignment vertical="center"/>
    </xf>
    <xf numFmtId="176" fontId="10" fillId="5" borderId="9" xfId="0" applyNumberFormat="1" applyFont="1" applyFill="1" applyBorder="1" applyAlignment="1">
      <alignment horizontal="center" vertical="center" wrapText="1"/>
    </xf>
    <xf numFmtId="176" fontId="15" fillId="5" borderId="9" xfId="0" applyNumberFormat="1" applyFont="1" applyFill="1" applyBorder="1" applyAlignment="1">
      <alignment horizontal="center" vertical="center" wrapText="1"/>
    </xf>
    <xf numFmtId="176" fontId="18" fillId="5" borderId="9" xfId="0" applyNumberFormat="1" applyFont="1" applyFill="1" applyBorder="1" applyAlignment="1">
      <alignment horizontal="center" vertical="center" wrapText="1"/>
    </xf>
    <xf numFmtId="176" fontId="19" fillId="5" borderId="9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9" fontId="10" fillId="5" borderId="9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DF2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559691</xdr:colOff>
      <xdr:row>10</xdr:row>
      <xdr:rowOff>19050</xdr:rowOff>
    </xdr:from>
    <xdr:to>
      <xdr:col>16</xdr:col>
      <xdr:colOff>171450</xdr:colOff>
      <xdr:row>25</xdr:row>
      <xdr:rowOff>202504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5191" y="2178050"/>
          <a:ext cx="3269359" cy="3421954"/>
        </a:xfrm>
        <a:prstGeom prst="rect">
          <a:avLst/>
        </a:prstGeom>
      </xdr:spPr>
    </xdr:pic>
    <xdr:clientData/>
  </xdr:twoCellAnchor>
  <xdr:twoCellAnchor editAs="oneCell">
    <xdr:from>
      <xdr:col>12</xdr:col>
      <xdr:colOff>495504</xdr:colOff>
      <xdr:row>28</xdr:row>
      <xdr:rowOff>50800</xdr:rowOff>
    </xdr:from>
    <xdr:to>
      <xdr:col>16</xdr:col>
      <xdr:colOff>78303</xdr:colOff>
      <xdr:row>43</xdr:row>
      <xdr:rowOff>120650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01004" y="6096000"/>
          <a:ext cx="3240399" cy="3308350"/>
        </a:xfrm>
        <a:prstGeom prst="rect">
          <a:avLst/>
        </a:prstGeom>
      </xdr:spPr>
    </xdr:pic>
    <xdr:clientData/>
  </xdr:twoCellAnchor>
  <xdr:twoCellAnchor editAs="oneCell">
    <xdr:from>
      <xdr:col>12</xdr:col>
      <xdr:colOff>488950</xdr:colOff>
      <xdr:row>46</xdr:row>
      <xdr:rowOff>6350</xdr:rowOff>
    </xdr:from>
    <xdr:to>
      <xdr:col>16</xdr:col>
      <xdr:colOff>82549</xdr:colOff>
      <xdr:row>61</xdr:row>
      <xdr:rowOff>169702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94450" y="9937750"/>
          <a:ext cx="3251199" cy="3401852"/>
        </a:xfrm>
        <a:prstGeom prst="rect">
          <a:avLst/>
        </a:prstGeom>
      </xdr:spPr>
    </xdr:pic>
    <xdr:clientData/>
  </xdr:twoCellAnchor>
  <xdr:twoCellAnchor editAs="oneCell">
    <xdr:from>
      <xdr:col>12</xdr:col>
      <xdr:colOff>381528</xdr:colOff>
      <xdr:row>64</xdr:row>
      <xdr:rowOff>57150</xdr:rowOff>
    </xdr:from>
    <xdr:to>
      <xdr:col>16</xdr:col>
      <xdr:colOff>305504</xdr:colOff>
      <xdr:row>79</xdr:row>
      <xdr:rowOff>146050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87028" y="13874750"/>
          <a:ext cx="3581576" cy="3327400"/>
        </a:xfrm>
        <a:prstGeom prst="rect">
          <a:avLst/>
        </a:prstGeom>
      </xdr:spPr>
    </xdr:pic>
    <xdr:clientData/>
  </xdr:twoCellAnchor>
  <xdr:twoCellAnchor editAs="oneCell">
    <xdr:from>
      <xdr:col>12</xdr:col>
      <xdr:colOff>438150</xdr:colOff>
      <xdr:row>82</xdr:row>
      <xdr:rowOff>47886</xdr:rowOff>
    </xdr:from>
    <xdr:to>
      <xdr:col>16</xdr:col>
      <xdr:colOff>266700</xdr:colOff>
      <xdr:row>97</xdr:row>
      <xdr:rowOff>172496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43650" y="17751686"/>
          <a:ext cx="3486150" cy="3363110"/>
        </a:xfrm>
        <a:prstGeom prst="rect">
          <a:avLst/>
        </a:prstGeom>
      </xdr:spPr>
    </xdr:pic>
    <xdr:clientData/>
  </xdr:twoCellAnchor>
  <xdr:twoCellAnchor editAs="oneCell">
    <xdr:from>
      <xdr:col>12</xdr:col>
      <xdr:colOff>361080</xdr:colOff>
      <xdr:row>100</xdr:row>
      <xdr:rowOff>25400</xdr:rowOff>
    </xdr:from>
    <xdr:to>
      <xdr:col>16</xdr:col>
      <xdr:colOff>304799</xdr:colOff>
      <xdr:row>116</xdr:row>
      <xdr:rowOff>618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66580" y="21615400"/>
          <a:ext cx="3601319" cy="3429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0"/>
  <sheetViews>
    <sheetView tabSelected="1" workbookViewId="0">
      <pane xSplit="2" ySplit="1" topLeftCell="C109" activePane="bottomRight" state="frozen"/>
      <selection pane="topRight" activeCell="C1" sqref="C1"/>
      <selection pane="bottomLeft" activeCell="A2" sqref="A2"/>
      <selection pane="bottomRight" activeCell="M124" sqref="M124"/>
    </sheetView>
  </sheetViews>
  <sheetFormatPr defaultRowHeight="17" x14ac:dyDescent="0.45"/>
  <cols>
    <col min="1" max="2" width="5.25" style="20" customWidth="1"/>
    <col min="3" max="3" width="4.5" style="10" bestFit="1" customWidth="1"/>
    <col min="4" max="5" width="8.75" style="11" customWidth="1"/>
    <col min="6" max="6" width="8.75" style="12" customWidth="1"/>
    <col min="7" max="8" width="12.5" style="13" customWidth="1"/>
    <col min="9" max="11" width="10" style="14" customWidth="1"/>
    <col min="12" max="12" width="1.25" style="8" customWidth="1"/>
    <col min="13" max="14" width="8.6640625" style="8"/>
    <col min="15" max="16" width="15.33203125" style="8" customWidth="1"/>
    <col min="17" max="17" width="9.6640625" style="8" customWidth="1"/>
    <col min="18" max="16384" width="8.6640625" style="8"/>
  </cols>
  <sheetData>
    <row r="1" spans="1:17" x14ac:dyDescent="0.45">
      <c r="A1" s="1" t="s">
        <v>0</v>
      </c>
      <c r="B1" s="1" t="s">
        <v>1</v>
      </c>
      <c r="C1" s="2" t="s">
        <v>3</v>
      </c>
      <c r="D1" s="3" t="s">
        <v>4</v>
      </c>
      <c r="E1" s="3" t="s">
        <v>2</v>
      </c>
      <c r="F1" s="4" t="s">
        <v>5</v>
      </c>
      <c r="G1" s="5" t="s">
        <v>6</v>
      </c>
      <c r="H1" s="5" t="s">
        <v>9</v>
      </c>
      <c r="I1" s="6" t="s">
        <v>7</v>
      </c>
      <c r="J1" s="7" t="s">
        <v>18</v>
      </c>
      <c r="K1" s="7" t="s">
        <v>19</v>
      </c>
    </row>
    <row r="2" spans="1:17" x14ac:dyDescent="0.45">
      <c r="A2" s="9">
        <v>8</v>
      </c>
      <c r="B2" s="9">
        <v>6</v>
      </c>
      <c r="C2" s="10">
        <v>0</v>
      </c>
      <c r="D2" s="11">
        <v>3.5470000000000002</v>
      </c>
      <c r="E2" s="11">
        <v>1.6240000000000001</v>
      </c>
      <c r="F2" s="12">
        <v>0.93198283511718905</v>
      </c>
      <c r="G2" s="13">
        <v>8.3129999999999992E-3</v>
      </c>
      <c r="H2" s="13">
        <v>9.7450000000000002E-3</v>
      </c>
      <c r="I2" s="14">
        <v>85.300441000000006</v>
      </c>
      <c r="J2" s="15">
        <f>D2/A2</f>
        <v>0.44337500000000002</v>
      </c>
      <c r="K2" s="15">
        <f>E2/A2</f>
        <v>0.20300000000000001</v>
      </c>
      <c r="M2" s="1" t="s">
        <v>0</v>
      </c>
      <c r="N2" s="1" t="s">
        <v>1</v>
      </c>
      <c r="O2" s="9" t="s">
        <v>8</v>
      </c>
      <c r="P2" s="9" t="s">
        <v>10</v>
      </c>
      <c r="Q2" s="16" t="s">
        <v>11</v>
      </c>
    </row>
    <row r="3" spans="1:17" x14ac:dyDescent="0.45">
      <c r="A3" s="9">
        <v>8</v>
      </c>
      <c r="B3" s="9">
        <v>6</v>
      </c>
      <c r="C3" s="10">
        <v>1</v>
      </c>
      <c r="D3" s="11">
        <v>2.4430000000000001</v>
      </c>
      <c r="E3" s="11">
        <v>4.1820000000000004</v>
      </c>
      <c r="F3" s="12">
        <v>0.91910693600315696</v>
      </c>
      <c r="G3" s="13">
        <v>1.2999E-2</v>
      </c>
      <c r="H3" s="13">
        <v>1.6112999999999999E-2</v>
      </c>
      <c r="I3" s="14">
        <v>80.673784999999995</v>
      </c>
      <c r="J3" s="15">
        <f t="shared" ref="J3:J66" si="0">D3/A3</f>
        <v>0.30537500000000001</v>
      </c>
      <c r="K3" s="15">
        <f t="shared" ref="K3:K66" si="1">E3/A3</f>
        <v>0.52275000000000005</v>
      </c>
      <c r="M3" s="17">
        <v>8</v>
      </c>
      <c r="N3" s="17">
        <v>6</v>
      </c>
      <c r="O3" s="18">
        <f>SUMIFS(G:G, A:A, M3, B:B, N3)</f>
        <v>1.0370974471291958</v>
      </c>
      <c r="P3" s="18">
        <f>SUMIFS(H:H, A:A, M3, B:B, N3)</f>
        <v>1.1026857161403245</v>
      </c>
      <c r="Q3" s="19">
        <f>O3/P3*100</f>
        <v>94.051952605253291</v>
      </c>
    </row>
    <row r="4" spans="1:17" x14ac:dyDescent="0.45">
      <c r="A4" s="9">
        <v>8</v>
      </c>
      <c r="B4" s="9">
        <v>6</v>
      </c>
      <c r="C4" s="10">
        <v>2</v>
      </c>
      <c r="D4" s="11">
        <v>3.4830000000000001</v>
      </c>
      <c r="E4" s="11">
        <v>3.032</v>
      </c>
      <c r="F4" s="12">
        <v>0.92598774532828099</v>
      </c>
      <c r="G4" s="13">
        <v>1.0936E-2</v>
      </c>
      <c r="H4" s="13">
        <v>9.1640000000000003E-3</v>
      </c>
      <c r="I4" s="14">
        <v>119.33583400000001</v>
      </c>
      <c r="J4" s="15">
        <f t="shared" si="0"/>
        <v>0.43537500000000001</v>
      </c>
      <c r="K4" s="15">
        <f t="shared" si="1"/>
        <v>0.379</v>
      </c>
      <c r="M4" s="17">
        <v>8</v>
      </c>
      <c r="N4" s="17">
        <v>10</v>
      </c>
      <c r="O4" s="18">
        <f t="shared" ref="O4:O8" si="2">SUMIFS(G:G, A:A, M4, B:B, N4)</f>
        <v>0.69774063712952528</v>
      </c>
      <c r="P4" s="18">
        <f t="shared" ref="P4:P8" si="3">SUMIFS(H:H, A:A, M4, B:B, N4)</f>
        <v>0.69423608931115921</v>
      </c>
      <c r="Q4" s="19">
        <f t="shared" ref="Q4:Q8" si="4">O4/P4*100</f>
        <v>100.50480634359464</v>
      </c>
    </row>
    <row r="5" spans="1:17" x14ac:dyDescent="0.45">
      <c r="A5" s="9">
        <v>8</v>
      </c>
      <c r="B5" s="9">
        <v>6</v>
      </c>
      <c r="C5" s="10">
        <v>3</v>
      </c>
      <c r="D5" s="11">
        <v>3.1970000000000001</v>
      </c>
      <c r="E5" s="11">
        <v>3.2050000000000001</v>
      </c>
      <c r="F5" s="12">
        <v>0.93876249750879903</v>
      </c>
      <c r="G5" s="13">
        <v>6.2509999999999996E-3</v>
      </c>
      <c r="H5" s="13">
        <v>7.3709999999999999E-3</v>
      </c>
      <c r="I5" s="14">
        <v>84.798867000000001</v>
      </c>
      <c r="J5" s="15">
        <f t="shared" si="0"/>
        <v>0.39962500000000001</v>
      </c>
      <c r="K5" s="15">
        <f t="shared" si="1"/>
        <v>0.40062500000000001</v>
      </c>
      <c r="M5" s="17">
        <v>12</v>
      </c>
      <c r="N5" s="17">
        <v>6</v>
      </c>
      <c r="O5" s="18">
        <f t="shared" si="2"/>
        <v>0.26062626562697216</v>
      </c>
      <c r="P5" s="18">
        <f t="shared" si="3"/>
        <v>0.29998348763025157</v>
      </c>
      <c r="Q5" s="19">
        <f t="shared" si="4"/>
        <v>86.880203869157739</v>
      </c>
    </row>
    <row r="6" spans="1:17" x14ac:dyDescent="0.45">
      <c r="A6" s="9">
        <v>8</v>
      </c>
      <c r="B6" s="9">
        <v>6</v>
      </c>
      <c r="C6" s="10">
        <v>4</v>
      </c>
      <c r="D6" s="11">
        <v>3.4790000000000001</v>
      </c>
      <c r="E6" s="11">
        <v>2.657</v>
      </c>
      <c r="F6" s="12">
        <v>0.93132563501447996</v>
      </c>
      <c r="G6" s="13">
        <v>8.5220000000000001E-3</v>
      </c>
      <c r="H6" s="13">
        <v>8.4930000000000005E-3</v>
      </c>
      <c r="I6" s="14">
        <v>100.350863</v>
      </c>
      <c r="J6" s="15">
        <f t="shared" si="0"/>
        <v>0.43487500000000001</v>
      </c>
      <c r="K6" s="15">
        <f t="shared" si="1"/>
        <v>0.332125</v>
      </c>
      <c r="M6" s="17">
        <v>12</v>
      </c>
      <c r="N6" s="17">
        <v>10</v>
      </c>
      <c r="O6" s="18">
        <f t="shared" si="2"/>
        <v>0.16721250824692413</v>
      </c>
      <c r="P6" s="18">
        <f t="shared" si="3"/>
        <v>0.18157431329100038</v>
      </c>
      <c r="Q6" s="19">
        <f t="shared" si="4"/>
        <v>92.090398259659509</v>
      </c>
    </row>
    <row r="7" spans="1:17" x14ac:dyDescent="0.45">
      <c r="A7" s="9">
        <v>8</v>
      </c>
      <c r="B7" s="9">
        <v>6</v>
      </c>
      <c r="C7" s="10">
        <v>5</v>
      </c>
      <c r="D7" s="11">
        <v>3.5790000000000002</v>
      </c>
      <c r="E7" s="11">
        <v>2.7120000000000002</v>
      </c>
      <c r="F7" s="12">
        <v>0.91699293653825398</v>
      </c>
      <c r="G7" s="13">
        <v>1.4586999999999999E-2</v>
      </c>
      <c r="H7" s="13">
        <v>1.3055000000000001E-2</v>
      </c>
      <c r="I7" s="14">
        <v>111.728876</v>
      </c>
      <c r="J7" s="15">
        <f t="shared" si="0"/>
        <v>0.44737500000000002</v>
      </c>
      <c r="K7" s="15">
        <f t="shared" si="1"/>
        <v>0.33900000000000002</v>
      </c>
      <c r="M7" s="17">
        <v>16</v>
      </c>
      <c r="N7" s="17">
        <v>6</v>
      </c>
      <c r="O7" s="18">
        <f t="shared" si="2"/>
        <v>8.0190647922855421E-2</v>
      </c>
      <c r="P7" s="18">
        <f t="shared" si="3"/>
        <v>0.10103343040452877</v>
      </c>
      <c r="Q7" s="19">
        <f t="shared" si="4"/>
        <v>79.370409973985119</v>
      </c>
    </row>
    <row r="8" spans="1:17" x14ac:dyDescent="0.45">
      <c r="A8" s="9">
        <v>8</v>
      </c>
      <c r="B8" s="9">
        <v>6</v>
      </c>
      <c r="C8" s="10">
        <v>6</v>
      </c>
      <c r="D8" s="11">
        <v>3.8130000000000002</v>
      </c>
      <c r="E8" s="11">
        <v>4.1550000000000002</v>
      </c>
      <c r="F8" s="12">
        <v>0.94969426352092301</v>
      </c>
      <c r="G8" s="13">
        <v>3.5750000000000001E-3</v>
      </c>
      <c r="H8" s="13">
        <v>3.7650000000000001E-3</v>
      </c>
      <c r="I8" s="14">
        <v>94.952202</v>
      </c>
      <c r="J8" s="15">
        <f t="shared" si="0"/>
        <v>0.47662500000000002</v>
      </c>
      <c r="K8" s="15">
        <f t="shared" si="1"/>
        <v>0.51937500000000003</v>
      </c>
      <c r="M8" s="17">
        <v>16</v>
      </c>
      <c r="N8" s="17">
        <v>10</v>
      </c>
      <c r="O8" s="18">
        <f t="shared" si="2"/>
        <v>5.3761729388309858E-2</v>
      </c>
      <c r="P8" s="18">
        <f t="shared" si="3"/>
        <v>5.9423522138585372E-2</v>
      </c>
      <c r="Q8" s="19">
        <f t="shared" si="4"/>
        <v>90.472135365737344</v>
      </c>
    </row>
    <row r="9" spans="1:17" x14ac:dyDescent="0.45">
      <c r="A9" s="9">
        <v>8</v>
      </c>
      <c r="B9" s="9">
        <v>6</v>
      </c>
      <c r="C9" s="10">
        <v>7</v>
      </c>
      <c r="D9" s="11">
        <v>3.59</v>
      </c>
      <c r="E9" s="11">
        <v>2.754</v>
      </c>
      <c r="F9" s="12">
        <v>0.91837141988216597</v>
      </c>
      <c r="G9" s="13">
        <v>1.3573999999999999E-2</v>
      </c>
      <c r="H9" s="13">
        <v>1.3055000000000001E-2</v>
      </c>
      <c r="I9" s="14">
        <v>103.97425800000001</v>
      </c>
      <c r="J9" s="15">
        <f t="shared" si="0"/>
        <v>0.44874999999999998</v>
      </c>
      <c r="K9" s="15">
        <f t="shared" si="1"/>
        <v>0.34425</v>
      </c>
    </row>
    <row r="10" spans="1:17" x14ac:dyDescent="0.45">
      <c r="A10" s="9">
        <v>8</v>
      </c>
      <c r="B10" s="9">
        <v>6</v>
      </c>
      <c r="C10" s="10">
        <v>8</v>
      </c>
      <c r="D10" s="11">
        <v>3.427</v>
      </c>
      <c r="E10" s="11">
        <v>2.839</v>
      </c>
      <c r="F10" s="12">
        <v>0.952331001858992</v>
      </c>
      <c r="G10" s="13">
        <v>5.5659999999999998E-3</v>
      </c>
      <c r="H10" s="13">
        <v>6.3400000000000001E-3</v>
      </c>
      <c r="I10" s="14">
        <v>87.790094999999994</v>
      </c>
      <c r="J10" s="15">
        <f t="shared" si="0"/>
        <v>0.42837500000000001</v>
      </c>
      <c r="K10" s="15">
        <f t="shared" si="1"/>
        <v>0.354875</v>
      </c>
      <c r="M10" s="48" t="s">
        <v>12</v>
      </c>
      <c r="N10" s="49"/>
      <c r="O10" s="49"/>
      <c r="P10" s="49"/>
      <c r="Q10" s="50"/>
    </row>
    <row r="11" spans="1:17" x14ac:dyDescent="0.45">
      <c r="A11" s="9">
        <v>8</v>
      </c>
      <c r="B11" s="9">
        <v>6</v>
      </c>
      <c r="C11" s="10">
        <v>9</v>
      </c>
      <c r="D11" s="11">
        <v>3.4169999999999998</v>
      </c>
      <c r="E11" s="11">
        <v>2.3090000000000002</v>
      </c>
      <c r="F11" s="12">
        <v>0.93948600208146904</v>
      </c>
      <c r="G11" s="13">
        <v>7.3340000000000002E-3</v>
      </c>
      <c r="H11" s="13">
        <v>6.4859999999999996E-3</v>
      </c>
      <c r="I11" s="14">
        <v>113.066121</v>
      </c>
      <c r="J11" s="15">
        <f t="shared" si="0"/>
        <v>0.42712499999999998</v>
      </c>
      <c r="K11" s="15">
        <f t="shared" si="1"/>
        <v>0.28862500000000002</v>
      </c>
      <c r="M11" s="39"/>
      <c r="N11" s="40"/>
      <c r="O11" s="40"/>
      <c r="P11" s="40"/>
      <c r="Q11" s="41"/>
    </row>
    <row r="12" spans="1:17" x14ac:dyDescent="0.45">
      <c r="A12" s="9">
        <v>8</v>
      </c>
      <c r="B12" s="9">
        <v>6</v>
      </c>
      <c r="C12" s="10">
        <v>10</v>
      </c>
      <c r="D12" s="11">
        <v>4.3769999999999998</v>
      </c>
      <c r="E12" s="11">
        <v>3.1779999999999999</v>
      </c>
      <c r="F12" s="12">
        <v>0.92697536477615405</v>
      </c>
      <c r="G12" s="13">
        <v>1.0044000000000001E-2</v>
      </c>
      <c r="H12" s="13">
        <v>1.0298E-2</v>
      </c>
      <c r="I12" s="14">
        <v>97.534807999999998</v>
      </c>
      <c r="J12" s="15">
        <f t="shared" si="0"/>
        <v>0.54712499999999997</v>
      </c>
      <c r="K12" s="15">
        <f t="shared" si="1"/>
        <v>0.39724999999999999</v>
      </c>
      <c r="M12" s="39"/>
      <c r="N12" s="40"/>
      <c r="O12" s="40"/>
      <c r="P12" s="40"/>
      <c r="Q12" s="41"/>
    </row>
    <row r="13" spans="1:17" x14ac:dyDescent="0.45">
      <c r="A13" s="9">
        <v>8</v>
      </c>
      <c r="B13" s="9">
        <v>6</v>
      </c>
      <c r="C13" s="10">
        <v>11</v>
      </c>
      <c r="D13" s="11">
        <v>3.52</v>
      </c>
      <c r="E13" s="11">
        <v>3.7040000000000002</v>
      </c>
      <c r="F13" s="12">
        <v>0.93434904580106104</v>
      </c>
      <c r="G13" s="13">
        <v>1.2574E-2</v>
      </c>
      <c r="H13" s="13">
        <v>1.0298E-2</v>
      </c>
      <c r="I13" s="14">
        <v>122.096541</v>
      </c>
      <c r="J13" s="15">
        <f t="shared" si="0"/>
        <v>0.44</v>
      </c>
      <c r="K13" s="15">
        <f t="shared" si="1"/>
        <v>0.46300000000000002</v>
      </c>
      <c r="M13" s="39"/>
      <c r="N13" s="40"/>
      <c r="O13" s="40"/>
      <c r="P13" s="40"/>
      <c r="Q13" s="41"/>
    </row>
    <row r="14" spans="1:17" x14ac:dyDescent="0.45">
      <c r="A14" s="9">
        <v>8</v>
      </c>
      <c r="B14" s="9">
        <v>6</v>
      </c>
      <c r="C14" s="10">
        <v>12</v>
      </c>
      <c r="D14" s="11">
        <v>3.714</v>
      </c>
      <c r="E14" s="11">
        <v>2.5329999999999999</v>
      </c>
      <c r="F14" s="12">
        <v>0.95326974255360897</v>
      </c>
      <c r="G14" s="13">
        <v>2.8639999999999998E-3</v>
      </c>
      <c r="H14" s="13">
        <v>3.7650000000000001E-3</v>
      </c>
      <c r="I14" s="14">
        <v>76.055598000000003</v>
      </c>
      <c r="J14" s="15">
        <f t="shared" si="0"/>
        <v>0.46425</v>
      </c>
      <c r="K14" s="15">
        <f t="shared" si="1"/>
        <v>0.31662499999999999</v>
      </c>
      <c r="M14" s="39"/>
      <c r="N14" s="40"/>
      <c r="O14" s="40"/>
      <c r="P14" s="40"/>
      <c r="Q14" s="41"/>
    </row>
    <row r="15" spans="1:17" x14ac:dyDescent="0.45">
      <c r="A15" s="9">
        <v>8</v>
      </c>
      <c r="B15" s="9">
        <v>6</v>
      </c>
      <c r="C15" s="10">
        <v>13</v>
      </c>
      <c r="D15" s="11">
        <v>4.1669999999999998</v>
      </c>
      <c r="E15" s="11">
        <v>3.8719999999999999</v>
      </c>
      <c r="F15" s="12">
        <v>0.94613043337312897</v>
      </c>
      <c r="G15" s="13">
        <v>4.7609999999999996E-3</v>
      </c>
      <c r="H15" s="13">
        <v>4.2729999999999999E-3</v>
      </c>
      <c r="I15" s="14">
        <v>111.42583399999999</v>
      </c>
      <c r="J15" s="15">
        <f t="shared" si="0"/>
        <v>0.52087499999999998</v>
      </c>
      <c r="K15" s="15">
        <f t="shared" si="1"/>
        <v>0.48399999999999999</v>
      </c>
      <c r="M15" s="39"/>
      <c r="N15" s="40"/>
      <c r="O15" s="40"/>
      <c r="P15" s="40"/>
      <c r="Q15" s="41"/>
    </row>
    <row r="16" spans="1:17" x14ac:dyDescent="0.45">
      <c r="A16" s="9">
        <v>8</v>
      </c>
      <c r="B16" s="9">
        <v>6</v>
      </c>
      <c r="C16" s="10">
        <v>14</v>
      </c>
      <c r="D16" s="11">
        <v>2.476</v>
      </c>
      <c r="E16" s="11">
        <v>2.7949999999999999</v>
      </c>
      <c r="F16" s="12">
        <v>0.92751363087481398</v>
      </c>
      <c r="G16" s="13">
        <v>1.1757E-2</v>
      </c>
      <c r="H16" s="13">
        <v>1.0298E-2</v>
      </c>
      <c r="I16" s="14">
        <v>114.164524</v>
      </c>
      <c r="J16" s="15">
        <f t="shared" si="0"/>
        <v>0.3095</v>
      </c>
      <c r="K16" s="15">
        <f t="shared" si="1"/>
        <v>0.34937499999999999</v>
      </c>
      <c r="M16" s="39"/>
      <c r="N16" s="40"/>
      <c r="O16" s="40"/>
      <c r="P16" s="40"/>
      <c r="Q16" s="41"/>
    </row>
    <row r="17" spans="1:17" x14ac:dyDescent="0.45">
      <c r="A17" s="9">
        <v>8</v>
      </c>
      <c r="B17" s="9">
        <v>6</v>
      </c>
      <c r="C17" s="10">
        <v>15</v>
      </c>
      <c r="D17" s="11">
        <v>3.5750000000000002</v>
      </c>
      <c r="E17" s="11">
        <v>2.6789999999999998</v>
      </c>
      <c r="F17" s="12">
        <v>0.94302736207372795</v>
      </c>
      <c r="G17" s="13">
        <v>5.117E-3</v>
      </c>
      <c r="H17" s="13">
        <v>6.4599999999999996E-3</v>
      </c>
      <c r="I17" s="14">
        <v>79.211005</v>
      </c>
      <c r="J17" s="15">
        <f t="shared" si="0"/>
        <v>0.44687500000000002</v>
      </c>
      <c r="K17" s="15">
        <f t="shared" si="1"/>
        <v>0.33487499999999998</v>
      </c>
      <c r="M17" s="39"/>
      <c r="N17" s="40"/>
      <c r="O17" s="40"/>
      <c r="P17" s="40"/>
      <c r="Q17" s="41"/>
    </row>
    <row r="18" spans="1:17" x14ac:dyDescent="0.45">
      <c r="A18" s="9">
        <v>8</v>
      </c>
      <c r="B18" s="9">
        <v>6</v>
      </c>
      <c r="C18" s="10">
        <v>16</v>
      </c>
      <c r="D18" s="11">
        <v>3.3849999999999998</v>
      </c>
      <c r="E18" s="11">
        <v>3.129</v>
      </c>
      <c r="F18" s="12">
        <v>0.94365117862324399</v>
      </c>
      <c r="G18" s="13">
        <v>5.012E-3</v>
      </c>
      <c r="H18" s="13">
        <v>4.2729999999999999E-3</v>
      </c>
      <c r="I18" s="14">
        <v>117.301367</v>
      </c>
      <c r="J18" s="15">
        <f t="shared" si="0"/>
        <v>0.42312499999999997</v>
      </c>
      <c r="K18" s="15">
        <f t="shared" si="1"/>
        <v>0.391125</v>
      </c>
      <c r="M18" s="39"/>
      <c r="N18" s="40"/>
      <c r="O18" s="40"/>
      <c r="P18" s="40"/>
      <c r="Q18" s="41"/>
    </row>
    <row r="19" spans="1:17" x14ac:dyDescent="0.45">
      <c r="A19" s="9">
        <v>8</v>
      </c>
      <c r="B19" s="9">
        <v>6</v>
      </c>
      <c r="C19" s="10">
        <v>17</v>
      </c>
      <c r="D19" s="11">
        <v>3.355</v>
      </c>
      <c r="E19" s="11">
        <v>4.8090000000000002</v>
      </c>
      <c r="F19" s="12">
        <v>0.92918800149788805</v>
      </c>
      <c r="G19" s="13">
        <v>9.6270000000000001E-3</v>
      </c>
      <c r="H19" s="13">
        <v>1.0298E-2</v>
      </c>
      <c r="I19" s="14">
        <v>93.479218000000003</v>
      </c>
      <c r="J19" s="15">
        <f t="shared" si="0"/>
        <v>0.419375</v>
      </c>
      <c r="K19" s="15">
        <f t="shared" si="1"/>
        <v>0.60112500000000002</v>
      </c>
      <c r="M19" s="39"/>
      <c r="N19" s="40"/>
      <c r="O19" s="40"/>
      <c r="P19" s="40"/>
      <c r="Q19" s="41"/>
    </row>
    <row r="20" spans="1:17" x14ac:dyDescent="0.45">
      <c r="A20" s="9">
        <v>8</v>
      </c>
      <c r="B20" s="9">
        <v>6</v>
      </c>
      <c r="C20" s="10">
        <v>18</v>
      </c>
      <c r="D20" s="11">
        <v>3.528</v>
      </c>
      <c r="E20" s="11">
        <v>2.802</v>
      </c>
      <c r="F20" s="12">
        <v>0.93724956600852005</v>
      </c>
      <c r="G20" s="13">
        <v>6.6810000000000003E-3</v>
      </c>
      <c r="H20" s="13">
        <v>7.3709999999999999E-3</v>
      </c>
      <c r="I20" s="14">
        <v>90.635754000000006</v>
      </c>
      <c r="J20" s="15">
        <f t="shared" si="0"/>
        <v>0.441</v>
      </c>
      <c r="K20" s="15">
        <f t="shared" si="1"/>
        <v>0.35025000000000001</v>
      </c>
      <c r="M20" s="39"/>
      <c r="N20" s="40"/>
      <c r="O20" s="40"/>
      <c r="P20" s="40"/>
      <c r="Q20" s="41"/>
    </row>
    <row r="21" spans="1:17" x14ac:dyDescent="0.45">
      <c r="A21" s="9">
        <v>8</v>
      </c>
      <c r="B21" s="9">
        <v>6</v>
      </c>
      <c r="C21" s="10">
        <v>19</v>
      </c>
      <c r="D21" s="11">
        <v>3.6110000000000002</v>
      </c>
      <c r="E21" s="11">
        <v>3.8940000000000001</v>
      </c>
      <c r="F21" s="12">
        <v>0.94921275206042699</v>
      </c>
      <c r="G21" s="13">
        <v>3.7720000000000002E-3</v>
      </c>
      <c r="H21" s="13">
        <v>3.7650000000000001E-3</v>
      </c>
      <c r="I21" s="14">
        <v>100.167644</v>
      </c>
      <c r="J21" s="15">
        <f t="shared" si="0"/>
        <v>0.45137500000000003</v>
      </c>
      <c r="K21" s="15">
        <f t="shared" si="1"/>
        <v>0.48675000000000002</v>
      </c>
      <c r="M21" s="39"/>
      <c r="N21" s="40"/>
      <c r="O21" s="40"/>
      <c r="P21" s="40"/>
      <c r="Q21" s="41"/>
    </row>
    <row r="22" spans="1:17" x14ac:dyDescent="0.45">
      <c r="A22" s="9">
        <v>8</v>
      </c>
      <c r="B22" s="9">
        <v>6</v>
      </c>
      <c r="C22" s="10">
        <v>20</v>
      </c>
      <c r="D22" s="11">
        <v>3.6389999999999998</v>
      </c>
      <c r="E22" s="11">
        <v>4.5990000000000002</v>
      </c>
      <c r="F22" s="12">
        <v>0.94469171168562804</v>
      </c>
      <c r="G22" s="13">
        <v>1.0534E-2</v>
      </c>
      <c r="H22" s="13">
        <v>8.4930000000000005E-3</v>
      </c>
      <c r="I22" s="14">
        <v>124.03464700000001</v>
      </c>
      <c r="J22" s="15">
        <f t="shared" si="0"/>
        <v>0.45487499999999997</v>
      </c>
      <c r="K22" s="15">
        <f t="shared" si="1"/>
        <v>0.57487500000000002</v>
      </c>
      <c r="M22" s="39"/>
      <c r="N22" s="40"/>
      <c r="O22" s="40"/>
      <c r="P22" s="40"/>
      <c r="Q22" s="41"/>
    </row>
    <row r="23" spans="1:17" x14ac:dyDescent="0.45">
      <c r="A23" s="9">
        <v>8</v>
      </c>
      <c r="B23" s="9">
        <v>6</v>
      </c>
      <c r="C23" s="10">
        <v>21</v>
      </c>
      <c r="D23" s="11">
        <v>4.5629999999999997</v>
      </c>
      <c r="E23" s="11">
        <v>3.363</v>
      </c>
      <c r="F23" s="12">
        <v>0.91129418319157596</v>
      </c>
      <c r="G23" s="13">
        <v>1.7427000000000002E-2</v>
      </c>
      <c r="H23" s="13">
        <v>1.8852000000000001E-2</v>
      </c>
      <c r="I23" s="14">
        <v>92.445736999999994</v>
      </c>
      <c r="J23" s="15">
        <f t="shared" si="0"/>
        <v>0.57037499999999997</v>
      </c>
      <c r="K23" s="15">
        <f t="shared" si="1"/>
        <v>0.420375</v>
      </c>
      <c r="M23" s="39"/>
      <c r="N23" s="40"/>
      <c r="O23" s="40"/>
      <c r="P23" s="40"/>
      <c r="Q23" s="41"/>
    </row>
    <row r="24" spans="1:17" x14ac:dyDescent="0.45">
      <c r="A24" s="9">
        <v>8</v>
      </c>
      <c r="B24" s="9">
        <v>6</v>
      </c>
      <c r="C24" s="10">
        <v>22</v>
      </c>
      <c r="D24" s="11">
        <v>3.5750000000000002</v>
      </c>
      <c r="E24" s="11">
        <v>4.7089999999999996</v>
      </c>
      <c r="F24" s="12">
        <v>0.93290785654441399</v>
      </c>
      <c r="G24" s="13">
        <v>8.2459999999999999E-3</v>
      </c>
      <c r="H24" s="13">
        <v>8.4930000000000005E-3</v>
      </c>
      <c r="I24" s="14">
        <v>97.101343999999997</v>
      </c>
      <c r="J24" s="15">
        <f t="shared" si="0"/>
        <v>0.44687500000000002</v>
      </c>
      <c r="K24" s="15">
        <f t="shared" si="1"/>
        <v>0.58862499999999995</v>
      </c>
      <c r="M24" s="39"/>
      <c r="N24" s="40"/>
      <c r="O24" s="40"/>
      <c r="P24" s="40"/>
      <c r="Q24" s="41"/>
    </row>
    <row r="25" spans="1:17" x14ac:dyDescent="0.45">
      <c r="A25" s="9">
        <v>8</v>
      </c>
      <c r="B25" s="9">
        <v>6</v>
      </c>
      <c r="C25" s="10">
        <v>23</v>
      </c>
      <c r="D25" s="11">
        <v>3.4849999999999999</v>
      </c>
      <c r="E25" s="11">
        <v>3.4820000000000002</v>
      </c>
      <c r="F25" s="12">
        <v>0.93423111327417097</v>
      </c>
      <c r="G25" s="13">
        <v>7.6369999999999997E-3</v>
      </c>
      <c r="H25" s="13">
        <v>7.7019999999999996E-3</v>
      </c>
      <c r="I25" s="14">
        <v>99.155201000000005</v>
      </c>
      <c r="J25" s="15">
        <f t="shared" si="0"/>
        <v>0.43562499999999998</v>
      </c>
      <c r="K25" s="15">
        <f t="shared" si="1"/>
        <v>0.43525000000000003</v>
      </c>
      <c r="M25" s="39"/>
      <c r="N25" s="40"/>
      <c r="O25" s="40"/>
      <c r="P25" s="40"/>
      <c r="Q25" s="41"/>
    </row>
    <row r="26" spans="1:17" x14ac:dyDescent="0.45">
      <c r="A26" s="9">
        <v>8</v>
      </c>
      <c r="B26" s="9">
        <v>6</v>
      </c>
      <c r="C26" s="10">
        <v>24</v>
      </c>
      <c r="D26" s="11">
        <v>3.62</v>
      </c>
      <c r="E26" s="11">
        <v>4.3819999999999997</v>
      </c>
      <c r="F26" s="12">
        <v>0.93038551999970398</v>
      </c>
      <c r="G26" s="13">
        <v>8.8179999999999994E-3</v>
      </c>
      <c r="H26" s="13">
        <v>1.0298E-2</v>
      </c>
      <c r="I26" s="14">
        <v>85.631083000000004</v>
      </c>
      <c r="J26" s="15">
        <f t="shared" si="0"/>
        <v>0.45250000000000001</v>
      </c>
      <c r="K26" s="15">
        <f t="shared" si="1"/>
        <v>0.54774999999999996</v>
      </c>
      <c r="M26" s="42"/>
      <c r="N26" s="43"/>
      <c r="O26" s="43"/>
      <c r="P26" s="43"/>
      <c r="Q26" s="44"/>
    </row>
    <row r="27" spans="1:17" x14ac:dyDescent="0.45">
      <c r="A27" s="9">
        <v>8</v>
      </c>
      <c r="B27" s="9">
        <v>6</v>
      </c>
      <c r="C27" s="10">
        <v>25</v>
      </c>
      <c r="D27" s="11">
        <v>3.4809999999999999</v>
      </c>
      <c r="E27" s="11">
        <v>2.8140000000000001</v>
      </c>
      <c r="F27" s="12">
        <v>0.94855440132473301</v>
      </c>
      <c r="G27" s="13">
        <v>5.7099999999999998E-3</v>
      </c>
      <c r="H27" s="13">
        <v>6.0239999999999998E-3</v>
      </c>
      <c r="I27" s="14">
        <v>94.779293999999993</v>
      </c>
      <c r="J27" s="15">
        <f t="shared" si="0"/>
        <v>0.43512499999999998</v>
      </c>
      <c r="K27" s="15">
        <f t="shared" si="1"/>
        <v>0.35175000000000001</v>
      </c>
    </row>
    <row r="28" spans="1:17" x14ac:dyDescent="0.45">
      <c r="A28" s="9">
        <v>8</v>
      </c>
      <c r="B28" s="9">
        <v>6</v>
      </c>
      <c r="C28" s="10">
        <v>26</v>
      </c>
      <c r="D28" s="11">
        <v>3.4529999999999998</v>
      </c>
      <c r="E28" s="11">
        <v>3.4660000000000002</v>
      </c>
      <c r="F28" s="12">
        <v>0.93336593972108095</v>
      </c>
      <c r="G28" s="13">
        <v>7.8960000000000002E-3</v>
      </c>
      <c r="H28" s="13">
        <v>7.7019999999999996E-3</v>
      </c>
      <c r="I28" s="14">
        <v>102.51710199999999</v>
      </c>
      <c r="J28" s="15">
        <f t="shared" si="0"/>
        <v>0.43162499999999998</v>
      </c>
      <c r="K28" s="15">
        <f t="shared" si="1"/>
        <v>0.43325000000000002</v>
      </c>
      <c r="M28" s="48" t="s">
        <v>13</v>
      </c>
      <c r="N28" s="49"/>
      <c r="O28" s="49"/>
      <c r="P28" s="49"/>
      <c r="Q28" s="50"/>
    </row>
    <row r="29" spans="1:17" x14ac:dyDescent="0.45">
      <c r="A29" s="9">
        <v>8</v>
      </c>
      <c r="B29" s="9">
        <v>6</v>
      </c>
      <c r="C29" s="10">
        <v>27</v>
      </c>
      <c r="D29" s="11">
        <v>3.5630000000000002</v>
      </c>
      <c r="E29" s="11">
        <v>2.718</v>
      </c>
      <c r="F29" s="12">
        <v>0.93422459985981199</v>
      </c>
      <c r="G29" s="13">
        <v>1.2770999999999999E-2</v>
      </c>
      <c r="H29" s="13">
        <v>1.3055000000000001E-2</v>
      </c>
      <c r="I29" s="14">
        <v>97.823322000000005</v>
      </c>
      <c r="J29" s="15">
        <f t="shared" si="0"/>
        <v>0.44537500000000002</v>
      </c>
      <c r="K29" s="15">
        <f t="shared" si="1"/>
        <v>0.33975</v>
      </c>
      <c r="M29" s="39"/>
      <c r="N29" s="40"/>
      <c r="O29" s="40"/>
      <c r="P29" s="40"/>
      <c r="Q29" s="41"/>
    </row>
    <row r="30" spans="1:17" x14ac:dyDescent="0.45">
      <c r="A30" s="9">
        <v>8</v>
      </c>
      <c r="B30" s="9">
        <v>6</v>
      </c>
      <c r="C30" s="10">
        <v>28</v>
      </c>
      <c r="D30" s="11">
        <v>3.6890000000000001</v>
      </c>
      <c r="E30" s="11">
        <v>3.629</v>
      </c>
      <c r="F30" s="12">
        <v>0.92883162331286995</v>
      </c>
      <c r="G30" s="13">
        <v>9.3449999999999991E-3</v>
      </c>
      <c r="H30" s="13">
        <v>1.0298E-2</v>
      </c>
      <c r="I30" s="14">
        <v>90.742063999999999</v>
      </c>
      <c r="J30" s="15">
        <f t="shared" si="0"/>
        <v>0.46112500000000001</v>
      </c>
      <c r="K30" s="15">
        <f t="shared" si="1"/>
        <v>0.453625</v>
      </c>
      <c r="M30" s="39"/>
      <c r="N30" s="40"/>
      <c r="O30" s="40"/>
      <c r="P30" s="40"/>
      <c r="Q30" s="41"/>
    </row>
    <row r="31" spans="1:17" x14ac:dyDescent="0.45">
      <c r="A31" s="9">
        <v>8</v>
      </c>
      <c r="B31" s="9">
        <v>6</v>
      </c>
      <c r="C31" s="10">
        <v>29</v>
      </c>
      <c r="D31" s="11">
        <v>4.3559999999999999</v>
      </c>
      <c r="E31" s="11">
        <v>2.718</v>
      </c>
      <c r="F31" s="12">
        <v>0.893749488575724</v>
      </c>
      <c r="G31" s="13">
        <v>2.3879999999999998E-2</v>
      </c>
      <c r="H31" s="13">
        <v>2.3484000000000001E-2</v>
      </c>
      <c r="I31" s="14">
        <v>101.686043</v>
      </c>
      <c r="J31" s="15">
        <f t="shared" si="0"/>
        <v>0.54449999999999998</v>
      </c>
      <c r="K31" s="15">
        <f t="shared" si="1"/>
        <v>0.33975</v>
      </c>
      <c r="M31" s="39"/>
      <c r="N31" s="40"/>
      <c r="O31" s="40"/>
      <c r="P31" s="40"/>
      <c r="Q31" s="41"/>
    </row>
    <row r="32" spans="1:17" x14ac:dyDescent="0.45">
      <c r="A32" s="9">
        <v>8</v>
      </c>
      <c r="B32" s="9">
        <v>6</v>
      </c>
      <c r="C32" s="10">
        <v>30</v>
      </c>
      <c r="D32" s="11">
        <v>3.706</v>
      </c>
      <c r="E32" s="11">
        <v>3.4340000000000002</v>
      </c>
      <c r="F32" s="12">
        <v>0.92875162680159096</v>
      </c>
      <c r="G32" s="13">
        <v>9.8980000000000005E-3</v>
      </c>
      <c r="H32" s="13">
        <v>8.7969999999999993E-3</v>
      </c>
      <c r="I32" s="14">
        <v>112.522519</v>
      </c>
      <c r="J32" s="15">
        <f t="shared" si="0"/>
        <v>0.46325</v>
      </c>
      <c r="K32" s="15">
        <f t="shared" si="1"/>
        <v>0.42925000000000002</v>
      </c>
      <c r="M32" s="39"/>
      <c r="N32" s="40"/>
      <c r="O32" s="40"/>
      <c r="P32" s="40"/>
      <c r="Q32" s="41"/>
    </row>
    <row r="33" spans="1:17" x14ac:dyDescent="0.45">
      <c r="A33" s="9">
        <v>8</v>
      </c>
      <c r="B33" s="9">
        <v>6</v>
      </c>
      <c r="C33" s="10">
        <v>31</v>
      </c>
      <c r="D33" s="11">
        <v>3.2040000000000002</v>
      </c>
      <c r="E33" s="11">
        <v>3.782</v>
      </c>
      <c r="F33" s="12">
        <v>0.92454390728610103</v>
      </c>
      <c r="G33" s="13">
        <v>1.0871E-2</v>
      </c>
      <c r="H33" s="13">
        <v>1.0298E-2</v>
      </c>
      <c r="I33" s="14">
        <v>105.56232900000001</v>
      </c>
      <c r="J33" s="15">
        <f t="shared" si="0"/>
        <v>0.40050000000000002</v>
      </c>
      <c r="K33" s="15">
        <f t="shared" si="1"/>
        <v>0.47275</v>
      </c>
      <c r="M33" s="39"/>
      <c r="N33" s="40"/>
      <c r="O33" s="40"/>
      <c r="P33" s="40"/>
      <c r="Q33" s="41"/>
    </row>
    <row r="34" spans="1:17" x14ac:dyDescent="0.45">
      <c r="A34" s="9">
        <v>8</v>
      </c>
      <c r="B34" s="9">
        <v>6</v>
      </c>
      <c r="C34" s="10">
        <v>32</v>
      </c>
      <c r="D34" s="11">
        <v>3.0339999999999998</v>
      </c>
      <c r="E34" s="11">
        <v>3.6110000000000002</v>
      </c>
      <c r="F34" s="12">
        <v>0.939638008349861</v>
      </c>
      <c r="G34" s="13">
        <v>6.0639999999999999E-3</v>
      </c>
      <c r="H34" s="13">
        <v>6.3400000000000001E-3</v>
      </c>
      <c r="I34" s="14">
        <v>95.656437999999994</v>
      </c>
      <c r="J34" s="15">
        <f t="shared" si="0"/>
        <v>0.37924999999999998</v>
      </c>
      <c r="K34" s="15">
        <f t="shared" si="1"/>
        <v>0.45137500000000003</v>
      </c>
      <c r="M34" s="39"/>
      <c r="N34" s="40"/>
      <c r="O34" s="40"/>
      <c r="P34" s="40"/>
      <c r="Q34" s="41"/>
    </row>
    <row r="35" spans="1:17" x14ac:dyDescent="0.45">
      <c r="A35" s="9">
        <v>8</v>
      </c>
      <c r="B35" s="9">
        <v>6</v>
      </c>
      <c r="C35" s="10">
        <v>33</v>
      </c>
      <c r="D35" s="11">
        <v>3.5459999999999998</v>
      </c>
      <c r="E35" s="11">
        <v>3.6680000000000001</v>
      </c>
      <c r="F35" s="12">
        <v>0.93168898605594597</v>
      </c>
      <c r="G35" s="13">
        <v>8.4410000000000006E-3</v>
      </c>
      <c r="H35" s="13">
        <v>7.9520000000000007E-3</v>
      </c>
      <c r="I35" s="14">
        <v>106.14798999999999</v>
      </c>
      <c r="J35" s="15">
        <f t="shared" si="0"/>
        <v>0.44324999999999998</v>
      </c>
      <c r="K35" s="15">
        <f t="shared" si="1"/>
        <v>0.45850000000000002</v>
      </c>
      <c r="M35" s="39"/>
      <c r="N35" s="40"/>
      <c r="O35" s="40"/>
      <c r="P35" s="40"/>
      <c r="Q35" s="41"/>
    </row>
    <row r="36" spans="1:17" x14ac:dyDescent="0.45">
      <c r="A36" s="9">
        <v>8</v>
      </c>
      <c r="B36" s="9">
        <v>6</v>
      </c>
      <c r="C36" s="10">
        <v>34</v>
      </c>
      <c r="D36" s="11">
        <v>3.5409999999999999</v>
      </c>
      <c r="E36" s="11">
        <v>3.4409999999999998</v>
      </c>
      <c r="F36" s="12">
        <v>0.939420661241952</v>
      </c>
      <c r="G36" s="13">
        <v>9.8650000000000005E-3</v>
      </c>
      <c r="H36" s="13">
        <v>7.3709999999999999E-3</v>
      </c>
      <c r="I36" s="14">
        <v>133.83480900000001</v>
      </c>
      <c r="J36" s="15">
        <f t="shared" si="0"/>
        <v>0.44262499999999999</v>
      </c>
      <c r="K36" s="15">
        <f t="shared" si="1"/>
        <v>0.43012499999999998</v>
      </c>
      <c r="M36" s="39"/>
      <c r="N36" s="40"/>
      <c r="O36" s="40"/>
      <c r="P36" s="40"/>
      <c r="Q36" s="41"/>
    </row>
    <row r="37" spans="1:17" x14ac:dyDescent="0.45">
      <c r="A37" s="9">
        <v>8</v>
      </c>
      <c r="B37" s="9">
        <v>6</v>
      </c>
      <c r="C37" s="10">
        <v>35</v>
      </c>
      <c r="D37" s="11">
        <v>3.6949999999999998</v>
      </c>
      <c r="E37" s="11">
        <v>3.681</v>
      </c>
      <c r="F37" s="12">
        <v>0.95000847709111202</v>
      </c>
      <c r="G37" s="13">
        <v>7.6E-3</v>
      </c>
      <c r="H37" s="13">
        <v>7.3709999999999999E-3</v>
      </c>
      <c r="I37" s="14">
        <v>103.100796</v>
      </c>
      <c r="J37" s="15">
        <f t="shared" si="0"/>
        <v>0.46187499999999998</v>
      </c>
      <c r="K37" s="15">
        <f t="shared" si="1"/>
        <v>0.46012500000000001</v>
      </c>
      <c r="M37" s="39"/>
      <c r="N37" s="40"/>
      <c r="O37" s="40"/>
      <c r="P37" s="40"/>
      <c r="Q37" s="41"/>
    </row>
    <row r="38" spans="1:17" x14ac:dyDescent="0.45">
      <c r="A38" s="9">
        <v>8</v>
      </c>
      <c r="B38" s="9">
        <v>6</v>
      </c>
      <c r="C38" s="10">
        <v>36</v>
      </c>
      <c r="D38" s="11">
        <v>4.0880000000000001</v>
      </c>
      <c r="E38" s="11">
        <v>4.5350000000000001</v>
      </c>
      <c r="F38" s="12">
        <v>0.94814183847569899</v>
      </c>
      <c r="G38" s="13">
        <v>1.5594999999999999E-2</v>
      </c>
      <c r="H38" s="13">
        <v>1.4250000000000001E-2</v>
      </c>
      <c r="I38" s="14">
        <v>109.43968</v>
      </c>
      <c r="J38" s="15">
        <f t="shared" si="0"/>
        <v>0.51100000000000001</v>
      </c>
      <c r="K38" s="15">
        <f t="shared" si="1"/>
        <v>0.56687500000000002</v>
      </c>
      <c r="M38" s="39"/>
      <c r="N38" s="40"/>
      <c r="O38" s="40"/>
      <c r="P38" s="40"/>
      <c r="Q38" s="41"/>
    </row>
    <row r="39" spans="1:17" x14ac:dyDescent="0.45">
      <c r="A39" s="9">
        <v>8</v>
      </c>
      <c r="B39" s="9">
        <v>6</v>
      </c>
      <c r="C39" s="10">
        <v>37</v>
      </c>
      <c r="D39" s="11">
        <v>3.452</v>
      </c>
      <c r="E39" s="11">
        <v>3.2890000000000001</v>
      </c>
      <c r="F39" s="12">
        <v>0.94410957712601995</v>
      </c>
      <c r="G39" s="13">
        <v>4.8469999999999997E-3</v>
      </c>
      <c r="H39" s="13">
        <v>6.3400000000000001E-3</v>
      </c>
      <c r="I39" s="14">
        <v>76.458866999999998</v>
      </c>
      <c r="J39" s="15">
        <f t="shared" si="0"/>
        <v>0.43149999999999999</v>
      </c>
      <c r="K39" s="15">
        <f t="shared" si="1"/>
        <v>0.41112500000000002</v>
      </c>
      <c r="M39" s="39"/>
      <c r="N39" s="40"/>
      <c r="O39" s="40"/>
      <c r="P39" s="40"/>
      <c r="Q39" s="41"/>
    </row>
    <row r="40" spans="1:17" x14ac:dyDescent="0.45">
      <c r="A40" s="9">
        <v>8</v>
      </c>
      <c r="B40" s="9">
        <v>6</v>
      </c>
      <c r="C40" s="10">
        <v>38</v>
      </c>
      <c r="D40" s="11">
        <v>3.8540000000000001</v>
      </c>
      <c r="E40" s="11">
        <v>4.516</v>
      </c>
      <c r="F40" s="12">
        <v>0.92735341170711905</v>
      </c>
      <c r="G40" s="13">
        <v>9.8460000000000006E-3</v>
      </c>
      <c r="H40" s="13">
        <v>1.3055000000000001E-2</v>
      </c>
      <c r="I40" s="14">
        <v>75.416788999999994</v>
      </c>
      <c r="J40" s="15">
        <f t="shared" si="0"/>
        <v>0.48175000000000001</v>
      </c>
      <c r="K40" s="15">
        <f t="shared" si="1"/>
        <v>0.5645</v>
      </c>
      <c r="M40" s="39"/>
      <c r="N40" s="40"/>
      <c r="O40" s="40"/>
      <c r="P40" s="40"/>
      <c r="Q40" s="41"/>
    </row>
    <row r="41" spans="1:17" x14ac:dyDescent="0.45">
      <c r="A41" s="9">
        <v>8</v>
      </c>
      <c r="B41" s="9">
        <v>6</v>
      </c>
      <c r="C41" s="10">
        <v>39</v>
      </c>
      <c r="D41" s="11">
        <v>3.4009999999999998</v>
      </c>
      <c r="E41" s="11">
        <v>3.2090000000000001</v>
      </c>
      <c r="F41" s="12">
        <v>0.93679553288762796</v>
      </c>
      <c r="G41" s="13">
        <v>7.7120000000000001E-3</v>
      </c>
      <c r="H41" s="13">
        <v>6.4599999999999996E-3</v>
      </c>
      <c r="I41" s="14">
        <v>119.3887</v>
      </c>
      <c r="J41" s="15">
        <f t="shared" si="0"/>
        <v>0.42512499999999998</v>
      </c>
      <c r="K41" s="15">
        <f t="shared" si="1"/>
        <v>0.40112500000000001</v>
      </c>
      <c r="M41" s="39"/>
      <c r="N41" s="40"/>
      <c r="O41" s="40"/>
      <c r="P41" s="40"/>
      <c r="Q41" s="41"/>
    </row>
    <row r="42" spans="1:17" x14ac:dyDescent="0.45">
      <c r="A42" s="9">
        <v>8</v>
      </c>
      <c r="B42" s="9">
        <v>6</v>
      </c>
      <c r="C42" s="10">
        <v>40</v>
      </c>
      <c r="D42" s="11">
        <v>3.59</v>
      </c>
      <c r="E42" s="11">
        <v>4.4450000000000003</v>
      </c>
      <c r="F42" s="12">
        <v>0.92767184588891205</v>
      </c>
      <c r="G42" s="13">
        <v>1.3067E-2</v>
      </c>
      <c r="H42" s="13">
        <v>1.0298E-2</v>
      </c>
      <c r="I42" s="14">
        <v>126.891289</v>
      </c>
      <c r="J42" s="15">
        <f t="shared" si="0"/>
        <v>0.44874999999999998</v>
      </c>
      <c r="K42" s="15">
        <f t="shared" si="1"/>
        <v>0.55562500000000004</v>
      </c>
      <c r="M42" s="39"/>
      <c r="N42" s="40"/>
      <c r="O42" s="40"/>
      <c r="P42" s="40"/>
      <c r="Q42" s="41"/>
    </row>
    <row r="43" spans="1:17" x14ac:dyDescent="0.45">
      <c r="A43" s="9">
        <v>8</v>
      </c>
      <c r="B43" s="9">
        <v>6</v>
      </c>
      <c r="C43" s="10">
        <v>41</v>
      </c>
      <c r="D43" s="11">
        <v>3.83</v>
      </c>
      <c r="E43" s="11">
        <v>3.6080000000000001</v>
      </c>
      <c r="F43" s="12">
        <v>0.93915899345416398</v>
      </c>
      <c r="G43" s="13">
        <v>6.4910000000000002E-3</v>
      </c>
      <c r="H43" s="13">
        <v>5.4660000000000004E-3</v>
      </c>
      <c r="I43" s="14">
        <v>118.75784299999999</v>
      </c>
      <c r="J43" s="15">
        <f t="shared" si="0"/>
        <v>0.47875000000000001</v>
      </c>
      <c r="K43" s="15">
        <f t="shared" si="1"/>
        <v>0.45100000000000001</v>
      </c>
      <c r="M43" s="39"/>
      <c r="N43" s="40"/>
      <c r="O43" s="40"/>
      <c r="P43" s="40"/>
      <c r="Q43" s="41"/>
    </row>
    <row r="44" spans="1:17" x14ac:dyDescent="0.45">
      <c r="A44" s="9">
        <v>8</v>
      </c>
      <c r="B44" s="9">
        <v>6</v>
      </c>
      <c r="C44" s="10">
        <v>42</v>
      </c>
      <c r="D44" s="11">
        <v>2.4159999999999999</v>
      </c>
      <c r="E44" s="11">
        <v>3.1829999999999998</v>
      </c>
      <c r="F44" s="12">
        <v>0.95227976378975798</v>
      </c>
      <c r="G44" s="13">
        <v>1.3415E-2</v>
      </c>
      <c r="H44" s="13">
        <v>1.4250000000000001E-2</v>
      </c>
      <c r="I44" s="14">
        <v>94.142584999999997</v>
      </c>
      <c r="J44" s="15">
        <f t="shared" si="0"/>
        <v>0.30199999999999999</v>
      </c>
      <c r="K44" s="15">
        <f t="shared" si="1"/>
        <v>0.39787499999999998</v>
      </c>
      <c r="M44" s="42"/>
      <c r="N44" s="43"/>
      <c r="O44" s="43"/>
      <c r="P44" s="43"/>
      <c r="Q44" s="44"/>
    </row>
    <row r="45" spans="1:17" x14ac:dyDescent="0.45">
      <c r="A45" s="9">
        <v>8</v>
      </c>
      <c r="B45" s="9">
        <v>6</v>
      </c>
      <c r="C45" s="10">
        <v>43</v>
      </c>
      <c r="D45" s="11">
        <v>3.5630000000000002</v>
      </c>
      <c r="E45" s="11">
        <v>3.238</v>
      </c>
      <c r="F45" s="12">
        <v>0.94827579298584896</v>
      </c>
      <c r="G45" s="13">
        <v>3.9220000000000001E-3</v>
      </c>
      <c r="H45" s="13">
        <v>3.7650000000000001E-3</v>
      </c>
      <c r="I45" s="14">
        <v>104.153611</v>
      </c>
      <c r="J45" s="15">
        <f t="shared" si="0"/>
        <v>0.44537500000000002</v>
      </c>
      <c r="K45" s="15">
        <f t="shared" si="1"/>
        <v>0.40475</v>
      </c>
    </row>
    <row r="46" spans="1:17" x14ac:dyDescent="0.45">
      <c r="A46" s="9">
        <v>8</v>
      </c>
      <c r="B46" s="9">
        <v>6</v>
      </c>
      <c r="C46" s="10">
        <v>44</v>
      </c>
      <c r="D46" s="11">
        <v>4.4660000000000002</v>
      </c>
      <c r="E46" s="11">
        <v>2.5089999999999999</v>
      </c>
      <c r="F46" s="12">
        <v>0.91424597789758799</v>
      </c>
      <c r="G46" s="13">
        <v>1.5044E-2</v>
      </c>
      <c r="H46" s="13">
        <v>6.0548999999999999E-2</v>
      </c>
      <c r="I46" s="14">
        <v>24.846550000000001</v>
      </c>
      <c r="J46" s="15">
        <f t="shared" si="0"/>
        <v>0.55825000000000002</v>
      </c>
      <c r="K46" s="15">
        <f t="shared" si="1"/>
        <v>0.31362499999999999</v>
      </c>
      <c r="M46" s="48" t="s">
        <v>14</v>
      </c>
      <c r="N46" s="49"/>
      <c r="O46" s="49"/>
      <c r="P46" s="49"/>
      <c r="Q46" s="50"/>
    </row>
    <row r="47" spans="1:17" x14ac:dyDescent="0.45">
      <c r="A47" s="9">
        <v>8</v>
      </c>
      <c r="B47" s="9">
        <v>6</v>
      </c>
      <c r="C47" s="10">
        <v>45</v>
      </c>
      <c r="D47" s="11">
        <v>3.9220000000000002</v>
      </c>
      <c r="E47" s="11">
        <v>4.4649999999999999</v>
      </c>
      <c r="F47" s="12">
        <v>0.91775479152531603</v>
      </c>
      <c r="G47" s="13">
        <v>1.6275000000000001E-2</v>
      </c>
      <c r="H47" s="13">
        <v>1.4442999999999999E-2</v>
      </c>
      <c r="I47" s="14">
        <v>112.68732799999999</v>
      </c>
      <c r="J47" s="15">
        <f t="shared" si="0"/>
        <v>0.49025000000000002</v>
      </c>
      <c r="K47" s="15">
        <f t="shared" si="1"/>
        <v>0.55812499999999998</v>
      </c>
      <c r="M47" s="39"/>
      <c r="N47" s="40"/>
      <c r="O47" s="40"/>
      <c r="P47" s="40"/>
      <c r="Q47" s="41"/>
    </row>
    <row r="48" spans="1:17" x14ac:dyDescent="0.45">
      <c r="A48" s="9">
        <v>8</v>
      </c>
      <c r="B48" s="9">
        <v>6</v>
      </c>
      <c r="C48" s="10">
        <v>46</v>
      </c>
      <c r="D48" s="11">
        <v>3.71</v>
      </c>
      <c r="E48" s="11">
        <v>2.5739999999999998</v>
      </c>
      <c r="F48" s="12">
        <v>0.94392859224960501</v>
      </c>
      <c r="G48" s="13">
        <v>1.0129000000000001E-2</v>
      </c>
      <c r="H48" s="13">
        <v>8.4930000000000005E-3</v>
      </c>
      <c r="I48" s="14">
        <v>119.266873</v>
      </c>
      <c r="J48" s="15">
        <f t="shared" si="0"/>
        <v>0.46375</v>
      </c>
      <c r="K48" s="15">
        <f t="shared" si="1"/>
        <v>0.32174999999999998</v>
      </c>
      <c r="M48" s="39"/>
      <c r="N48" s="40"/>
      <c r="O48" s="40"/>
      <c r="P48" s="40"/>
      <c r="Q48" s="41"/>
    </row>
    <row r="49" spans="1:17" x14ac:dyDescent="0.45">
      <c r="A49" s="9">
        <v>8</v>
      </c>
      <c r="B49" s="9">
        <v>6</v>
      </c>
      <c r="C49" s="10">
        <v>47</v>
      </c>
      <c r="D49" s="11">
        <v>5.1189999999999998</v>
      </c>
      <c r="E49" s="11">
        <v>4.2489999999999997</v>
      </c>
      <c r="F49" s="12">
        <v>0.93555176270944196</v>
      </c>
      <c r="G49" s="13">
        <v>1.6018000000000001E-2</v>
      </c>
      <c r="H49" s="13">
        <v>2.3484000000000001E-2</v>
      </c>
      <c r="I49" s="14">
        <v>68.208512999999996</v>
      </c>
      <c r="J49" s="15">
        <f t="shared" si="0"/>
        <v>0.63987499999999997</v>
      </c>
      <c r="K49" s="15">
        <f t="shared" si="1"/>
        <v>0.53112499999999996</v>
      </c>
      <c r="M49" s="39"/>
      <c r="N49" s="40"/>
      <c r="O49" s="40"/>
      <c r="P49" s="40"/>
      <c r="Q49" s="41"/>
    </row>
    <row r="50" spans="1:17" x14ac:dyDescent="0.45">
      <c r="A50" s="9">
        <v>8</v>
      </c>
      <c r="B50" s="9">
        <v>6</v>
      </c>
      <c r="C50" s="10">
        <v>48</v>
      </c>
      <c r="D50" s="11">
        <v>2.645</v>
      </c>
      <c r="E50" s="11">
        <v>3.3479999999999999</v>
      </c>
      <c r="F50" s="12">
        <v>0.93370836834196502</v>
      </c>
      <c r="G50" s="13">
        <v>7.7759999999999999E-3</v>
      </c>
      <c r="H50" s="13">
        <v>7.7019999999999996E-3</v>
      </c>
      <c r="I50" s="14">
        <v>100.957554</v>
      </c>
      <c r="J50" s="15">
        <f t="shared" si="0"/>
        <v>0.330625</v>
      </c>
      <c r="K50" s="15">
        <f t="shared" si="1"/>
        <v>0.41849999999999998</v>
      </c>
      <c r="M50" s="39"/>
      <c r="N50" s="40"/>
      <c r="O50" s="40"/>
      <c r="P50" s="40"/>
      <c r="Q50" s="41"/>
    </row>
    <row r="51" spans="1:17" x14ac:dyDescent="0.45">
      <c r="A51" s="9">
        <v>8</v>
      </c>
      <c r="B51" s="9">
        <v>6</v>
      </c>
      <c r="C51" s="10">
        <v>49</v>
      </c>
      <c r="D51" s="11">
        <v>3.5259999999999998</v>
      </c>
      <c r="E51" s="11">
        <v>3.1190000000000002</v>
      </c>
      <c r="F51" s="12">
        <v>0.93177586738539098</v>
      </c>
      <c r="G51" s="13">
        <v>8.7180000000000001E-3</v>
      </c>
      <c r="H51" s="13">
        <v>7.9520000000000007E-3</v>
      </c>
      <c r="I51" s="14">
        <v>109.64027299999999</v>
      </c>
      <c r="J51" s="15">
        <f t="shared" si="0"/>
        <v>0.44074999999999998</v>
      </c>
      <c r="K51" s="15">
        <f t="shared" si="1"/>
        <v>0.38987500000000003</v>
      </c>
      <c r="M51" s="39"/>
      <c r="N51" s="40"/>
      <c r="O51" s="40"/>
      <c r="P51" s="40"/>
      <c r="Q51" s="41"/>
    </row>
    <row r="52" spans="1:17" x14ac:dyDescent="0.45">
      <c r="A52" s="9">
        <v>8</v>
      </c>
      <c r="B52" s="9">
        <v>6</v>
      </c>
      <c r="C52" s="10">
        <v>50</v>
      </c>
      <c r="D52" s="11">
        <v>3.4409999999999998</v>
      </c>
      <c r="E52" s="11">
        <v>4.0449999999999999</v>
      </c>
      <c r="F52" s="12">
        <v>0.93934704917501799</v>
      </c>
      <c r="G52" s="13">
        <v>6.1390000000000004E-3</v>
      </c>
      <c r="H52" s="13">
        <v>6.3400000000000001E-3</v>
      </c>
      <c r="I52" s="14">
        <v>96.833320000000001</v>
      </c>
      <c r="J52" s="15">
        <f t="shared" si="0"/>
        <v>0.43012499999999998</v>
      </c>
      <c r="K52" s="15">
        <f t="shared" si="1"/>
        <v>0.50562499999999999</v>
      </c>
      <c r="M52" s="39"/>
      <c r="N52" s="40"/>
      <c r="O52" s="40"/>
      <c r="P52" s="40"/>
      <c r="Q52" s="41"/>
    </row>
    <row r="53" spans="1:17" x14ac:dyDescent="0.45">
      <c r="A53" s="9">
        <v>8</v>
      </c>
      <c r="B53" s="9">
        <v>6</v>
      </c>
      <c r="C53" s="10">
        <v>51</v>
      </c>
      <c r="D53" s="11">
        <v>3.597</v>
      </c>
      <c r="E53" s="11">
        <v>3.448</v>
      </c>
      <c r="F53" s="12">
        <v>0.937497217696032</v>
      </c>
      <c r="G53" s="13">
        <v>1.0503E-2</v>
      </c>
      <c r="H53" s="13">
        <v>8.7969999999999993E-3</v>
      </c>
      <c r="I53" s="14">
        <v>119.393158</v>
      </c>
      <c r="J53" s="15">
        <f t="shared" si="0"/>
        <v>0.449625</v>
      </c>
      <c r="K53" s="15">
        <f t="shared" si="1"/>
        <v>0.43099999999999999</v>
      </c>
      <c r="M53" s="39"/>
      <c r="N53" s="40"/>
      <c r="O53" s="40"/>
      <c r="P53" s="40"/>
      <c r="Q53" s="41"/>
    </row>
    <row r="54" spans="1:17" x14ac:dyDescent="0.45">
      <c r="A54" s="9">
        <v>8</v>
      </c>
      <c r="B54" s="9">
        <v>6</v>
      </c>
      <c r="C54" s="10">
        <v>52</v>
      </c>
      <c r="D54" s="11">
        <v>2.375</v>
      </c>
      <c r="E54" s="11">
        <v>2.8620000000000001</v>
      </c>
      <c r="F54" s="12">
        <v>0.92303853748475995</v>
      </c>
      <c r="G54" s="13">
        <v>1.2567999999999999E-2</v>
      </c>
      <c r="H54" s="13">
        <v>1.0298E-2</v>
      </c>
      <c r="I54" s="14">
        <v>122.043358</v>
      </c>
      <c r="J54" s="15">
        <f t="shared" si="0"/>
        <v>0.296875</v>
      </c>
      <c r="K54" s="15">
        <f t="shared" si="1"/>
        <v>0.35775000000000001</v>
      </c>
      <c r="M54" s="39"/>
      <c r="N54" s="40"/>
      <c r="O54" s="40"/>
      <c r="P54" s="40"/>
      <c r="Q54" s="41"/>
    </row>
    <row r="55" spans="1:17" x14ac:dyDescent="0.45">
      <c r="A55" s="9">
        <v>8</v>
      </c>
      <c r="B55" s="9">
        <v>6</v>
      </c>
      <c r="C55" s="10">
        <v>53</v>
      </c>
      <c r="D55" s="11">
        <v>3.0089999999999999</v>
      </c>
      <c r="E55" s="11">
        <v>4.4939999999999998</v>
      </c>
      <c r="F55" s="12">
        <v>0.90534663924061298</v>
      </c>
      <c r="G55" s="13">
        <v>1.8769999999999998E-2</v>
      </c>
      <c r="H55" s="13">
        <v>2.1930999999999999E-2</v>
      </c>
      <c r="I55" s="14">
        <v>85.585882999999995</v>
      </c>
      <c r="J55" s="15">
        <f t="shared" si="0"/>
        <v>0.37612499999999999</v>
      </c>
      <c r="K55" s="15">
        <f t="shared" si="1"/>
        <v>0.56174999999999997</v>
      </c>
      <c r="M55" s="39"/>
      <c r="N55" s="40"/>
      <c r="O55" s="40"/>
      <c r="P55" s="40"/>
      <c r="Q55" s="41"/>
    </row>
    <row r="56" spans="1:17" x14ac:dyDescent="0.45">
      <c r="A56" s="9">
        <v>8</v>
      </c>
      <c r="B56" s="9">
        <v>6</v>
      </c>
      <c r="C56" s="10">
        <v>54</v>
      </c>
      <c r="D56" s="11">
        <v>3.47</v>
      </c>
      <c r="E56" s="11">
        <v>3.282</v>
      </c>
      <c r="F56" s="12">
        <v>0.94294504490335496</v>
      </c>
      <c r="G56" s="13">
        <v>1.0957E-2</v>
      </c>
      <c r="H56" s="13">
        <v>1.0298E-2</v>
      </c>
      <c r="I56" s="14">
        <v>106.394648</v>
      </c>
      <c r="J56" s="15">
        <f t="shared" si="0"/>
        <v>0.43375000000000002</v>
      </c>
      <c r="K56" s="15">
        <f t="shared" si="1"/>
        <v>0.41025</v>
      </c>
      <c r="M56" s="39"/>
      <c r="N56" s="40"/>
      <c r="O56" s="40"/>
      <c r="P56" s="40"/>
      <c r="Q56" s="41"/>
    </row>
    <row r="57" spans="1:17" x14ac:dyDescent="0.45">
      <c r="A57" s="9">
        <v>8</v>
      </c>
      <c r="B57" s="9">
        <v>6</v>
      </c>
      <c r="C57" s="10">
        <v>55</v>
      </c>
      <c r="D57" s="11">
        <v>2.6139999999999999</v>
      </c>
      <c r="E57" s="11">
        <v>3.86</v>
      </c>
      <c r="F57" s="12">
        <v>0.95100698947514295</v>
      </c>
      <c r="G57" s="13">
        <v>4.9680000000000002E-3</v>
      </c>
      <c r="H57" s="13">
        <v>4.2729999999999999E-3</v>
      </c>
      <c r="I57" s="14">
        <v>116.27081200000001</v>
      </c>
      <c r="J57" s="15">
        <f t="shared" si="0"/>
        <v>0.32674999999999998</v>
      </c>
      <c r="K57" s="15">
        <f t="shared" si="1"/>
        <v>0.48249999999999998</v>
      </c>
      <c r="M57" s="39"/>
      <c r="N57" s="40"/>
      <c r="O57" s="40"/>
      <c r="P57" s="40"/>
      <c r="Q57" s="41"/>
    </row>
    <row r="58" spans="1:17" x14ac:dyDescent="0.45">
      <c r="A58" s="9">
        <v>8</v>
      </c>
      <c r="B58" s="9">
        <v>6</v>
      </c>
      <c r="C58" s="10">
        <v>56</v>
      </c>
      <c r="D58" s="11">
        <v>1.5669999999999999</v>
      </c>
      <c r="E58" s="11">
        <v>3.387</v>
      </c>
      <c r="F58" s="12">
        <v>0.92544868968415805</v>
      </c>
      <c r="G58" s="13">
        <v>1.3032E-2</v>
      </c>
      <c r="H58" s="13">
        <v>9.9629999999999996E-3</v>
      </c>
      <c r="I58" s="14">
        <v>130.809135</v>
      </c>
      <c r="J58" s="15">
        <f t="shared" si="0"/>
        <v>0.19587499999999999</v>
      </c>
      <c r="K58" s="15">
        <f t="shared" si="1"/>
        <v>0.423375</v>
      </c>
      <c r="M58" s="39"/>
      <c r="N58" s="40"/>
      <c r="O58" s="40"/>
      <c r="P58" s="40"/>
      <c r="Q58" s="41"/>
    </row>
    <row r="59" spans="1:17" x14ac:dyDescent="0.45">
      <c r="A59" s="9">
        <v>8</v>
      </c>
      <c r="B59" s="9">
        <v>6</v>
      </c>
      <c r="C59" s="10">
        <v>57</v>
      </c>
      <c r="D59" s="11">
        <v>3.5590000000000002</v>
      </c>
      <c r="E59" s="11">
        <v>4.1040000000000001</v>
      </c>
      <c r="F59" s="12">
        <v>0.92654659786011495</v>
      </c>
      <c r="G59" s="13">
        <v>1.2808E-2</v>
      </c>
      <c r="H59" s="13">
        <v>9.9360000000000004E-3</v>
      </c>
      <c r="I59" s="14">
        <v>128.90760299999999</v>
      </c>
      <c r="J59" s="15">
        <f t="shared" si="0"/>
        <v>0.44487500000000002</v>
      </c>
      <c r="K59" s="15">
        <f t="shared" si="1"/>
        <v>0.51300000000000001</v>
      </c>
      <c r="M59" s="39"/>
      <c r="N59" s="40"/>
      <c r="O59" s="40"/>
      <c r="P59" s="40"/>
      <c r="Q59" s="41"/>
    </row>
    <row r="60" spans="1:17" x14ac:dyDescent="0.45">
      <c r="A60" s="9">
        <v>8</v>
      </c>
      <c r="B60" s="9">
        <v>6</v>
      </c>
      <c r="C60" s="10">
        <v>58</v>
      </c>
      <c r="D60" s="11">
        <v>3.556</v>
      </c>
      <c r="E60" s="11">
        <v>4.5410000000000004</v>
      </c>
      <c r="F60" s="12">
        <v>0.91945865114938397</v>
      </c>
      <c r="G60" s="13">
        <v>1.2725E-2</v>
      </c>
      <c r="H60" s="13">
        <v>1.3055000000000001E-2</v>
      </c>
      <c r="I60" s="14">
        <v>97.466364999999996</v>
      </c>
      <c r="J60" s="15">
        <f t="shared" si="0"/>
        <v>0.44450000000000001</v>
      </c>
      <c r="K60" s="15">
        <f t="shared" si="1"/>
        <v>0.56762500000000005</v>
      </c>
      <c r="M60" s="39"/>
      <c r="N60" s="40"/>
      <c r="O60" s="40"/>
      <c r="P60" s="40"/>
      <c r="Q60" s="41"/>
    </row>
    <row r="61" spans="1:17" x14ac:dyDescent="0.45">
      <c r="A61" s="9">
        <v>8</v>
      </c>
      <c r="B61" s="9">
        <v>6</v>
      </c>
      <c r="C61" s="10">
        <v>59</v>
      </c>
      <c r="D61" s="11">
        <v>3.2029999999999998</v>
      </c>
      <c r="E61" s="11">
        <v>2.423</v>
      </c>
      <c r="F61" s="12">
        <v>0.90774800488436602</v>
      </c>
      <c r="G61" s="13">
        <v>1.9425000000000001E-2</v>
      </c>
      <c r="H61" s="13">
        <v>1.9078999999999999E-2</v>
      </c>
      <c r="I61" s="14">
        <v>101.81201900000001</v>
      </c>
      <c r="J61" s="15">
        <f t="shared" si="0"/>
        <v>0.40037499999999998</v>
      </c>
      <c r="K61" s="15">
        <f t="shared" si="1"/>
        <v>0.30287500000000001</v>
      </c>
      <c r="M61" s="39"/>
      <c r="N61" s="40"/>
      <c r="O61" s="40"/>
      <c r="P61" s="40"/>
      <c r="Q61" s="41"/>
    </row>
    <row r="62" spans="1:17" x14ac:dyDescent="0.45">
      <c r="A62" s="9">
        <v>8</v>
      </c>
      <c r="B62" s="9">
        <v>6</v>
      </c>
      <c r="C62" s="10">
        <v>60</v>
      </c>
      <c r="D62" s="11">
        <v>3.3570000000000002</v>
      </c>
      <c r="E62" s="11">
        <v>3.4470000000000001</v>
      </c>
      <c r="F62" s="12">
        <v>0.94368617696547097</v>
      </c>
      <c r="G62" s="13">
        <v>4.9519999999999998E-3</v>
      </c>
      <c r="H62" s="13">
        <v>6.3400000000000001E-3</v>
      </c>
      <c r="I62" s="14">
        <v>78.107055000000003</v>
      </c>
      <c r="J62" s="15">
        <f t="shared" si="0"/>
        <v>0.41962500000000003</v>
      </c>
      <c r="K62" s="15">
        <f t="shared" si="1"/>
        <v>0.43087500000000001</v>
      </c>
      <c r="M62" s="42"/>
      <c r="N62" s="43"/>
      <c r="O62" s="43"/>
      <c r="P62" s="43"/>
      <c r="Q62" s="44"/>
    </row>
    <row r="63" spans="1:17" x14ac:dyDescent="0.45">
      <c r="A63" s="9">
        <v>8</v>
      </c>
      <c r="B63" s="9">
        <v>6</v>
      </c>
      <c r="C63" s="10">
        <v>61</v>
      </c>
      <c r="D63" s="11">
        <v>3.7570000000000001</v>
      </c>
      <c r="E63" s="11">
        <v>2.5819999999999999</v>
      </c>
      <c r="F63" s="12">
        <v>0.92761403861194403</v>
      </c>
      <c r="G63" s="13">
        <v>1.1616E-2</v>
      </c>
      <c r="H63" s="13">
        <v>9.9360000000000004E-3</v>
      </c>
      <c r="I63" s="14">
        <v>116.91439200000001</v>
      </c>
      <c r="J63" s="15">
        <f t="shared" si="0"/>
        <v>0.46962500000000001</v>
      </c>
      <c r="K63" s="15">
        <f t="shared" si="1"/>
        <v>0.32274999999999998</v>
      </c>
    </row>
    <row r="64" spans="1:17" x14ac:dyDescent="0.45">
      <c r="A64" s="9">
        <v>8</v>
      </c>
      <c r="B64" s="9">
        <v>6</v>
      </c>
      <c r="C64" s="10">
        <v>62</v>
      </c>
      <c r="D64" s="11">
        <v>3.8260000000000001</v>
      </c>
      <c r="E64" s="11">
        <v>4.4000000000000004</v>
      </c>
      <c r="F64" s="12">
        <v>0.93072786823505704</v>
      </c>
      <c r="G64" s="13">
        <v>8.8819999999999993E-3</v>
      </c>
      <c r="H64" s="13">
        <v>7.9520000000000007E-3</v>
      </c>
      <c r="I64" s="14">
        <v>111.696991</v>
      </c>
      <c r="J64" s="15">
        <f t="shared" si="0"/>
        <v>0.47825000000000001</v>
      </c>
      <c r="K64" s="15">
        <f t="shared" si="1"/>
        <v>0.55000000000000004</v>
      </c>
      <c r="M64" s="48" t="s">
        <v>15</v>
      </c>
      <c r="N64" s="49"/>
      <c r="O64" s="49"/>
      <c r="P64" s="49"/>
      <c r="Q64" s="50"/>
    </row>
    <row r="65" spans="1:17" x14ac:dyDescent="0.45">
      <c r="A65" s="9">
        <v>8</v>
      </c>
      <c r="B65" s="9">
        <v>6</v>
      </c>
      <c r="C65" s="10">
        <v>63</v>
      </c>
      <c r="D65" s="11">
        <v>2.585</v>
      </c>
      <c r="E65" s="11">
        <v>4.4000000000000004</v>
      </c>
      <c r="F65" s="12">
        <v>0.94533941950649802</v>
      </c>
      <c r="G65" s="13">
        <v>1.9524E-2</v>
      </c>
      <c r="H65" s="13">
        <v>2.1930999999999999E-2</v>
      </c>
      <c r="I65" s="14">
        <v>89.025490000000005</v>
      </c>
      <c r="J65" s="15">
        <f t="shared" si="0"/>
        <v>0.323125</v>
      </c>
      <c r="K65" s="15">
        <f t="shared" si="1"/>
        <v>0.55000000000000004</v>
      </c>
      <c r="M65" s="39"/>
      <c r="N65" s="40"/>
      <c r="O65" s="40"/>
      <c r="P65" s="40"/>
      <c r="Q65" s="41"/>
    </row>
    <row r="66" spans="1:17" x14ac:dyDescent="0.45">
      <c r="A66" s="9">
        <v>8</v>
      </c>
      <c r="B66" s="9">
        <v>6</v>
      </c>
      <c r="C66" s="10">
        <v>64</v>
      </c>
      <c r="D66" s="11">
        <v>3.5019999999999998</v>
      </c>
      <c r="E66" s="11">
        <v>5.125</v>
      </c>
      <c r="F66" s="12">
        <v>0.91905760275776205</v>
      </c>
      <c r="G66" s="13">
        <v>1.2817E-2</v>
      </c>
      <c r="H66" s="13">
        <v>1.3055000000000001E-2</v>
      </c>
      <c r="I66" s="14">
        <v>98.172512999999995</v>
      </c>
      <c r="J66" s="15">
        <f t="shared" si="0"/>
        <v>0.43774999999999997</v>
      </c>
      <c r="K66" s="15">
        <f t="shared" si="1"/>
        <v>0.640625</v>
      </c>
      <c r="M66" s="39"/>
      <c r="N66" s="40"/>
      <c r="O66" s="40"/>
      <c r="P66" s="40"/>
      <c r="Q66" s="41"/>
    </row>
    <row r="67" spans="1:17" x14ac:dyDescent="0.45">
      <c r="A67" s="9">
        <v>8</v>
      </c>
      <c r="B67" s="9">
        <v>6</v>
      </c>
      <c r="C67" s="10">
        <v>65</v>
      </c>
      <c r="D67" s="11">
        <v>3.6539999999999999</v>
      </c>
      <c r="E67" s="11">
        <v>2.3130000000000002</v>
      </c>
      <c r="F67" s="12">
        <v>0.92148613048552197</v>
      </c>
      <c r="G67" s="13">
        <v>1.4071E-2</v>
      </c>
      <c r="H67" s="13">
        <v>1.4442999999999999E-2</v>
      </c>
      <c r="I67" s="14">
        <v>97.425703999999996</v>
      </c>
      <c r="J67" s="15">
        <f t="shared" ref="J67:J130" si="5">D67/A67</f>
        <v>0.45674999999999999</v>
      </c>
      <c r="K67" s="15">
        <f t="shared" ref="K67:K130" si="6">E67/A67</f>
        <v>0.28912500000000002</v>
      </c>
      <c r="M67" s="39"/>
      <c r="N67" s="40"/>
      <c r="O67" s="40"/>
      <c r="P67" s="40"/>
      <c r="Q67" s="41"/>
    </row>
    <row r="68" spans="1:17" x14ac:dyDescent="0.45">
      <c r="A68" s="9">
        <v>8</v>
      </c>
      <c r="B68" s="9">
        <v>6</v>
      </c>
      <c r="C68" s="10">
        <v>66</v>
      </c>
      <c r="D68" s="11">
        <v>3.484</v>
      </c>
      <c r="E68" s="11">
        <v>4.18</v>
      </c>
      <c r="F68" s="12">
        <v>0.95063958047546704</v>
      </c>
      <c r="G68" s="13">
        <v>5.5929999999999999E-3</v>
      </c>
      <c r="H68" s="13">
        <v>6.0239999999999998E-3</v>
      </c>
      <c r="I68" s="14">
        <v>92.836592999999993</v>
      </c>
      <c r="J68" s="15">
        <f t="shared" si="5"/>
        <v>0.4355</v>
      </c>
      <c r="K68" s="15">
        <f t="shared" si="6"/>
        <v>0.52249999999999996</v>
      </c>
      <c r="M68" s="39"/>
      <c r="N68" s="40"/>
      <c r="O68" s="40"/>
      <c r="P68" s="40"/>
      <c r="Q68" s="41"/>
    </row>
    <row r="69" spans="1:17" x14ac:dyDescent="0.45">
      <c r="A69" s="9">
        <v>8</v>
      </c>
      <c r="B69" s="9">
        <v>6</v>
      </c>
      <c r="C69" s="10">
        <v>67</v>
      </c>
      <c r="D69" s="11">
        <v>3.552</v>
      </c>
      <c r="E69" s="11">
        <v>2.6509999999999998</v>
      </c>
      <c r="F69" s="12">
        <v>0.95331115753288198</v>
      </c>
      <c r="G69" s="13">
        <v>2.856E-3</v>
      </c>
      <c r="H69" s="13">
        <v>3.7650000000000001E-3</v>
      </c>
      <c r="I69" s="14">
        <v>75.849165999999997</v>
      </c>
      <c r="J69" s="15">
        <f t="shared" si="5"/>
        <v>0.44400000000000001</v>
      </c>
      <c r="K69" s="15">
        <f t="shared" si="6"/>
        <v>0.33137499999999998</v>
      </c>
      <c r="M69" s="39"/>
      <c r="N69" s="40"/>
      <c r="O69" s="40"/>
      <c r="P69" s="40"/>
      <c r="Q69" s="41"/>
    </row>
    <row r="70" spans="1:17" x14ac:dyDescent="0.45">
      <c r="A70" s="9">
        <v>8</v>
      </c>
      <c r="B70" s="9">
        <v>6</v>
      </c>
      <c r="C70" s="10">
        <v>68</v>
      </c>
      <c r="D70" s="11">
        <v>3.1930000000000001</v>
      </c>
      <c r="E70" s="11">
        <v>3.3109999999999999</v>
      </c>
      <c r="F70" s="12">
        <v>0.94167037295035805</v>
      </c>
      <c r="G70" s="13">
        <v>8.9949999999999995E-3</v>
      </c>
      <c r="H70" s="13">
        <v>8.4930000000000005E-3</v>
      </c>
      <c r="I70" s="14">
        <v>105.90974799999999</v>
      </c>
      <c r="J70" s="15">
        <f t="shared" si="5"/>
        <v>0.39912500000000001</v>
      </c>
      <c r="K70" s="15">
        <f t="shared" si="6"/>
        <v>0.41387499999999999</v>
      </c>
      <c r="M70" s="39"/>
      <c r="N70" s="40"/>
      <c r="O70" s="40"/>
      <c r="P70" s="40"/>
      <c r="Q70" s="41"/>
    </row>
    <row r="71" spans="1:17" x14ac:dyDescent="0.45">
      <c r="A71" s="9">
        <v>8</v>
      </c>
      <c r="B71" s="9">
        <v>6</v>
      </c>
      <c r="C71" s="10">
        <v>69</v>
      </c>
      <c r="D71" s="11">
        <v>3.5289999999999999</v>
      </c>
      <c r="E71" s="11">
        <v>3.306</v>
      </c>
      <c r="F71" s="12">
        <v>0.91453269390468706</v>
      </c>
      <c r="G71" s="13">
        <v>1.4692999999999999E-2</v>
      </c>
      <c r="H71" s="13">
        <v>1.3861999999999999E-2</v>
      </c>
      <c r="I71" s="14">
        <v>106.001453</v>
      </c>
      <c r="J71" s="15">
        <f t="shared" si="5"/>
        <v>0.44112499999999999</v>
      </c>
      <c r="K71" s="15">
        <f t="shared" si="6"/>
        <v>0.41325000000000001</v>
      </c>
      <c r="M71" s="39"/>
      <c r="N71" s="40"/>
      <c r="O71" s="40"/>
      <c r="P71" s="40"/>
      <c r="Q71" s="41"/>
    </row>
    <row r="72" spans="1:17" x14ac:dyDescent="0.45">
      <c r="A72" s="9">
        <v>8</v>
      </c>
      <c r="B72" s="9">
        <v>6</v>
      </c>
      <c r="C72" s="10">
        <v>70</v>
      </c>
      <c r="D72" s="11">
        <v>3.3839999999999999</v>
      </c>
      <c r="E72" s="11">
        <v>3.3929999999999998</v>
      </c>
      <c r="F72" s="12">
        <v>0.93660413300172096</v>
      </c>
      <c r="G72" s="13">
        <v>1.3382E-2</v>
      </c>
      <c r="H72" s="13">
        <v>1.0298E-2</v>
      </c>
      <c r="I72" s="14">
        <v>129.94246799999999</v>
      </c>
      <c r="J72" s="15">
        <f t="shared" si="5"/>
        <v>0.42299999999999999</v>
      </c>
      <c r="K72" s="15">
        <f t="shared" si="6"/>
        <v>0.42412499999999997</v>
      </c>
      <c r="M72" s="39"/>
      <c r="N72" s="40"/>
      <c r="O72" s="40"/>
      <c r="P72" s="40"/>
      <c r="Q72" s="41"/>
    </row>
    <row r="73" spans="1:17" x14ac:dyDescent="0.45">
      <c r="A73" s="9">
        <v>8</v>
      </c>
      <c r="B73" s="9">
        <v>6</v>
      </c>
      <c r="C73" s="10">
        <v>71</v>
      </c>
      <c r="D73" s="11">
        <v>2.7949999999999999</v>
      </c>
      <c r="E73" s="11">
        <v>4.4850000000000003</v>
      </c>
      <c r="F73" s="12">
        <v>0.920053664212101</v>
      </c>
      <c r="G73" s="13">
        <v>1.2544E-2</v>
      </c>
      <c r="H73" s="13">
        <v>1.8852000000000001E-2</v>
      </c>
      <c r="I73" s="14">
        <v>66.540276000000006</v>
      </c>
      <c r="J73" s="15">
        <f t="shared" si="5"/>
        <v>0.34937499999999999</v>
      </c>
      <c r="K73" s="15">
        <f t="shared" si="6"/>
        <v>0.56062500000000004</v>
      </c>
      <c r="M73" s="39"/>
      <c r="N73" s="40"/>
      <c r="O73" s="40"/>
      <c r="P73" s="40"/>
      <c r="Q73" s="41"/>
    </row>
    <row r="74" spans="1:17" x14ac:dyDescent="0.45">
      <c r="A74" s="9">
        <v>8</v>
      </c>
      <c r="B74" s="9">
        <v>6</v>
      </c>
      <c r="C74" s="10">
        <v>72</v>
      </c>
      <c r="D74" s="11">
        <v>4.2560000000000002</v>
      </c>
      <c r="E74" s="11">
        <v>3.2240000000000002</v>
      </c>
      <c r="F74" s="12">
        <v>0.94172346692262898</v>
      </c>
      <c r="G74" s="13">
        <v>5.5120000000000004E-3</v>
      </c>
      <c r="H74" s="13">
        <v>5.4660000000000004E-3</v>
      </c>
      <c r="I74" s="14">
        <v>100.842062</v>
      </c>
      <c r="J74" s="15">
        <f t="shared" si="5"/>
        <v>0.53200000000000003</v>
      </c>
      <c r="K74" s="15">
        <f t="shared" si="6"/>
        <v>0.40300000000000002</v>
      </c>
      <c r="M74" s="39"/>
      <c r="N74" s="40"/>
      <c r="O74" s="40"/>
      <c r="P74" s="40"/>
      <c r="Q74" s="41"/>
    </row>
    <row r="75" spans="1:17" x14ac:dyDescent="0.45">
      <c r="A75" s="9">
        <v>8</v>
      </c>
      <c r="B75" s="9">
        <v>6</v>
      </c>
      <c r="C75" s="10">
        <v>73</v>
      </c>
      <c r="D75" s="11">
        <v>3.5960000000000001</v>
      </c>
      <c r="E75" s="11">
        <v>3.3679999999999999</v>
      </c>
      <c r="F75" s="12">
        <v>0.93351645576509801</v>
      </c>
      <c r="G75" s="13">
        <v>1.0181000000000001E-2</v>
      </c>
      <c r="H75" s="13">
        <v>8.7969999999999993E-3</v>
      </c>
      <c r="I75" s="14">
        <v>115.73896999999999</v>
      </c>
      <c r="J75" s="15">
        <f t="shared" si="5"/>
        <v>0.44950000000000001</v>
      </c>
      <c r="K75" s="15">
        <f t="shared" si="6"/>
        <v>0.42099999999999999</v>
      </c>
      <c r="M75" s="39"/>
      <c r="N75" s="40"/>
      <c r="O75" s="40"/>
      <c r="P75" s="40"/>
      <c r="Q75" s="41"/>
    </row>
    <row r="76" spans="1:17" x14ac:dyDescent="0.45">
      <c r="A76" s="9">
        <v>8</v>
      </c>
      <c r="B76" s="9">
        <v>6</v>
      </c>
      <c r="C76" s="10">
        <v>74</v>
      </c>
      <c r="D76" s="11">
        <v>3.556</v>
      </c>
      <c r="E76" s="11">
        <v>2.573</v>
      </c>
      <c r="F76" s="12">
        <v>0.93357672558561799</v>
      </c>
      <c r="G76" s="13">
        <v>8.0219999999999996E-3</v>
      </c>
      <c r="H76" s="13">
        <v>6.4339999999999996E-3</v>
      </c>
      <c r="I76" s="14">
        <v>124.683769</v>
      </c>
      <c r="J76" s="15">
        <f t="shared" si="5"/>
        <v>0.44450000000000001</v>
      </c>
      <c r="K76" s="15">
        <f t="shared" si="6"/>
        <v>0.32162499999999999</v>
      </c>
      <c r="M76" s="39"/>
      <c r="N76" s="40"/>
      <c r="O76" s="40"/>
      <c r="P76" s="40"/>
      <c r="Q76" s="41"/>
    </row>
    <row r="77" spans="1:17" x14ac:dyDescent="0.45">
      <c r="A77" s="9">
        <v>8</v>
      </c>
      <c r="B77" s="9">
        <v>6</v>
      </c>
      <c r="C77" s="10">
        <v>75</v>
      </c>
      <c r="D77" s="11">
        <v>3.2549999999999999</v>
      </c>
      <c r="E77" s="11">
        <v>4.4249999999999998</v>
      </c>
      <c r="F77" s="12">
        <v>0.93097562746609297</v>
      </c>
      <c r="G77" s="13">
        <v>8.6309999999999998E-3</v>
      </c>
      <c r="H77" s="13">
        <v>8.1530000000000005E-3</v>
      </c>
      <c r="I77" s="14">
        <v>105.856002</v>
      </c>
      <c r="J77" s="15">
        <f t="shared" si="5"/>
        <v>0.40687499999999999</v>
      </c>
      <c r="K77" s="15">
        <f t="shared" si="6"/>
        <v>0.55312499999999998</v>
      </c>
      <c r="M77" s="39"/>
      <c r="N77" s="40"/>
      <c r="O77" s="40"/>
      <c r="P77" s="40"/>
      <c r="Q77" s="41"/>
    </row>
    <row r="78" spans="1:17" x14ac:dyDescent="0.45">
      <c r="A78" s="9">
        <v>8</v>
      </c>
      <c r="B78" s="9">
        <v>6</v>
      </c>
      <c r="C78" s="10">
        <v>76</v>
      </c>
      <c r="D78" s="11">
        <v>4.258</v>
      </c>
      <c r="E78" s="11">
        <v>4.782</v>
      </c>
      <c r="F78" s="12">
        <v>0.95337187485315</v>
      </c>
      <c r="G78" s="13">
        <v>1.8671E-2</v>
      </c>
      <c r="H78" s="13">
        <v>1.6112999999999999E-2</v>
      </c>
      <c r="I78" s="14">
        <v>115.877387</v>
      </c>
      <c r="J78" s="15">
        <f t="shared" si="5"/>
        <v>0.53225</v>
      </c>
      <c r="K78" s="15">
        <f t="shared" si="6"/>
        <v>0.59775</v>
      </c>
      <c r="M78" s="39"/>
      <c r="N78" s="40"/>
      <c r="O78" s="40"/>
      <c r="P78" s="40"/>
      <c r="Q78" s="41"/>
    </row>
    <row r="79" spans="1:17" x14ac:dyDescent="0.45">
      <c r="A79" s="9">
        <v>8</v>
      </c>
      <c r="B79" s="9">
        <v>6</v>
      </c>
      <c r="C79" s="10">
        <v>77</v>
      </c>
      <c r="D79" s="11">
        <v>1.87</v>
      </c>
      <c r="E79" s="11">
        <v>3.39</v>
      </c>
      <c r="F79" s="12">
        <v>0.90730030836159403</v>
      </c>
      <c r="G79" s="13">
        <v>1.7635000000000001E-2</v>
      </c>
      <c r="H79" s="13">
        <v>1.5134E-2</v>
      </c>
      <c r="I79" s="14">
        <v>116.52639499999999</v>
      </c>
      <c r="J79" s="15">
        <f t="shared" si="5"/>
        <v>0.23375000000000001</v>
      </c>
      <c r="K79" s="15">
        <f t="shared" si="6"/>
        <v>0.42375000000000002</v>
      </c>
      <c r="M79" s="39"/>
      <c r="N79" s="40"/>
      <c r="O79" s="40"/>
      <c r="P79" s="40"/>
      <c r="Q79" s="41"/>
    </row>
    <row r="80" spans="1:17" x14ac:dyDescent="0.45">
      <c r="A80" s="9">
        <v>8</v>
      </c>
      <c r="B80" s="9">
        <v>6</v>
      </c>
      <c r="C80" s="10">
        <v>78</v>
      </c>
      <c r="D80" s="11">
        <v>4.931</v>
      </c>
      <c r="E80" s="11">
        <v>3.5049999999999999</v>
      </c>
      <c r="F80" s="12">
        <v>0.91605222364964201</v>
      </c>
      <c r="G80" s="13">
        <v>1.4180999999999999E-2</v>
      </c>
      <c r="H80" s="13">
        <v>1.9550000000000001E-2</v>
      </c>
      <c r="I80" s="14">
        <v>72.536609999999996</v>
      </c>
      <c r="J80" s="15">
        <f t="shared" si="5"/>
        <v>0.61637500000000001</v>
      </c>
      <c r="K80" s="15">
        <f t="shared" si="6"/>
        <v>0.43812499999999999</v>
      </c>
      <c r="M80" s="42"/>
      <c r="N80" s="43"/>
      <c r="O80" s="43"/>
      <c r="P80" s="43"/>
      <c r="Q80" s="44"/>
    </row>
    <row r="81" spans="1:17" x14ac:dyDescent="0.45">
      <c r="A81" s="9">
        <v>8</v>
      </c>
      <c r="B81" s="9">
        <v>6</v>
      </c>
      <c r="C81" s="10">
        <v>79</v>
      </c>
      <c r="D81" s="11">
        <v>3.4889999999999999</v>
      </c>
      <c r="E81" s="11">
        <v>3.5</v>
      </c>
      <c r="F81" s="12">
        <v>0.93399217527837697</v>
      </c>
      <c r="G81" s="13">
        <v>7.6569999999999997E-3</v>
      </c>
      <c r="H81" s="13">
        <v>7.7019999999999996E-3</v>
      </c>
      <c r="I81" s="14">
        <v>99.415678999999997</v>
      </c>
      <c r="J81" s="15">
        <f t="shared" si="5"/>
        <v>0.43612499999999998</v>
      </c>
      <c r="K81" s="15">
        <f t="shared" si="6"/>
        <v>0.4375</v>
      </c>
    </row>
    <row r="82" spans="1:17" x14ac:dyDescent="0.45">
      <c r="A82" s="9">
        <v>8</v>
      </c>
      <c r="B82" s="9">
        <v>6</v>
      </c>
      <c r="C82" s="10">
        <v>80</v>
      </c>
      <c r="D82" s="11">
        <v>3.512</v>
      </c>
      <c r="E82" s="11">
        <v>4.0289999999999999</v>
      </c>
      <c r="F82" s="12">
        <v>0.93538063765642998</v>
      </c>
      <c r="G82" s="13">
        <v>8.8280000000000008E-3</v>
      </c>
      <c r="H82" s="13">
        <v>7.7019999999999996E-3</v>
      </c>
      <c r="I82" s="14">
        <v>114.6204</v>
      </c>
      <c r="J82" s="15">
        <f t="shared" si="5"/>
        <v>0.439</v>
      </c>
      <c r="K82" s="15">
        <f t="shared" si="6"/>
        <v>0.50362499999999999</v>
      </c>
      <c r="M82" s="48" t="s">
        <v>16</v>
      </c>
      <c r="N82" s="49"/>
      <c r="O82" s="49"/>
      <c r="P82" s="49"/>
      <c r="Q82" s="50"/>
    </row>
    <row r="83" spans="1:17" x14ac:dyDescent="0.45">
      <c r="A83" s="9">
        <v>8</v>
      </c>
      <c r="B83" s="9">
        <v>6</v>
      </c>
      <c r="C83" s="10">
        <v>81</v>
      </c>
      <c r="D83" s="11">
        <v>4.1619999999999999</v>
      </c>
      <c r="E83" s="11">
        <v>3.0529999999999999</v>
      </c>
      <c r="F83" s="12">
        <v>0.92966173162475196</v>
      </c>
      <c r="G83" s="13">
        <v>1.4486000000000001E-2</v>
      </c>
      <c r="H83" s="13">
        <v>1.3055000000000001E-2</v>
      </c>
      <c r="I83" s="14">
        <v>110.95698299999999</v>
      </c>
      <c r="J83" s="15">
        <f t="shared" si="5"/>
        <v>0.52024999999999999</v>
      </c>
      <c r="K83" s="15">
        <f t="shared" si="6"/>
        <v>0.38162499999999999</v>
      </c>
      <c r="M83" s="39"/>
      <c r="N83" s="40"/>
      <c r="O83" s="40"/>
      <c r="P83" s="40"/>
      <c r="Q83" s="41"/>
    </row>
    <row r="84" spans="1:17" x14ac:dyDescent="0.45">
      <c r="A84" s="9">
        <v>8</v>
      </c>
      <c r="B84" s="9">
        <v>6</v>
      </c>
      <c r="C84" s="10">
        <v>82</v>
      </c>
      <c r="D84" s="11">
        <v>4.7939999999999996</v>
      </c>
      <c r="E84" s="11">
        <v>3.548</v>
      </c>
      <c r="F84" s="12">
        <v>0.93141212109503602</v>
      </c>
      <c r="G84" s="13">
        <v>8.4790000000000004E-3</v>
      </c>
      <c r="H84" s="13">
        <v>1.0298E-2</v>
      </c>
      <c r="I84" s="14">
        <v>82.338329999999999</v>
      </c>
      <c r="J84" s="15">
        <f t="shared" si="5"/>
        <v>0.59924999999999995</v>
      </c>
      <c r="K84" s="15">
        <f t="shared" si="6"/>
        <v>0.44350000000000001</v>
      </c>
      <c r="M84" s="39"/>
      <c r="N84" s="40"/>
      <c r="O84" s="40"/>
      <c r="P84" s="40"/>
      <c r="Q84" s="41"/>
    </row>
    <row r="85" spans="1:17" x14ac:dyDescent="0.45">
      <c r="A85" s="9">
        <v>8</v>
      </c>
      <c r="B85" s="9">
        <v>6</v>
      </c>
      <c r="C85" s="10">
        <v>83</v>
      </c>
      <c r="D85" s="11">
        <v>2.39</v>
      </c>
      <c r="E85" s="11">
        <v>3.6949999999999998</v>
      </c>
      <c r="F85" s="12">
        <v>0.92942368387137397</v>
      </c>
      <c r="G85" s="13">
        <v>1.004E-2</v>
      </c>
      <c r="H85" s="13">
        <v>8.7969999999999993E-3</v>
      </c>
      <c r="I85" s="14">
        <v>114.132757</v>
      </c>
      <c r="J85" s="15">
        <f t="shared" si="5"/>
        <v>0.29875000000000002</v>
      </c>
      <c r="K85" s="15">
        <f t="shared" si="6"/>
        <v>0.46187499999999998</v>
      </c>
      <c r="M85" s="39"/>
      <c r="N85" s="40"/>
      <c r="O85" s="40"/>
      <c r="P85" s="40"/>
      <c r="Q85" s="41"/>
    </row>
    <row r="86" spans="1:17" x14ac:dyDescent="0.45">
      <c r="A86" s="9">
        <v>8</v>
      </c>
      <c r="B86" s="9">
        <v>6</v>
      </c>
      <c r="C86" s="10">
        <v>84</v>
      </c>
      <c r="D86" s="11">
        <v>3.6739999999999999</v>
      </c>
      <c r="E86" s="11">
        <v>3.7709999999999999</v>
      </c>
      <c r="F86" s="12">
        <v>0.95009446773037598</v>
      </c>
      <c r="G86" s="13">
        <v>6.2789999999999999E-3</v>
      </c>
      <c r="H86" s="13">
        <v>6.3400000000000001E-3</v>
      </c>
      <c r="I86" s="14">
        <v>99.046509</v>
      </c>
      <c r="J86" s="15">
        <f t="shared" si="5"/>
        <v>0.45924999999999999</v>
      </c>
      <c r="K86" s="15">
        <f t="shared" si="6"/>
        <v>0.47137499999999999</v>
      </c>
      <c r="M86" s="39"/>
      <c r="N86" s="40"/>
      <c r="O86" s="40"/>
      <c r="P86" s="40"/>
      <c r="Q86" s="41"/>
    </row>
    <row r="87" spans="1:17" x14ac:dyDescent="0.45">
      <c r="A87" s="9">
        <v>8</v>
      </c>
      <c r="B87" s="9">
        <v>6</v>
      </c>
      <c r="C87" s="10">
        <v>85</v>
      </c>
      <c r="D87" s="11">
        <v>4.3890000000000002</v>
      </c>
      <c r="E87" s="11">
        <v>2.83</v>
      </c>
      <c r="F87" s="12">
        <v>0.94401606336292299</v>
      </c>
      <c r="G87" s="13">
        <v>1.5779000000000001E-2</v>
      </c>
      <c r="H87" s="13">
        <v>1.3861999999999999E-2</v>
      </c>
      <c r="I87" s="14">
        <v>113.830189</v>
      </c>
      <c r="J87" s="15">
        <f t="shared" si="5"/>
        <v>0.54862500000000003</v>
      </c>
      <c r="K87" s="15">
        <f t="shared" si="6"/>
        <v>0.35375000000000001</v>
      </c>
      <c r="M87" s="39"/>
      <c r="N87" s="40"/>
      <c r="O87" s="40"/>
      <c r="P87" s="40"/>
      <c r="Q87" s="41"/>
    </row>
    <row r="88" spans="1:17" x14ac:dyDescent="0.45">
      <c r="A88" s="9">
        <v>8</v>
      </c>
      <c r="B88" s="9">
        <v>6</v>
      </c>
      <c r="C88" s="10">
        <v>86</v>
      </c>
      <c r="D88" s="11">
        <v>3.5209999999999999</v>
      </c>
      <c r="E88" s="11">
        <v>3.4359999999999999</v>
      </c>
      <c r="F88" s="12">
        <v>0.93379587858412405</v>
      </c>
      <c r="G88" s="13">
        <v>7.8230000000000001E-3</v>
      </c>
      <c r="H88" s="13">
        <v>7.3709999999999999E-3</v>
      </c>
      <c r="I88" s="14">
        <v>106.125118</v>
      </c>
      <c r="J88" s="15">
        <f t="shared" si="5"/>
        <v>0.44012499999999999</v>
      </c>
      <c r="K88" s="15">
        <f t="shared" si="6"/>
        <v>0.42949999999999999</v>
      </c>
      <c r="M88" s="39"/>
      <c r="N88" s="40"/>
      <c r="O88" s="40"/>
      <c r="P88" s="40"/>
      <c r="Q88" s="41"/>
    </row>
    <row r="89" spans="1:17" x14ac:dyDescent="0.45">
      <c r="A89" s="9">
        <v>8</v>
      </c>
      <c r="B89" s="9">
        <v>6</v>
      </c>
      <c r="C89" s="10">
        <v>87</v>
      </c>
      <c r="D89" s="11">
        <v>4.6159999999999997</v>
      </c>
      <c r="E89" s="11">
        <v>3.5539999999999998</v>
      </c>
      <c r="F89" s="12">
        <v>0.93192120842184001</v>
      </c>
      <c r="G89" s="13">
        <v>8.3440000000000007E-3</v>
      </c>
      <c r="H89" s="13">
        <v>1.3055000000000001E-2</v>
      </c>
      <c r="I89" s="14">
        <v>63.914493</v>
      </c>
      <c r="J89" s="15">
        <f t="shared" si="5"/>
        <v>0.57699999999999996</v>
      </c>
      <c r="K89" s="15">
        <f t="shared" si="6"/>
        <v>0.44424999999999998</v>
      </c>
      <c r="M89" s="39"/>
      <c r="N89" s="40"/>
      <c r="O89" s="40"/>
      <c r="P89" s="40"/>
      <c r="Q89" s="41"/>
    </row>
    <row r="90" spans="1:17" x14ac:dyDescent="0.45">
      <c r="A90" s="9">
        <v>8</v>
      </c>
      <c r="B90" s="9">
        <v>6</v>
      </c>
      <c r="C90" s="10">
        <v>88</v>
      </c>
      <c r="D90" s="11">
        <v>2.9660000000000002</v>
      </c>
      <c r="E90" s="11">
        <v>2.4620000000000002</v>
      </c>
      <c r="F90" s="12">
        <v>0.94228239847973105</v>
      </c>
      <c r="G90" s="13">
        <v>5.306E-3</v>
      </c>
      <c r="H90" s="13">
        <v>7.3709999999999999E-3</v>
      </c>
      <c r="I90" s="14">
        <v>71.988028</v>
      </c>
      <c r="J90" s="15">
        <f t="shared" si="5"/>
        <v>0.37075000000000002</v>
      </c>
      <c r="K90" s="15">
        <f t="shared" si="6"/>
        <v>0.30775000000000002</v>
      </c>
      <c r="M90" s="39"/>
      <c r="N90" s="40"/>
      <c r="O90" s="40"/>
      <c r="P90" s="40"/>
      <c r="Q90" s="41"/>
    </row>
    <row r="91" spans="1:17" x14ac:dyDescent="0.45">
      <c r="A91" s="9">
        <v>8</v>
      </c>
      <c r="B91" s="9">
        <v>6</v>
      </c>
      <c r="C91" s="10">
        <v>89</v>
      </c>
      <c r="D91" s="11">
        <v>3.5910000000000002</v>
      </c>
      <c r="E91" s="11">
        <v>3.4009999999999998</v>
      </c>
      <c r="F91" s="12">
        <v>0.94375024876758895</v>
      </c>
      <c r="G91" s="13">
        <v>4.9360000000000003E-3</v>
      </c>
      <c r="H91" s="13">
        <v>7.3709999999999999E-3</v>
      </c>
      <c r="I91" s="14">
        <v>66.962169000000003</v>
      </c>
      <c r="J91" s="15">
        <f t="shared" si="5"/>
        <v>0.44887500000000002</v>
      </c>
      <c r="K91" s="15">
        <f t="shared" si="6"/>
        <v>0.42512499999999998</v>
      </c>
      <c r="M91" s="39"/>
      <c r="N91" s="40"/>
      <c r="O91" s="40"/>
      <c r="P91" s="40"/>
      <c r="Q91" s="41"/>
    </row>
    <row r="92" spans="1:17" x14ac:dyDescent="0.45">
      <c r="A92" s="9">
        <v>8</v>
      </c>
      <c r="B92" s="9">
        <v>6</v>
      </c>
      <c r="C92" s="10">
        <v>90</v>
      </c>
      <c r="D92" s="11">
        <v>3.7919999999999998</v>
      </c>
      <c r="E92" s="11">
        <v>5.1760000000000002</v>
      </c>
      <c r="F92" s="12">
        <v>0.90896317144750305</v>
      </c>
      <c r="G92" s="13">
        <v>1.9234999999999999E-2</v>
      </c>
      <c r="H92" s="13">
        <v>2.5437000000000001E-2</v>
      </c>
      <c r="I92" s="14">
        <v>75.617930000000001</v>
      </c>
      <c r="J92" s="15">
        <f t="shared" si="5"/>
        <v>0.47399999999999998</v>
      </c>
      <c r="K92" s="15">
        <f t="shared" si="6"/>
        <v>0.64700000000000002</v>
      </c>
      <c r="M92" s="39"/>
      <c r="N92" s="40"/>
      <c r="O92" s="40"/>
      <c r="P92" s="40"/>
      <c r="Q92" s="41"/>
    </row>
    <row r="93" spans="1:17" x14ac:dyDescent="0.45">
      <c r="A93" s="9">
        <v>8</v>
      </c>
      <c r="B93" s="9">
        <v>6</v>
      </c>
      <c r="C93" s="10">
        <v>91</v>
      </c>
      <c r="D93" s="11">
        <v>3.5640000000000001</v>
      </c>
      <c r="E93" s="11">
        <v>3.4929999999999999</v>
      </c>
      <c r="F93" s="12">
        <v>0.93351140767382101</v>
      </c>
      <c r="G93" s="13">
        <v>7.842E-3</v>
      </c>
      <c r="H93" s="13">
        <v>7.7019999999999996E-3</v>
      </c>
      <c r="I93" s="14">
        <v>101.81901999999999</v>
      </c>
      <c r="J93" s="15">
        <f t="shared" si="5"/>
        <v>0.44550000000000001</v>
      </c>
      <c r="K93" s="15">
        <f t="shared" si="6"/>
        <v>0.43662499999999999</v>
      </c>
      <c r="M93" s="39"/>
      <c r="N93" s="40"/>
      <c r="O93" s="40"/>
      <c r="P93" s="40"/>
      <c r="Q93" s="41"/>
    </row>
    <row r="94" spans="1:17" x14ac:dyDescent="0.45">
      <c r="A94" s="9">
        <v>8</v>
      </c>
      <c r="B94" s="9">
        <v>6</v>
      </c>
      <c r="C94" s="10">
        <v>92</v>
      </c>
      <c r="D94" s="11">
        <v>2.9620000000000002</v>
      </c>
      <c r="E94" s="11">
        <v>2.5070000000000001</v>
      </c>
      <c r="F94" s="12">
        <v>0.934423810493901</v>
      </c>
      <c r="G94" s="13">
        <v>8.8229999999999992E-3</v>
      </c>
      <c r="H94" s="13">
        <v>8.7969999999999993E-3</v>
      </c>
      <c r="I94" s="14">
        <v>100.301194</v>
      </c>
      <c r="J94" s="15">
        <f t="shared" si="5"/>
        <v>0.37025000000000002</v>
      </c>
      <c r="K94" s="15">
        <f t="shared" si="6"/>
        <v>0.31337500000000001</v>
      </c>
      <c r="M94" s="39"/>
      <c r="N94" s="40"/>
      <c r="O94" s="40"/>
      <c r="P94" s="40"/>
      <c r="Q94" s="41"/>
    </row>
    <row r="95" spans="1:17" x14ac:dyDescent="0.45">
      <c r="A95" s="9">
        <v>8</v>
      </c>
      <c r="B95" s="9">
        <v>6</v>
      </c>
      <c r="C95" s="10">
        <v>93</v>
      </c>
      <c r="D95" s="11">
        <v>2.9849999999999999</v>
      </c>
      <c r="E95" s="11">
        <v>3.9689999999999999</v>
      </c>
      <c r="F95" s="12">
        <v>0.93340125777194805</v>
      </c>
      <c r="G95" s="13">
        <v>7.8829999999999994E-3</v>
      </c>
      <c r="H95" s="13">
        <v>7.9520000000000007E-3</v>
      </c>
      <c r="I95" s="14">
        <v>99.131017</v>
      </c>
      <c r="J95" s="15">
        <f t="shared" si="5"/>
        <v>0.37312499999999998</v>
      </c>
      <c r="K95" s="15">
        <f t="shared" si="6"/>
        <v>0.49612499999999998</v>
      </c>
      <c r="M95" s="39"/>
      <c r="N95" s="40"/>
      <c r="O95" s="40"/>
      <c r="P95" s="40"/>
      <c r="Q95" s="41"/>
    </row>
    <row r="96" spans="1:17" x14ac:dyDescent="0.45">
      <c r="A96" s="9">
        <v>8</v>
      </c>
      <c r="B96" s="9">
        <v>6</v>
      </c>
      <c r="C96" s="10">
        <v>94</v>
      </c>
      <c r="D96" s="11">
        <v>2.9260000000000002</v>
      </c>
      <c r="E96" s="11">
        <v>3.444</v>
      </c>
      <c r="F96" s="12">
        <v>0.92968845229228103</v>
      </c>
      <c r="G96" s="13">
        <v>9.0519999999999993E-3</v>
      </c>
      <c r="H96" s="13">
        <v>9.7450000000000002E-3</v>
      </c>
      <c r="I96" s="14">
        <v>92.893792000000005</v>
      </c>
      <c r="J96" s="15">
        <f t="shared" si="5"/>
        <v>0.36575000000000002</v>
      </c>
      <c r="K96" s="15">
        <f t="shared" si="6"/>
        <v>0.43049999999999999</v>
      </c>
      <c r="M96" s="39"/>
      <c r="N96" s="40"/>
      <c r="O96" s="40"/>
      <c r="P96" s="40"/>
      <c r="Q96" s="41"/>
    </row>
    <row r="97" spans="1:17" x14ac:dyDescent="0.45">
      <c r="A97" s="9">
        <v>8</v>
      </c>
      <c r="B97" s="9">
        <v>6</v>
      </c>
      <c r="C97" s="10">
        <v>95</v>
      </c>
      <c r="D97" s="11">
        <v>3.5190000000000001</v>
      </c>
      <c r="E97" s="11">
        <v>4.867</v>
      </c>
      <c r="F97" s="12">
        <v>0.92291726350488101</v>
      </c>
      <c r="G97" s="13">
        <v>1.4865E-2</v>
      </c>
      <c r="H97" s="13">
        <v>1.4442999999999999E-2</v>
      </c>
      <c r="I97" s="14">
        <v>102.923554</v>
      </c>
      <c r="J97" s="15">
        <f t="shared" si="5"/>
        <v>0.43987500000000002</v>
      </c>
      <c r="K97" s="15">
        <f t="shared" si="6"/>
        <v>0.608375</v>
      </c>
      <c r="M97" s="39"/>
      <c r="N97" s="40"/>
      <c r="O97" s="40"/>
      <c r="P97" s="40"/>
      <c r="Q97" s="41"/>
    </row>
    <row r="98" spans="1:17" x14ac:dyDescent="0.45">
      <c r="A98" s="9">
        <v>8</v>
      </c>
      <c r="B98" s="9">
        <v>6</v>
      </c>
      <c r="C98" s="10">
        <v>96</v>
      </c>
      <c r="D98" s="11">
        <v>3.79</v>
      </c>
      <c r="E98" s="11">
        <v>3.641</v>
      </c>
      <c r="F98" s="12">
        <v>0.94091918014239095</v>
      </c>
      <c r="G98" s="13">
        <v>5.6629999999999996E-3</v>
      </c>
      <c r="H98" s="13">
        <v>6.3400000000000001E-3</v>
      </c>
      <c r="I98" s="14">
        <v>89.320710000000005</v>
      </c>
      <c r="J98" s="15">
        <f t="shared" si="5"/>
        <v>0.47375</v>
      </c>
      <c r="K98" s="15">
        <f t="shared" si="6"/>
        <v>0.455125</v>
      </c>
      <c r="M98" s="42"/>
      <c r="N98" s="43"/>
      <c r="O98" s="43"/>
      <c r="P98" s="43"/>
      <c r="Q98" s="44"/>
    </row>
    <row r="99" spans="1:17" x14ac:dyDescent="0.45">
      <c r="A99" s="9">
        <v>8</v>
      </c>
      <c r="B99" s="9">
        <v>6</v>
      </c>
      <c r="C99" s="10">
        <v>97</v>
      </c>
      <c r="D99" s="11">
        <v>4.5430000000000001</v>
      </c>
      <c r="E99" s="11">
        <v>3.3140000000000001</v>
      </c>
      <c r="F99" s="12">
        <v>0.91528920233913202</v>
      </c>
      <c r="G99" s="13">
        <v>1.4404E-2</v>
      </c>
      <c r="H99" s="13">
        <v>2.1930999999999999E-2</v>
      </c>
      <c r="I99" s="14">
        <v>65.678014000000005</v>
      </c>
      <c r="J99" s="15">
        <f t="shared" si="5"/>
        <v>0.56787500000000002</v>
      </c>
      <c r="K99" s="15">
        <f t="shared" si="6"/>
        <v>0.41425000000000001</v>
      </c>
    </row>
    <row r="100" spans="1:17" x14ac:dyDescent="0.45">
      <c r="A100" s="9">
        <v>8</v>
      </c>
      <c r="B100" s="9">
        <v>6</v>
      </c>
      <c r="C100" s="10">
        <v>98</v>
      </c>
      <c r="D100" s="11">
        <v>4.7160000000000002</v>
      </c>
      <c r="E100" s="11">
        <v>3.3570000000000002</v>
      </c>
      <c r="F100" s="12">
        <v>0.93404178959366901</v>
      </c>
      <c r="G100" s="13">
        <v>8.7899999999999992E-3</v>
      </c>
      <c r="H100" s="13">
        <v>7.0520000000000001E-3</v>
      </c>
      <c r="I100" s="14">
        <v>124.650312</v>
      </c>
      <c r="J100" s="15">
        <f t="shared" si="5"/>
        <v>0.58950000000000002</v>
      </c>
      <c r="K100" s="15">
        <f t="shared" si="6"/>
        <v>0.41962500000000003</v>
      </c>
      <c r="M100" s="48" t="s">
        <v>17</v>
      </c>
      <c r="N100" s="49"/>
      <c r="O100" s="49"/>
      <c r="P100" s="49"/>
      <c r="Q100" s="50"/>
    </row>
    <row r="101" spans="1:17" x14ac:dyDescent="0.45">
      <c r="A101" s="9">
        <v>8</v>
      </c>
      <c r="B101" s="9">
        <v>6</v>
      </c>
      <c r="C101" s="10">
        <v>99</v>
      </c>
      <c r="D101" s="11">
        <v>3.4590000000000001</v>
      </c>
      <c r="E101" s="11">
        <v>1.748</v>
      </c>
      <c r="F101" s="12">
        <v>0.91556598247197796</v>
      </c>
      <c r="G101" s="13">
        <v>1.5244000000000001E-2</v>
      </c>
      <c r="H101" s="13">
        <v>1.9550000000000001E-2</v>
      </c>
      <c r="I101" s="14">
        <v>77.976766999999995</v>
      </c>
      <c r="J101" s="15">
        <f t="shared" si="5"/>
        <v>0.43237500000000001</v>
      </c>
      <c r="K101" s="15">
        <f t="shared" si="6"/>
        <v>0.2185</v>
      </c>
      <c r="M101" s="39"/>
      <c r="N101" s="40"/>
      <c r="O101" s="40"/>
      <c r="P101" s="40"/>
      <c r="Q101" s="41"/>
    </row>
    <row r="102" spans="1:17" x14ac:dyDescent="0.45">
      <c r="A102" s="9">
        <v>8</v>
      </c>
      <c r="B102" s="9">
        <v>10</v>
      </c>
      <c r="C102" s="10">
        <v>0</v>
      </c>
      <c r="D102" s="11">
        <v>3.5129999999999999</v>
      </c>
      <c r="E102" s="11">
        <v>3.343</v>
      </c>
      <c r="F102" s="12">
        <v>0.91011355586224696</v>
      </c>
      <c r="G102" s="13">
        <v>7.6550000000000003E-3</v>
      </c>
      <c r="H102" s="13">
        <v>7.1659999999999996E-3</v>
      </c>
      <c r="I102" s="14">
        <v>106.817795</v>
      </c>
      <c r="J102" s="15">
        <f t="shared" si="5"/>
        <v>0.43912499999999999</v>
      </c>
      <c r="K102" s="15">
        <f t="shared" si="6"/>
        <v>0.417875</v>
      </c>
      <c r="M102" s="39"/>
      <c r="N102" s="40"/>
      <c r="O102" s="40"/>
      <c r="P102" s="40"/>
      <c r="Q102" s="41"/>
    </row>
    <row r="103" spans="1:17" x14ac:dyDescent="0.45">
      <c r="A103" s="9">
        <v>8</v>
      </c>
      <c r="B103" s="9">
        <v>10</v>
      </c>
      <c r="C103" s="10">
        <v>1</v>
      </c>
      <c r="D103" s="11">
        <v>3.5659999999999998</v>
      </c>
      <c r="E103" s="11">
        <v>3.121</v>
      </c>
      <c r="F103" s="12">
        <v>0.92031859643365399</v>
      </c>
      <c r="G103" s="13">
        <v>4.9259999999999998E-3</v>
      </c>
      <c r="H103" s="13">
        <v>4.2420000000000001E-3</v>
      </c>
      <c r="I103" s="14">
        <v>116.11551799999999</v>
      </c>
      <c r="J103" s="15">
        <f t="shared" si="5"/>
        <v>0.44574999999999998</v>
      </c>
      <c r="K103" s="15">
        <f t="shared" si="6"/>
        <v>0.390125</v>
      </c>
      <c r="M103" s="39"/>
      <c r="N103" s="40"/>
      <c r="O103" s="40"/>
      <c r="P103" s="40"/>
      <c r="Q103" s="41"/>
    </row>
    <row r="104" spans="1:17" x14ac:dyDescent="0.45">
      <c r="A104" s="9">
        <v>8</v>
      </c>
      <c r="B104" s="9">
        <v>10</v>
      </c>
      <c r="C104" s="10">
        <v>2</v>
      </c>
      <c r="D104" s="11">
        <v>3.4</v>
      </c>
      <c r="E104" s="11">
        <v>2.6309999999999998</v>
      </c>
      <c r="F104" s="12">
        <v>0.91913560049335696</v>
      </c>
      <c r="G104" s="13">
        <v>6.3569999999999998E-3</v>
      </c>
      <c r="H104" s="13">
        <v>5.868E-3</v>
      </c>
      <c r="I104" s="14">
        <v>108.344489</v>
      </c>
      <c r="J104" s="15">
        <f t="shared" si="5"/>
        <v>0.42499999999999999</v>
      </c>
      <c r="K104" s="15">
        <f t="shared" si="6"/>
        <v>0.32887499999999997</v>
      </c>
      <c r="M104" s="39"/>
      <c r="N104" s="40"/>
      <c r="O104" s="40"/>
      <c r="P104" s="40"/>
      <c r="Q104" s="41"/>
    </row>
    <row r="105" spans="1:17" x14ac:dyDescent="0.45">
      <c r="A105" s="9">
        <v>8</v>
      </c>
      <c r="B105" s="9">
        <v>10</v>
      </c>
      <c r="C105" s="10">
        <v>3</v>
      </c>
      <c r="D105" s="11">
        <v>3.1320000000000001</v>
      </c>
      <c r="E105" s="11">
        <v>3.4470000000000001</v>
      </c>
      <c r="F105" s="12">
        <v>0.90485378939190797</v>
      </c>
      <c r="G105" s="13">
        <v>9.6319999999999999E-3</v>
      </c>
      <c r="H105" s="13">
        <v>8.2520000000000007E-3</v>
      </c>
      <c r="I105" s="14">
        <v>116.728329</v>
      </c>
      <c r="J105" s="15">
        <f t="shared" si="5"/>
        <v>0.39150000000000001</v>
      </c>
      <c r="K105" s="15">
        <f t="shared" si="6"/>
        <v>0.43087500000000001</v>
      </c>
      <c r="M105" s="39"/>
      <c r="N105" s="40"/>
      <c r="O105" s="40"/>
      <c r="P105" s="40"/>
      <c r="Q105" s="41"/>
    </row>
    <row r="106" spans="1:17" x14ac:dyDescent="0.45">
      <c r="A106" s="9">
        <v>8</v>
      </c>
      <c r="B106" s="9">
        <v>10</v>
      </c>
      <c r="C106" s="10">
        <v>4</v>
      </c>
      <c r="D106" s="11">
        <v>4.4349999999999996</v>
      </c>
      <c r="E106" s="11">
        <v>3.2789999999999999</v>
      </c>
      <c r="F106" s="12">
        <v>0.93044712052771605</v>
      </c>
      <c r="G106" s="13">
        <v>6.228E-3</v>
      </c>
      <c r="H106" s="13">
        <v>7.1659999999999996E-3</v>
      </c>
      <c r="I106" s="14">
        <v>86.909154999999998</v>
      </c>
      <c r="J106" s="15">
        <f t="shared" si="5"/>
        <v>0.55437499999999995</v>
      </c>
      <c r="K106" s="15">
        <f t="shared" si="6"/>
        <v>0.40987499999999999</v>
      </c>
      <c r="M106" s="39"/>
      <c r="N106" s="40"/>
      <c r="O106" s="40"/>
      <c r="P106" s="40"/>
      <c r="Q106" s="41"/>
    </row>
    <row r="107" spans="1:17" x14ac:dyDescent="0.45">
      <c r="A107" s="9">
        <v>8</v>
      </c>
      <c r="B107" s="9">
        <v>10</v>
      </c>
      <c r="C107" s="10">
        <v>5</v>
      </c>
      <c r="D107" s="11">
        <v>3.718</v>
      </c>
      <c r="E107" s="11">
        <v>3.6549999999999998</v>
      </c>
      <c r="F107" s="12">
        <v>0.93254345261567095</v>
      </c>
      <c r="G107" s="13">
        <v>5.4019999999999997E-3</v>
      </c>
      <c r="H107" s="13">
        <v>6.1919999999999996E-3</v>
      </c>
      <c r="I107" s="14">
        <v>87.244793000000001</v>
      </c>
      <c r="J107" s="15">
        <f t="shared" si="5"/>
        <v>0.46475</v>
      </c>
      <c r="K107" s="15">
        <f t="shared" si="6"/>
        <v>0.45687499999999998</v>
      </c>
      <c r="M107" s="39"/>
      <c r="N107" s="40"/>
      <c r="O107" s="40"/>
      <c r="P107" s="40"/>
      <c r="Q107" s="41"/>
    </row>
    <row r="108" spans="1:17" x14ac:dyDescent="0.45">
      <c r="A108" s="9">
        <v>8</v>
      </c>
      <c r="B108" s="9">
        <v>10</v>
      </c>
      <c r="C108" s="10">
        <v>6</v>
      </c>
      <c r="D108" s="11">
        <v>4.4139999999999997</v>
      </c>
      <c r="E108" s="11">
        <v>2.593</v>
      </c>
      <c r="F108" s="12">
        <v>0.89526302675022496</v>
      </c>
      <c r="G108" s="13">
        <v>1.2643E-2</v>
      </c>
      <c r="H108" s="13">
        <v>1.023E-2</v>
      </c>
      <c r="I108" s="14">
        <v>123.59206500000001</v>
      </c>
      <c r="J108" s="15">
        <f t="shared" si="5"/>
        <v>0.55174999999999996</v>
      </c>
      <c r="K108" s="15">
        <f t="shared" si="6"/>
        <v>0.324125</v>
      </c>
      <c r="M108" s="39"/>
      <c r="N108" s="40"/>
      <c r="O108" s="40"/>
      <c r="P108" s="40"/>
      <c r="Q108" s="41"/>
    </row>
    <row r="109" spans="1:17" x14ac:dyDescent="0.45">
      <c r="A109" s="9">
        <v>8</v>
      </c>
      <c r="B109" s="9">
        <v>10</v>
      </c>
      <c r="C109" s="10">
        <v>7</v>
      </c>
      <c r="D109" s="11">
        <v>3.33</v>
      </c>
      <c r="E109" s="11">
        <v>3.512</v>
      </c>
      <c r="F109" s="12">
        <v>0.93122953235004602</v>
      </c>
      <c r="G109" s="13">
        <v>4.7320000000000001E-3</v>
      </c>
      <c r="H109" s="13">
        <v>4.2420000000000001E-3</v>
      </c>
      <c r="I109" s="14">
        <v>111.540302</v>
      </c>
      <c r="J109" s="15">
        <f t="shared" si="5"/>
        <v>0.41625000000000001</v>
      </c>
      <c r="K109" s="15">
        <f t="shared" si="6"/>
        <v>0.439</v>
      </c>
      <c r="M109" s="39"/>
      <c r="N109" s="40"/>
      <c r="O109" s="40"/>
      <c r="P109" s="40"/>
      <c r="Q109" s="41"/>
    </row>
    <row r="110" spans="1:17" x14ac:dyDescent="0.45">
      <c r="A110" s="9">
        <v>8</v>
      </c>
      <c r="B110" s="9">
        <v>10</v>
      </c>
      <c r="C110" s="10">
        <v>8</v>
      </c>
      <c r="D110" s="11">
        <v>4.1820000000000004</v>
      </c>
      <c r="E110" s="11">
        <v>4.1210000000000004</v>
      </c>
      <c r="F110" s="12">
        <v>0.91928397758228098</v>
      </c>
      <c r="G110" s="13">
        <v>5.3109999999999997E-3</v>
      </c>
      <c r="H110" s="13">
        <v>5.2900000000000004E-3</v>
      </c>
      <c r="I110" s="14">
        <v>100.413276</v>
      </c>
      <c r="J110" s="15">
        <f t="shared" si="5"/>
        <v>0.52275000000000005</v>
      </c>
      <c r="K110" s="15">
        <f t="shared" si="6"/>
        <v>0.51512500000000006</v>
      </c>
      <c r="M110" s="39"/>
      <c r="N110" s="40"/>
      <c r="O110" s="40"/>
      <c r="P110" s="40"/>
      <c r="Q110" s="41"/>
    </row>
    <row r="111" spans="1:17" x14ac:dyDescent="0.45">
      <c r="A111" s="9">
        <v>8</v>
      </c>
      <c r="B111" s="9">
        <v>10</v>
      </c>
      <c r="C111" s="10">
        <v>9</v>
      </c>
      <c r="D111" s="11">
        <v>3.5590000000000002</v>
      </c>
      <c r="E111" s="11">
        <v>2.657</v>
      </c>
      <c r="F111" s="12">
        <v>0.90764514225638604</v>
      </c>
      <c r="G111" s="13">
        <v>9.214E-3</v>
      </c>
      <c r="H111" s="13">
        <v>6.7400000000000003E-3</v>
      </c>
      <c r="I111" s="14">
        <v>136.71335400000001</v>
      </c>
      <c r="J111" s="15">
        <f t="shared" si="5"/>
        <v>0.44487500000000002</v>
      </c>
      <c r="K111" s="15">
        <f t="shared" si="6"/>
        <v>0.332125</v>
      </c>
      <c r="M111" s="39"/>
      <c r="N111" s="40"/>
      <c r="O111" s="40"/>
      <c r="P111" s="40"/>
      <c r="Q111" s="41"/>
    </row>
    <row r="112" spans="1:17" x14ac:dyDescent="0.45">
      <c r="A112" s="9">
        <v>8</v>
      </c>
      <c r="B112" s="9">
        <v>10</v>
      </c>
      <c r="C112" s="10">
        <v>10</v>
      </c>
      <c r="D112" s="11">
        <v>3.6379999999999999</v>
      </c>
      <c r="E112" s="11">
        <v>3.3359999999999999</v>
      </c>
      <c r="F112" s="12">
        <v>0.93849286308257795</v>
      </c>
      <c r="G112" s="13">
        <v>4.3319999999999999E-3</v>
      </c>
      <c r="H112" s="13">
        <v>6.2690000000000003E-3</v>
      </c>
      <c r="I112" s="14">
        <v>69.097579999999994</v>
      </c>
      <c r="J112" s="15">
        <f t="shared" si="5"/>
        <v>0.45474999999999999</v>
      </c>
      <c r="K112" s="15">
        <f t="shared" si="6"/>
        <v>0.41699999999999998</v>
      </c>
      <c r="M112" s="39"/>
      <c r="N112" s="40"/>
      <c r="O112" s="40"/>
      <c r="P112" s="40"/>
      <c r="Q112" s="41"/>
    </row>
    <row r="113" spans="1:17" x14ac:dyDescent="0.45">
      <c r="A113" s="9">
        <v>8</v>
      </c>
      <c r="B113" s="9">
        <v>10</v>
      </c>
      <c r="C113" s="10">
        <v>11</v>
      </c>
      <c r="D113" s="11">
        <v>2.746</v>
      </c>
      <c r="E113" s="11">
        <v>3.4340000000000002</v>
      </c>
      <c r="F113" s="12">
        <v>0.93411874917107196</v>
      </c>
      <c r="G113" s="13">
        <v>5.2269999999999999E-3</v>
      </c>
      <c r="H113" s="13">
        <v>6.2690000000000003E-3</v>
      </c>
      <c r="I113" s="14">
        <v>83.373149999999995</v>
      </c>
      <c r="J113" s="15">
        <f t="shared" si="5"/>
        <v>0.34325</v>
      </c>
      <c r="K113" s="15">
        <f t="shared" si="6"/>
        <v>0.42925000000000002</v>
      </c>
      <c r="M113" s="39"/>
      <c r="N113" s="40"/>
      <c r="O113" s="40"/>
      <c r="P113" s="40"/>
      <c r="Q113" s="41"/>
    </row>
    <row r="114" spans="1:17" x14ac:dyDescent="0.45">
      <c r="A114" s="9">
        <v>8</v>
      </c>
      <c r="B114" s="9">
        <v>10</v>
      </c>
      <c r="C114" s="10">
        <v>12</v>
      </c>
      <c r="D114" s="11">
        <v>3.2029999999999998</v>
      </c>
      <c r="E114" s="11">
        <v>3.3319999999999999</v>
      </c>
      <c r="F114" s="12">
        <v>0.93215248720104604</v>
      </c>
      <c r="G114" s="13">
        <v>4.6249999999999998E-3</v>
      </c>
      <c r="H114" s="13">
        <v>4.2420000000000001E-3</v>
      </c>
      <c r="I114" s="14">
        <v>109.027891</v>
      </c>
      <c r="J114" s="15">
        <f t="shared" si="5"/>
        <v>0.40037499999999998</v>
      </c>
      <c r="K114" s="15">
        <f t="shared" si="6"/>
        <v>0.41649999999999998</v>
      </c>
      <c r="M114" s="39"/>
      <c r="N114" s="40"/>
      <c r="O114" s="40"/>
      <c r="P114" s="40"/>
      <c r="Q114" s="41"/>
    </row>
    <row r="115" spans="1:17" x14ac:dyDescent="0.45">
      <c r="A115" s="9">
        <v>8</v>
      </c>
      <c r="B115" s="9">
        <v>10</v>
      </c>
      <c r="C115" s="10">
        <v>13</v>
      </c>
      <c r="D115" s="11">
        <v>4.298</v>
      </c>
      <c r="E115" s="11">
        <v>3.536</v>
      </c>
      <c r="F115" s="12">
        <v>0.94531112973769804</v>
      </c>
      <c r="G115" s="13">
        <v>2.8960000000000001E-3</v>
      </c>
      <c r="H115" s="13">
        <v>3.637E-3</v>
      </c>
      <c r="I115" s="14">
        <v>79.609961999999996</v>
      </c>
      <c r="J115" s="15">
        <f t="shared" si="5"/>
        <v>0.53725000000000001</v>
      </c>
      <c r="K115" s="15">
        <f t="shared" si="6"/>
        <v>0.442</v>
      </c>
      <c r="M115" s="39"/>
      <c r="N115" s="40"/>
      <c r="O115" s="40"/>
      <c r="P115" s="40"/>
      <c r="Q115" s="41"/>
    </row>
    <row r="116" spans="1:17" x14ac:dyDescent="0.45">
      <c r="A116" s="9">
        <v>8</v>
      </c>
      <c r="B116" s="9">
        <v>10</v>
      </c>
      <c r="C116" s="10">
        <v>14</v>
      </c>
      <c r="D116" s="11">
        <v>2.5139999999999998</v>
      </c>
      <c r="E116" s="11">
        <v>3.5070000000000001</v>
      </c>
      <c r="F116" s="12">
        <v>0.92214387605300696</v>
      </c>
      <c r="G116" s="13">
        <v>6.0140000000000002E-3</v>
      </c>
      <c r="H116" s="13">
        <v>5.2900000000000004E-3</v>
      </c>
      <c r="I116" s="14">
        <v>113.700402</v>
      </c>
      <c r="J116" s="15">
        <f t="shared" si="5"/>
        <v>0.31424999999999997</v>
      </c>
      <c r="K116" s="15">
        <f t="shared" si="6"/>
        <v>0.43837500000000001</v>
      </c>
      <c r="M116" s="42"/>
      <c r="N116" s="43"/>
      <c r="O116" s="43"/>
      <c r="P116" s="43"/>
      <c r="Q116" s="44"/>
    </row>
    <row r="117" spans="1:17" x14ac:dyDescent="0.45">
      <c r="A117" s="9">
        <v>8</v>
      </c>
      <c r="B117" s="9">
        <v>10</v>
      </c>
      <c r="C117" s="10">
        <v>15</v>
      </c>
      <c r="D117" s="11">
        <v>3.4630000000000001</v>
      </c>
      <c r="E117" s="11">
        <v>4.6029999999999998</v>
      </c>
      <c r="F117" s="12">
        <v>0.92435414445531505</v>
      </c>
      <c r="G117" s="13">
        <v>7.6920000000000001E-3</v>
      </c>
      <c r="H117" s="13">
        <v>1.023E-2</v>
      </c>
      <c r="I117" s="14">
        <v>75.192544999999996</v>
      </c>
      <c r="J117" s="15">
        <f t="shared" si="5"/>
        <v>0.43287500000000001</v>
      </c>
      <c r="K117" s="15">
        <f t="shared" si="6"/>
        <v>0.57537499999999997</v>
      </c>
    </row>
    <row r="118" spans="1:17" x14ac:dyDescent="0.45">
      <c r="A118" s="9">
        <v>8</v>
      </c>
      <c r="B118" s="9">
        <v>10</v>
      </c>
      <c r="C118" s="10">
        <v>16</v>
      </c>
      <c r="D118" s="11">
        <v>4.0430000000000001</v>
      </c>
      <c r="E118" s="11">
        <v>3.4020000000000001</v>
      </c>
      <c r="F118" s="12">
        <v>0.91911627614473101</v>
      </c>
      <c r="G118" s="13">
        <v>5.0819999999999997E-3</v>
      </c>
      <c r="H118" s="13">
        <v>4.2189999999999997E-3</v>
      </c>
      <c r="I118" s="14">
        <v>120.469176</v>
      </c>
      <c r="J118" s="15">
        <f t="shared" si="5"/>
        <v>0.50537500000000002</v>
      </c>
      <c r="K118" s="15">
        <f t="shared" si="6"/>
        <v>0.42525000000000002</v>
      </c>
      <c r="M118" s="38" t="s">
        <v>25</v>
      </c>
      <c r="N118" s="38"/>
      <c r="O118" s="38"/>
      <c r="P118" s="38"/>
      <c r="Q118" s="38"/>
    </row>
    <row r="119" spans="1:17" x14ac:dyDescent="0.45">
      <c r="A119" s="9">
        <v>8</v>
      </c>
      <c r="B119" s="9">
        <v>10</v>
      </c>
      <c r="C119" s="10">
        <v>17</v>
      </c>
      <c r="D119" s="11">
        <v>3.6440000000000001</v>
      </c>
      <c r="E119" s="11">
        <v>3.5390000000000001</v>
      </c>
      <c r="F119" s="12">
        <v>0.91290170335484799</v>
      </c>
      <c r="G119" s="13">
        <v>6.7520000000000002E-3</v>
      </c>
      <c r="H119" s="13">
        <v>6.3090000000000004E-3</v>
      </c>
      <c r="I119" s="14">
        <v>107.014563</v>
      </c>
      <c r="J119" s="15">
        <f t="shared" si="5"/>
        <v>0.45550000000000002</v>
      </c>
      <c r="K119" s="15">
        <f t="shared" si="6"/>
        <v>0.44237500000000002</v>
      </c>
      <c r="M119" s="38" t="s">
        <v>24</v>
      </c>
      <c r="N119" s="38"/>
      <c r="O119" s="38"/>
      <c r="P119" s="38"/>
      <c r="Q119" s="38"/>
    </row>
    <row r="120" spans="1:17" x14ac:dyDescent="0.45">
      <c r="A120" s="9">
        <v>8</v>
      </c>
      <c r="B120" s="9">
        <v>10</v>
      </c>
      <c r="C120" s="10">
        <v>18</v>
      </c>
      <c r="D120" s="11">
        <v>3.3479999999999999</v>
      </c>
      <c r="E120" s="11">
        <v>2.669</v>
      </c>
      <c r="F120" s="12">
        <v>0.92131383201029904</v>
      </c>
      <c r="G120" s="13">
        <v>5.0419999999999996E-3</v>
      </c>
      <c r="H120" s="13">
        <v>4.2420000000000001E-3</v>
      </c>
      <c r="I120" s="14">
        <v>118.84210400000001</v>
      </c>
      <c r="J120" s="15">
        <f t="shared" si="5"/>
        <v>0.41849999999999998</v>
      </c>
      <c r="K120" s="15">
        <f t="shared" si="6"/>
        <v>0.333625</v>
      </c>
      <c r="M120" s="38" t="s">
        <v>26</v>
      </c>
      <c r="N120" s="38"/>
      <c r="O120" s="38"/>
      <c r="P120" s="38"/>
      <c r="Q120" s="38"/>
    </row>
    <row r="121" spans="1:17" x14ac:dyDescent="0.45">
      <c r="A121" s="9">
        <v>8</v>
      </c>
      <c r="B121" s="9">
        <v>10</v>
      </c>
      <c r="C121" s="10">
        <v>19</v>
      </c>
      <c r="D121" s="11">
        <v>2.7290000000000001</v>
      </c>
      <c r="E121" s="11">
        <v>3.5310000000000001</v>
      </c>
      <c r="F121" s="12">
        <v>0.91482221810370001</v>
      </c>
      <c r="G121" s="13">
        <v>6.1320000000000003E-3</v>
      </c>
      <c r="H121" s="13">
        <v>5.868E-3</v>
      </c>
      <c r="I121" s="14">
        <v>104.507693</v>
      </c>
      <c r="J121" s="15">
        <f t="shared" si="5"/>
        <v>0.34112500000000001</v>
      </c>
      <c r="K121" s="15">
        <f t="shared" si="6"/>
        <v>0.44137500000000002</v>
      </c>
      <c r="M121" s="38" t="s">
        <v>27</v>
      </c>
      <c r="N121" s="38"/>
      <c r="O121" s="38"/>
      <c r="P121" s="38"/>
      <c r="Q121" s="38"/>
    </row>
    <row r="122" spans="1:17" x14ac:dyDescent="0.45">
      <c r="A122" s="9">
        <v>8</v>
      </c>
      <c r="B122" s="9">
        <v>10</v>
      </c>
      <c r="C122" s="10">
        <v>20</v>
      </c>
      <c r="D122" s="11">
        <v>3.3639999999999999</v>
      </c>
      <c r="E122" s="11">
        <v>2.93</v>
      </c>
      <c r="F122" s="12">
        <v>0.90766888148375402</v>
      </c>
      <c r="G122" s="13">
        <v>7.9799999999999992E-3</v>
      </c>
      <c r="H122" s="13">
        <v>8.2520000000000007E-3</v>
      </c>
      <c r="I122" s="14">
        <v>96.701151999999993</v>
      </c>
      <c r="J122" s="15">
        <f t="shared" si="5"/>
        <v>0.42049999999999998</v>
      </c>
      <c r="K122" s="15">
        <f t="shared" si="6"/>
        <v>0.36625000000000002</v>
      </c>
    </row>
    <row r="123" spans="1:17" x14ac:dyDescent="0.45">
      <c r="A123" s="9">
        <v>8</v>
      </c>
      <c r="B123" s="9">
        <v>10</v>
      </c>
      <c r="C123" s="10">
        <v>21</v>
      </c>
      <c r="D123" s="11">
        <v>3.4769999999999999</v>
      </c>
      <c r="E123" s="11">
        <v>3.9350000000000001</v>
      </c>
      <c r="F123" s="12">
        <v>0.93174467751107504</v>
      </c>
      <c r="G123" s="13">
        <v>5.6449999999999998E-3</v>
      </c>
      <c r="H123" s="13">
        <v>6.2690000000000003E-3</v>
      </c>
      <c r="I123" s="14">
        <v>90.040734999999998</v>
      </c>
      <c r="J123" s="15">
        <f t="shared" si="5"/>
        <v>0.43462499999999998</v>
      </c>
      <c r="K123" s="15">
        <f t="shared" si="6"/>
        <v>0.49187500000000001</v>
      </c>
    </row>
    <row r="124" spans="1:17" x14ac:dyDescent="0.45">
      <c r="A124" s="9">
        <v>8</v>
      </c>
      <c r="B124" s="9">
        <v>10</v>
      </c>
      <c r="C124" s="10">
        <v>22</v>
      </c>
      <c r="D124" s="11">
        <v>4.0880000000000001</v>
      </c>
      <c r="E124" s="11">
        <v>3.4380000000000002</v>
      </c>
      <c r="F124" s="12">
        <v>0.90285849460605505</v>
      </c>
      <c r="G124" s="13">
        <v>9.8639999999999995E-3</v>
      </c>
      <c r="H124" s="13">
        <v>8.2520000000000007E-3</v>
      </c>
      <c r="I124" s="14">
        <v>119.540291</v>
      </c>
      <c r="J124" s="15">
        <f t="shared" si="5"/>
        <v>0.51100000000000001</v>
      </c>
      <c r="K124" s="15">
        <f t="shared" si="6"/>
        <v>0.42975000000000002</v>
      </c>
    </row>
    <row r="125" spans="1:17" x14ac:dyDescent="0.45">
      <c r="A125" s="9">
        <v>8</v>
      </c>
      <c r="B125" s="9">
        <v>10</v>
      </c>
      <c r="C125" s="10">
        <v>23</v>
      </c>
      <c r="D125" s="11">
        <v>3.7050000000000001</v>
      </c>
      <c r="E125" s="11">
        <v>3.3860000000000001</v>
      </c>
      <c r="F125" s="12">
        <v>0.93726924595928296</v>
      </c>
      <c r="G125" s="13">
        <v>4.6210000000000001E-3</v>
      </c>
      <c r="H125" s="13">
        <v>5.868E-3</v>
      </c>
      <c r="I125" s="14">
        <v>78.747653</v>
      </c>
      <c r="J125" s="15">
        <f t="shared" si="5"/>
        <v>0.46312500000000001</v>
      </c>
      <c r="K125" s="15">
        <f t="shared" si="6"/>
        <v>0.42325000000000002</v>
      </c>
    </row>
    <row r="126" spans="1:17" x14ac:dyDescent="0.45">
      <c r="A126" s="9">
        <v>8</v>
      </c>
      <c r="B126" s="9">
        <v>10</v>
      </c>
      <c r="C126" s="10">
        <v>24</v>
      </c>
      <c r="D126" s="11">
        <v>3.4740000000000002</v>
      </c>
      <c r="E126" s="11">
        <v>3.089</v>
      </c>
      <c r="F126" s="12">
        <v>0.91728264129394099</v>
      </c>
      <c r="G126" s="13">
        <v>8.0370000000000007E-3</v>
      </c>
      <c r="H126" s="13">
        <v>8.2520000000000007E-3</v>
      </c>
      <c r="I126" s="14">
        <v>97.390990000000002</v>
      </c>
      <c r="J126" s="15">
        <f t="shared" si="5"/>
        <v>0.43425000000000002</v>
      </c>
      <c r="K126" s="15">
        <f t="shared" si="6"/>
        <v>0.386125</v>
      </c>
    </row>
    <row r="127" spans="1:17" x14ac:dyDescent="0.45">
      <c r="A127" s="9">
        <v>8</v>
      </c>
      <c r="B127" s="9">
        <v>10</v>
      </c>
      <c r="C127" s="10">
        <v>25</v>
      </c>
      <c r="D127" s="11">
        <v>3.55</v>
      </c>
      <c r="E127" s="11">
        <v>3.4020000000000001</v>
      </c>
      <c r="F127" s="12">
        <v>0.91542324103706296</v>
      </c>
      <c r="G127" s="13">
        <v>8.0110000000000008E-3</v>
      </c>
      <c r="H127" s="13">
        <v>8.2520000000000007E-3</v>
      </c>
      <c r="I127" s="14">
        <v>97.080397000000005</v>
      </c>
      <c r="J127" s="15">
        <f t="shared" si="5"/>
        <v>0.44374999999999998</v>
      </c>
      <c r="K127" s="15">
        <f t="shared" si="6"/>
        <v>0.42525000000000002</v>
      </c>
    </row>
    <row r="128" spans="1:17" x14ac:dyDescent="0.45">
      <c r="A128" s="9">
        <v>8</v>
      </c>
      <c r="B128" s="9">
        <v>10</v>
      </c>
      <c r="C128" s="10">
        <v>26</v>
      </c>
      <c r="D128" s="11">
        <v>3.2610000000000001</v>
      </c>
      <c r="E128" s="11">
        <v>3.4129999999999998</v>
      </c>
      <c r="F128" s="12">
        <v>0.90759932706225099</v>
      </c>
      <c r="G128" s="13">
        <v>8.3459999999999993E-3</v>
      </c>
      <c r="H128" s="13">
        <v>7.6249999999999998E-3</v>
      </c>
      <c r="I128" s="14">
        <v>109.463921</v>
      </c>
      <c r="J128" s="15">
        <f t="shared" si="5"/>
        <v>0.40762500000000002</v>
      </c>
      <c r="K128" s="15">
        <f t="shared" si="6"/>
        <v>0.42662499999999998</v>
      </c>
    </row>
    <row r="129" spans="1:11" x14ac:dyDescent="0.45">
      <c r="A129" s="9">
        <v>8</v>
      </c>
      <c r="B129" s="9">
        <v>10</v>
      </c>
      <c r="C129" s="10">
        <v>27</v>
      </c>
      <c r="D129" s="11">
        <v>4.1459999999999999</v>
      </c>
      <c r="E129" s="11">
        <v>3.3250000000000002</v>
      </c>
      <c r="F129" s="12">
        <v>0.94298468897449705</v>
      </c>
      <c r="G129" s="13">
        <v>3.3530000000000001E-3</v>
      </c>
      <c r="H129" s="13">
        <v>3.637E-3</v>
      </c>
      <c r="I129" s="14">
        <v>92.172588000000005</v>
      </c>
      <c r="J129" s="15">
        <f t="shared" si="5"/>
        <v>0.51824999999999999</v>
      </c>
      <c r="K129" s="15">
        <f t="shared" si="6"/>
        <v>0.41562500000000002</v>
      </c>
    </row>
    <row r="130" spans="1:11" x14ac:dyDescent="0.45">
      <c r="A130" s="9">
        <v>8</v>
      </c>
      <c r="B130" s="9">
        <v>10</v>
      </c>
      <c r="C130" s="10">
        <v>28</v>
      </c>
      <c r="D130" s="11">
        <v>3.6219999999999999</v>
      </c>
      <c r="E130" s="11">
        <v>3.3759999999999999</v>
      </c>
      <c r="F130" s="12">
        <v>0.91113670804154001</v>
      </c>
      <c r="G130" s="13">
        <v>8.4729999999999996E-3</v>
      </c>
      <c r="H130" s="13">
        <v>1.023E-2</v>
      </c>
      <c r="I130" s="14">
        <v>82.831256999999994</v>
      </c>
      <c r="J130" s="15">
        <f t="shared" si="5"/>
        <v>0.45274999999999999</v>
      </c>
      <c r="K130" s="15">
        <f t="shared" si="6"/>
        <v>0.42199999999999999</v>
      </c>
    </row>
    <row r="131" spans="1:11" x14ac:dyDescent="0.45">
      <c r="A131" s="9">
        <v>8</v>
      </c>
      <c r="B131" s="9">
        <v>10</v>
      </c>
      <c r="C131" s="10">
        <v>29</v>
      </c>
      <c r="D131" s="11">
        <v>4.3570000000000002</v>
      </c>
      <c r="E131" s="11">
        <v>2.9670000000000001</v>
      </c>
      <c r="F131" s="12">
        <v>0.90615444341664497</v>
      </c>
      <c r="G131" s="13">
        <v>8.9130000000000008E-3</v>
      </c>
      <c r="H131" s="13">
        <v>8.9149999999999993E-3</v>
      </c>
      <c r="I131" s="14">
        <v>99.981345000000005</v>
      </c>
      <c r="J131" s="15">
        <f t="shared" ref="J131:J194" si="7">D131/A131</f>
        <v>0.54462500000000003</v>
      </c>
      <c r="K131" s="15">
        <f t="shared" ref="K131:K194" si="8">E131/A131</f>
        <v>0.37087500000000001</v>
      </c>
    </row>
    <row r="132" spans="1:11" x14ac:dyDescent="0.45">
      <c r="A132" s="9">
        <v>8</v>
      </c>
      <c r="B132" s="9">
        <v>10</v>
      </c>
      <c r="C132" s="10">
        <v>30</v>
      </c>
      <c r="D132" s="11">
        <v>3.5430000000000001</v>
      </c>
      <c r="E132" s="11">
        <v>3.726</v>
      </c>
      <c r="F132" s="12">
        <v>0.92225682188901204</v>
      </c>
      <c r="G132" s="13">
        <v>5.9069999999999999E-3</v>
      </c>
      <c r="H132" s="13">
        <v>5.2900000000000004E-3</v>
      </c>
      <c r="I132" s="14">
        <v>111.673081</v>
      </c>
      <c r="J132" s="15">
        <f t="shared" si="7"/>
        <v>0.44287500000000002</v>
      </c>
      <c r="K132" s="15">
        <f t="shared" si="8"/>
        <v>0.46575</v>
      </c>
    </row>
    <row r="133" spans="1:11" x14ac:dyDescent="0.45">
      <c r="A133" s="9">
        <v>8</v>
      </c>
      <c r="B133" s="9">
        <v>10</v>
      </c>
      <c r="C133" s="10">
        <v>31</v>
      </c>
      <c r="D133" s="11">
        <v>1.804</v>
      </c>
      <c r="E133" s="11">
        <v>3.5920000000000001</v>
      </c>
      <c r="F133" s="12">
        <v>0.91856169052014602</v>
      </c>
      <c r="G133" s="13">
        <v>7.4819999999999999E-3</v>
      </c>
      <c r="H133" s="13">
        <v>6.7400000000000003E-3</v>
      </c>
      <c r="I133" s="14">
        <v>111.015845</v>
      </c>
      <c r="J133" s="15">
        <f t="shared" si="7"/>
        <v>0.22550000000000001</v>
      </c>
      <c r="K133" s="15">
        <f t="shared" si="8"/>
        <v>0.44900000000000001</v>
      </c>
    </row>
    <row r="134" spans="1:11" x14ac:dyDescent="0.45">
      <c r="A134" s="9">
        <v>8</v>
      </c>
      <c r="B134" s="9">
        <v>10</v>
      </c>
      <c r="C134" s="10">
        <v>32</v>
      </c>
      <c r="D134" s="11">
        <v>3.2370000000000001</v>
      </c>
      <c r="E134" s="11">
        <v>4.3209999999999997</v>
      </c>
      <c r="F134" s="12">
        <v>0.90102668195497504</v>
      </c>
      <c r="G134" s="13">
        <v>1.038E-2</v>
      </c>
      <c r="H134" s="13">
        <v>8.2520000000000007E-3</v>
      </c>
      <c r="I134" s="14">
        <v>125.79471700000001</v>
      </c>
      <c r="J134" s="15">
        <f t="shared" si="7"/>
        <v>0.40462500000000001</v>
      </c>
      <c r="K134" s="15">
        <f t="shared" si="8"/>
        <v>0.54012499999999997</v>
      </c>
    </row>
    <row r="135" spans="1:11" x14ac:dyDescent="0.45">
      <c r="A135" s="9">
        <v>8</v>
      </c>
      <c r="B135" s="9">
        <v>10</v>
      </c>
      <c r="C135" s="10">
        <v>33</v>
      </c>
      <c r="D135" s="11">
        <v>3.625</v>
      </c>
      <c r="E135" s="11">
        <v>3.7429999999999999</v>
      </c>
      <c r="F135" s="12">
        <v>0.92654716527564396</v>
      </c>
      <c r="G135" s="13">
        <v>3.9389999999999998E-3</v>
      </c>
      <c r="H135" s="13">
        <v>3.637E-3</v>
      </c>
      <c r="I135" s="14">
        <v>108.294231</v>
      </c>
      <c r="J135" s="15">
        <f t="shared" si="7"/>
        <v>0.453125</v>
      </c>
      <c r="K135" s="15">
        <f t="shared" si="8"/>
        <v>0.46787499999999999</v>
      </c>
    </row>
    <row r="136" spans="1:11" x14ac:dyDescent="0.45">
      <c r="A136" s="9">
        <v>8</v>
      </c>
      <c r="B136" s="9">
        <v>10</v>
      </c>
      <c r="C136" s="10">
        <v>34</v>
      </c>
      <c r="D136" s="11">
        <v>2.9889999999999999</v>
      </c>
      <c r="E136" s="11">
        <v>3.52</v>
      </c>
      <c r="F136" s="12">
        <v>0.91843207127471804</v>
      </c>
      <c r="G136" s="13">
        <v>7.5560000000000002E-3</v>
      </c>
      <c r="H136" s="13">
        <v>7.1659999999999996E-3</v>
      </c>
      <c r="I136" s="14">
        <v>105.440381</v>
      </c>
      <c r="J136" s="15">
        <f t="shared" si="7"/>
        <v>0.37362499999999998</v>
      </c>
      <c r="K136" s="15">
        <f t="shared" si="8"/>
        <v>0.44</v>
      </c>
    </row>
    <row r="137" spans="1:11" x14ac:dyDescent="0.45">
      <c r="A137" s="9">
        <v>8</v>
      </c>
      <c r="B137" s="9">
        <v>10</v>
      </c>
      <c r="C137" s="10">
        <v>35</v>
      </c>
      <c r="D137" s="11">
        <v>3.234</v>
      </c>
      <c r="E137" s="11">
        <v>3.02</v>
      </c>
      <c r="F137" s="12">
        <v>0.92917750673772304</v>
      </c>
      <c r="G137" s="13">
        <v>6.7730000000000004E-3</v>
      </c>
      <c r="H137" s="13">
        <v>7.8329999999999997E-3</v>
      </c>
      <c r="I137" s="14">
        <v>86.476356999999993</v>
      </c>
      <c r="J137" s="15">
        <f t="shared" si="7"/>
        <v>0.40425</v>
      </c>
      <c r="K137" s="15">
        <f t="shared" si="8"/>
        <v>0.3775</v>
      </c>
    </row>
    <row r="138" spans="1:11" x14ac:dyDescent="0.45">
      <c r="A138" s="9">
        <v>8</v>
      </c>
      <c r="B138" s="9">
        <v>10</v>
      </c>
      <c r="C138" s="10">
        <v>36</v>
      </c>
      <c r="D138" s="11">
        <v>3.0939999999999999</v>
      </c>
      <c r="E138" s="11">
        <v>3.6680000000000001</v>
      </c>
      <c r="F138" s="12">
        <v>0.91030938600942501</v>
      </c>
      <c r="G138" s="13">
        <v>7.3590000000000001E-3</v>
      </c>
      <c r="H138" s="13">
        <v>6.3090000000000004E-3</v>
      </c>
      <c r="I138" s="14">
        <v>116.638705</v>
      </c>
      <c r="J138" s="15">
        <f t="shared" si="7"/>
        <v>0.38674999999999998</v>
      </c>
      <c r="K138" s="15">
        <f t="shared" si="8"/>
        <v>0.45850000000000002</v>
      </c>
    </row>
    <row r="139" spans="1:11" x14ac:dyDescent="0.45">
      <c r="A139" s="9">
        <v>8</v>
      </c>
      <c r="B139" s="9">
        <v>10</v>
      </c>
      <c r="C139" s="10">
        <v>37</v>
      </c>
      <c r="D139" s="11">
        <v>3.581</v>
      </c>
      <c r="E139" s="11">
        <v>3.5649999999999999</v>
      </c>
      <c r="F139" s="12">
        <v>0.89844087558638297</v>
      </c>
      <c r="G139" s="13">
        <v>1.1025E-2</v>
      </c>
      <c r="H139" s="13">
        <v>1.023E-2</v>
      </c>
      <c r="I139" s="14">
        <v>107.772778</v>
      </c>
      <c r="J139" s="15">
        <f t="shared" si="7"/>
        <v>0.447625</v>
      </c>
      <c r="K139" s="15">
        <f t="shared" si="8"/>
        <v>0.44562499999999999</v>
      </c>
    </row>
    <row r="140" spans="1:11" x14ac:dyDescent="0.45">
      <c r="A140" s="9">
        <v>8</v>
      </c>
      <c r="B140" s="9">
        <v>10</v>
      </c>
      <c r="C140" s="10">
        <v>38</v>
      </c>
      <c r="D140" s="11">
        <v>3.58</v>
      </c>
      <c r="E140" s="11">
        <v>4.3979999999999997</v>
      </c>
      <c r="F140" s="12">
        <v>0.91544361610744196</v>
      </c>
      <c r="G140" s="13">
        <v>7.9570000000000005E-3</v>
      </c>
      <c r="H140" s="13">
        <v>7.6249999999999998E-3</v>
      </c>
      <c r="I140" s="14">
        <v>104.353272</v>
      </c>
      <c r="J140" s="15">
        <f t="shared" si="7"/>
        <v>0.44750000000000001</v>
      </c>
      <c r="K140" s="15">
        <f t="shared" si="8"/>
        <v>0.54974999999999996</v>
      </c>
    </row>
    <row r="141" spans="1:11" x14ac:dyDescent="0.45">
      <c r="A141" s="9">
        <v>8</v>
      </c>
      <c r="B141" s="9">
        <v>10</v>
      </c>
      <c r="C141" s="10">
        <v>39</v>
      </c>
      <c r="D141" s="11">
        <v>3.7410000000000001</v>
      </c>
      <c r="E141" s="11">
        <v>2.5219999999999998</v>
      </c>
      <c r="F141" s="12">
        <v>0.91402491992919099</v>
      </c>
      <c r="G141" s="13">
        <v>8.6580000000000008E-3</v>
      </c>
      <c r="H141" s="13">
        <v>1.2689000000000001E-2</v>
      </c>
      <c r="I141" s="14">
        <v>68.230604</v>
      </c>
      <c r="J141" s="15">
        <f t="shared" si="7"/>
        <v>0.46762500000000001</v>
      </c>
      <c r="K141" s="15">
        <f t="shared" si="8"/>
        <v>0.31524999999999997</v>
      </c>
    </row>
    <row r="142" spans="1:11" x14ac:dyDescent="0.45">
      <c r="A142" s="9">
        <v>8</v>
      </c>
      <c r="B142" s="9">
        <v>10</v>
      </c>
      <c r="C142" s="10">
        <v>40</v>
      </c>
      <c r="D142" s="11">
        <v>4.4749999999999996</v>
      </c>
      <c r="E142" s="11">
        <v>3.4729999999999999</v>
      </c>
      <c r="F142" s="12">
        <v>0.92203212955857905</v>
      </c>
      <c r="G142" s="13">
        <v>6.0480000000000004E-3</v>
      </c>
      <c r="H142" s="13">
        <v>6.1919999999999996E-3</v>
      </c>
      <c r="I142" s="14">
        <v>97.674773999999999</v>
      </c>
      <c r="J142" s="15">
        <f t="shared" si="7"/>
        <v>0.55937499999999996</v>
      </c>
      <c r="K142" s="15">
        <f t="shared" si="8"/>
        <v>0.43412499999999998</v>
      </c>
    </row>
    <row r="143" spans="1:11" x14ac:dyDescent="0.45">
      <c r="A143" s="9">
        <v>8</v>
      </c>
      <c r="B143" s="9">
        <v>10</v>
      </c>
      <c r="C143" s="10">
        <v>41</v>
      </c>
      <c r="D143" s="11">
        <v>3.7360000000000002</v>
      </c>
      <c r="E143" s="11">
        <v>3.8119999999999998</v>
      </c>
      <c r="F143" s="12">
        <v>0.92951762167589302</v>
      </c>
      <c r="G143" s="13">
        <v>5.9800000000000001E-3</v>
      </c>
      <c r="H143" s="13">
        <v>7.1659999999999996E-3</v>
      </c>
      <c r="I143" s="14">
        <v>83.440432999999999</v>
      </c>
      <c r="J143" s="15">
        <f t="shared" si="7"/>
        <v>0.46700000000000003</v>
      </c>
      <c r="K143" s="15">
        <f t="shared" si="8"/>
        <v>0.47649999999999998</v>
      </c>
    </row>
    <row r="144" spans="1:11" x14ac:dyDescent="0.45">
      <c r="A144" s="9">
        <v>8</v>
      </c>
      <c r="B144" s="9">
        <v>10</v>
      </c>
      <c r="C144" s="10">
        <v>42</v>
      </c>
      <c r="D144" s="11">
        <v>3.5790000000000002</v>
      </c>
      <c r="E144" s="11">
        <v>3.1930000000000001</v>
      </c>
      <c r="F144" s="12">
        <v>0.91937521313633996</v>
      </c>
      <c r="G144" s="13">
        <v>5.1700000000000001E-3</v>
      </c>
      <c r="H144" s="13">
        <v>5.868E-3</v>
      </c>
      <c r="I144" s="14">
        <v>88.107310999999996</v>
      </c>
      <c r="J144" s="15">
        <f t="shared" si="7"/>
        <v>0.44737500000000002</v>
      </c>
      <c r="K144" s="15">
        <f t="shared" si="8"/>
        <v>0.39912500000000001</v>
      </c>
    </row>
    <row r="145" spans="1:11" x14ac:dyDescent="0.45">
      <c r="A145" s="9">
        <v>8</v>
      </c>
      <c r="B145" s="9">
        <v>10</v>
      </c>
      <c r="C145" s="10">
        <v>43</v>
      </c>
      <c r="D145" s="11">
        <v>3.6059999999999999</v>
      </c>
      <c r="E145" s="11">
        <v>3.2829999999999999</v>
      </c>
      <c r="F145" s="12">
        <v>0.93332345055725496</v>
      </c>
      <c r="G145" s="13">
        <v>5.2550000000000001E-3</v>
      </c>
      <c r="H145" s="13">
        <v>6.1919999999999996E-3</v>
      </c>
      <c r="I145" s="14">
        <v>84.876992000000001</v>
      </c>
      <c r="J145" s="15">
        <f t="shared" si="7"/>
        <v>0.45074999999999998</v>
      </c>
      <c r="K145" s="15">
        <f t="shared" si="8"/>
        <v>0.41037499999999999</v>
      </c>
    </row>
    <row r="146" spans="1:11" x14ac:dyDescent="0.45">
      <c r="A146" s="9">
        <v>8</v>
      </c>
      <c r="B146" s="9">
        <v>10</v>
      </c>
      <c r="C146" s="10">
        <v>44</v>
      </c>
      <c r="D146" s="11">
        <v>2.9790000000000001</v>
      </c>
      <c r="E146" s="11">
        <v>3.484</v>
      </c>
      <c r="F146" s="12">
        <v>0.91947901829842804</v>
      </c>
      <c r="G146" s="13">
        <v>4.895E-3</v>
      </c>
      <c r="H146" s="13">
        <v>4.2420000000000001E-3</v>
      </c>
      <c r="I146" s="14">
        <v>115.37247600000001</v>
      </c>
      <c r="J146" s="15">
        <f t="shared" si="7"/>
        <v>0.37237500000000001</v>
      </c>
      <c r="K146" s="15">
        <f t="shared" si="8"/>
        <v>0.4355</v>
      </c>
    </row>
    <row r="147" spans="1:11" x14ac:dyDescent="0.45">
      <c r="A147" s="9">
        <v>8</v>
      </c>
      <c r="B147" s="9">
        <v>10</v>
      </c>
      <c r="C147" s="10">
        <v>45</v>
      </c>
      <c r="D147" s="11">
        <v>3.5049999999999999</v>
      </c>
      <c r="E147" s="11">
        <v>3.9609999999999999</v>
      </c>
      <c r="F147" s="12">
        <v>0.91653817027194595</v>
      </c>
      <c r="G147" s="13">
        <v>8.0800000000000004E-3</v>
      </c>
      <c r="H147" s="13">
        <v>8.9149999999999993E-3</v>
      </c>
      <c r="I147" s="14">
        <v>90.636718000000002</v>
      </c>
      <c r="J147" s="15">
        <f t="shared" si="7"/>
        <v>0.43812499999999999</v>
      </c>
      <c r="K147" s="15">
        <f t="shared" si="8"/>
        <v>0.49512499999999998</v>
      </c>
    </row>
    <row r="148" spans="1:11" x14ac:dyDescent="0.45">
      <c r="A148" s="9">
        <v>8</v>
      </c>
      <c r="B148" s="9">
        <v>10</v>
      </c>
      <c r="C148" s="10">
        <v>46</v>
      </c>
      <c r="D148" s="11">
        <v>3.387</v>
      </c>
      <c r="E148" s="11">
        <v>3.4710000000000001</v>
      </c>
      <c r="F148" s="12">
        <v>0.92835291340037296</v>
      </c>
      <c r="G148" s="13">
        <v>3.9379999999999997E-3</v>
      </c>
      <c r="H148" s="13">
        <v>3.637E-3</v>
      </c>
      <c r="I148" s="14">
        <v>108.26002200000001</v>
      </c>
      <c r="J148" s="15">
        <f t="shared" si="7"/>
        <v>0.423375</v>
      </c>
      <c r="K148" s="15">
        <f t="shared" si="8"/>
        <v>0.43387500000000001</v>
      </c>
    </row>
    <row r="149" spans="1:11" x14ac:dyDescent="0.45">
      <c r="A149" s="9">
        <v>8</v>
      </c>
      <c r="B149" s="9">
        <v>10</v>
      </c>
      <c r="C149" s="10">
        <v>47</v>
      </c>
      <c r="D149" s="11">
        <v>3.4470000000000001</v>
      </c>
      <c r="E149" s="11">
        <v>3.4249999999999998</v>
      </c>
      <c r="F149" s="12">
        <v>0.93679837294603996</v>
      </c>
      <c r="G149" s="13">
        <v>4.7340000000000004E-3</v>
      </c>
      <c r="H149" s="13">
        <v>7.1659999999999996E-3</v>
      </c>
      <c r="I149" s="14">
        <v>66.064895000000007</v>
      </c>
      <c r="J149" s="15">
        <f t="shared" si="7"/>
        <v>0.43087500000000001</v>
      </c>
      <c r="K149" s="15">
        <f t="shared" si="8"/>
        <v>0.42812499999999998</v>
      </c>
    </row>
    <row r="150" spans="1:11" x14ac:dyDescent="0.45">
      <c r="A150" s="9">
        <v>8</v>
      </c>
      <c r="B150" s="9">
        <v>10</v>
      </c>
      <c r="C150" s="10">
        <v>48</v>
      </c>
      <c r="D150" s="11">
        <v>3.8639999999999999</v>
      </c>
      <c r="E150" s="11">
        <v>2.8090000000000002</v>
      </c>
      <c r="F150" s="12">
        <v>0.92077549151654603</v>
      </c>
      <c r="G150" s="13">
        <v>6.5279999999999999E-3</v>
      </c>
      <c r="H150" s="13">
        <v>7.1659999999999996E-3</v>
      </c>
      <c r="I150" s="14">
        <v>91.086798000000002</v>
      </c>
      <c r="J150" s="15">
        <f t="shared" si="7"/>
        <v>0.48299999999999998</v>
      </c>
      <c r="K150" s="15">
        <f t="shared" si="8"/>
        <v>0.35112500000000002</v>
      </c>
    </row>
    <row r="151" spans="1:11" x14ac:dyDescent="0.45">
      <c r="A151" s="9">
        <v>8</v>
      </c>
      <c r="B151" s="9">
        <v>10</v>
      </c>
      <c r="C151" s="10">
        <v>49</v>
      </c>
      <c r="D151" s="11">
        <v>2.379</v>
      </c>
      <c r="E151" s="11">
        <v>3.5910000000000002</v>
      </c>
      <c r="F151" s="12">
        <v>0.900410297811157</v>
      </c>
      <c r="G151" s="13">
        <v>1.0532E-2</v>
      </c>
      <c r="H151" s="13">
        <v>8.6359999999999996E-3</v>
      </c>
      <c r="I151" s="14">
        <v>121.958983</v>
      </c>
      <c r="J151" s="15">
        <f t="shared" si="7"/>
        <v>0.297375</v>
      </c>
      <c r="K151" s="15">
        <f t="shared" si="8"/>
        <v>0.44887500000000002</v>
      </c>
    </row>
    <row r="152" spans="1:11" x14ac:dyDescent="0.45">
      <c r="A152" s="9">
        <v>8</v>
      </c>
      <c r="B152" s="9">
        <v>10</v>
      </c>
      <c r="C152" s="10">
        <v>50</v>
      </c>
      <c r="D152" s="11">
        <v>3.84</v>
      </c>
      <c r="E152" s="11">
        <v>3.294</v>
      </c>
      <c r="F152" s="12">
        <v>0.92553073687807796</v>
      </c>
      <c r="G152" s="13">
        <v>7.1799999999999998E-3</v>
      </c>
      <c r="H152" s="13">
        <v>7.6249999999999998E-3</v>
      </c>
      <c r="I152" s="14">
        <v>94.172191999999995</v>
      </c>
      <c r="J152" s="15">
        <f t="shared" si="7"/>
        <v>0.48</v>
      </c>
      <c r="K152" s="15">
        <f t="shared" si="8"/>
        <v>0.41175</v>
      </c>
    </row>
    <row r="153" spans="1:11" x14ac:dyDescent="0.45">
      <c r="A153" s="9">
        <v>8</v>
      </c>
      <c r="B153" s="9">
        <v>10</v>
      </c>
      <c r="C153" s="10">
        <v>51</v>
      </c>
      <c r="D153" s="11">
        <v>3.5049999999999999</v>
      </c>
      <c r="E153" s="11">
        <v>3.371</v>
      </c>
      <c r="F153" s="12">
        <v>0.91227717825469901</v>
      </c>
      <c r="G153" s="13">
        <v>7.6689999999999996E-3</v>
      </c>
      <c r="H153" s="13">
        <v>6.7400000000000003E-3</v>
      </c>
      <c r="I153" s="14">
        <v>113.78041899999999</v>
      </c>
      <c r="J153" s="15">
        <f t="shared" si="7"/>
        <v>0.43812499999999999</v>
      </c>
      <c r="K153" s="15">
        <f t="shared" si="8"/>
        <v>0.421375</v>
      </c>
    </row>
    <row r="154" spans="1:11" x14ac:dyDescent="0.45">
      <c r="A154" s="9">
        <v>8</v>
      </c>
      <c r="B154" s="9">
        <v>10</v>
      </c>
      <c r="C154" s="10">
        <v>52</v>
      </c>
      <c r="D154" s="11">
        <v>3.1909999999999998</v>
      </c>
      <c r="E154" s="11">
        <v>3.5489999999999999</v>
      </c>
      <c r="F154" s="12">
        <v>0.91932636647082699</v>
      </c>
      <c r="G154" s="13">
        <v>7.1060000000000003E-3</v>
      </c>
      <c r="H154" s="13">
        <v>6.7400000000000003E-3</v>
      </c>
      <c r="I154" s="14">
        <v>105.431335</v>
      </c>
      <c r="J154" s="15">
        <f t="shared" si="7"/>
        <v>0.39887499999999998</v>
      </c>
      <c r="K154" s="15">
        <f t="shared" si="8"/>
        <v>0.44362499999999999</v>
      </c>
    </row>
    <row r="155" spans="1:11" x14ac:dyDescent="0.45">
      <c r="A155" s="9">
        <v>8</v>
      </c>
      <c r="B155" s="9">
        <v>10</v>
      </c>
      <c r="C155" s="10">
        <v>53</v>
      </c>
      <c r="D155" s="11">
        <v>3.7919999999999998</v>
      </c>
      <c r="E155" s="11">
        <v>2.831</v>
      </c>
      <c r="F155" s="12">
        <v>0.91913157279745294</v>
      </c>
      <c r="G155" s="13">
        <v>6.2500000000000003E-3</v>
      </c>
      <c r="H155" s="13">
        <v>6.1919999999999996E-3</v>
      </c>
      <c r="I155" s="14">
        <v>100.946313</v>
      </c>
      <c r="J155" s="15">
        <f t="shared" si="7"/>
        <v>0.47399999999999998</v>
      </c>
      <c r="K155" s="15">
        <f t="shared" si="8"/>
        <v>0.353875</v>
      </c>
    </row>
    <row r="156" spans="1:11" x14ac:dyDescent="0.45">
      <c r="A156" s="9">
        <v>8</v>
      </c>
      <c r="B156" s="9">
        <v>10</v>
      </c>
      <c r="C156" s="10">
        <v>54</v>
      </c>
      <c r="D156" s="11">
        <v>3.3380000000000001</v>
      </c>
      <c r="E156" s="11">
        <v>4.4560000000000004</v>
      </c>
      <c r="F156" s="12">
        <v>0.91763414466461102</v>
      </c>
      <c r="G156" s="13">
        <v>6.0860000000000003E-3</v>
      </c>
      <c r="H156" s="13">
        <v>5.2900000000000004E-3</v>
      </c>
      <c r="I156" s="14">
        <v>115.048607</v>
      </c>
      <c r="J156" s="15">
        <f t="shared" si="7"/>
        <v>0.41725000000000001</v>
      </c>
      <c r="K156" s="15">
        <f t="shared" si="8"/>
        <v>0.55700000000000005</v>
      </c>
    </row>
    <row r="157" spans="1:11" x14ac:dyDescent="0.45">
      <c r="A157" s="9">
        <v>8</v>
      </c>
      <c r="B157" s="9">
        <v>10</v>
      </c>
      <c r="C157" s="10">
        <v>55</v>
      </c>
      <c r="D157" s="11">
        <v>3.3650000000000002</v>
      </c>
      <c r="E157" s="11">
        <v>3.5979999999999999</v>
      </c>
      <c r="F157" s="12">
        <v>0.93498300135923795</v>
      </c>
      <c r="G157" s="13">
        <v>5.0029999999999996E-3</v>
      </c>
      <c r="H157" s="13">
        <v>6.1919999999999996E-3</v>
      </c>
      <c r="I157" s="14">
        <v>80.801232999999996</v>
      </c>
      <c r="J157" s="15">
        <f t="shared" si="7"/>
        <v>0.42062500000000003</v>
      </c>
      <c r="K157" s="15">
        <f t="shared" si="8"/>
        <v>0.44974999999999998</v>
      </c>
    </row>
    <row r="158" spans="1:11" x14ac:dyDescent="0.45">
      <c r="A158" s="9">
        <v>8</v>
      </c>
      <c r="B158" s="9">
        <v>10</v>
      </c>
      <c r="C158" s="10">
        <v>56</v>
      </c>
      <c r="D158" s="11">
        <v>3.8540000000000001</v>
      </c>
      <c r="E158" s="11">
        <v>3.4620000000000002</v>
      </c>
      <c r="F158" s="12">
        <v>0.91655939975427003</v>
      </c>
      <c r="G158" s="13">
        <v>9.1540000000000007E-3</v>
      </c>
      <c r="H158" s="13">
        <v>1.023E-2</v>
      </c>
      <c r="I158" s="14">
        <v>89.485302000000004</v>
      </c>
      <c r="J158" s="15">
        <f t="shared" si="7"/>
        <v>0.48175000000000001</v>
      </c>
      <c r="K158" s="15">
        <f t="shared" si="8"/>
        <v>0.43275000000000002</v>
      </c>
    </row>
    <row r="159" spans="1:11" x14ac:dyDescent="0.45">
      <c r="A159" s="9">
        <v>8</v>
      </c>
      <c r="B159" s="9">
        <v>10</v>
      </c>
      <c r="C159" s="10">
        <v>57</v>
      </c>
      <c r="D159" s="11">
        <v>3.891</v>
      </c>
      <c r="E159" s="11">
        <v>3.3769999999999998</v>
      </c>
      <c r="F159" s="12">
        <v>0.90771245383685595</v>
      </c>
      <c r="G159" s="13">
        <v>8.2260000000000007E-3</v>
      </c>
      <c r="H159" s="13">
        <v>8.2520000000000007E-3</v>
      </c>
      <c r="I159" s="14">
        <v>99.692188999999999</v>
      </c>
      <c r="J159" s="15">
        <f t="shared" si="7"/>
        <v>0.486375</v>
      </c>
      <c r="K159" s="15">
        <f t="shared" si="8"/>
        <v>0.42212499999999997</v>
      </c>
    </row>
    <row r="160" spans="1:11" x14ac:dyDescent="0.45">
      <c r="A160" s="9">
        <v>8</v>
      </c>
      <c r="B160" s="9">
        <v>10</v>
      </c>
      <c r="C160" s="10">
        <v>58</v>
      </c>
      <c r="D160" s="11">
        <v>3.6509999999999998</v>
      </c>
      <c r="E160" s="11">
        <v>3.4220000000000002</v>
      </c>
      <c r="F160" s="12">
        <v>0.92238885380398905</v>
      </c>
      <c r="G160" s="13">
        <v>4.2849999999999997E-3</v>
      </c>
      <c r="H160" s="13">
        <v>3.637E-3</v>
      </c>
      <c r="I160" s="14">
        <v>117.795153</v>
      </c>
      <c r="J160" s="15">
        <f t="shared" si="7"/>
        <v>0.45637499999999998</v>
      </c>
      <c r="K160" s="15">
        <f t="shared" si="8"/>
        <v>0.42775000000000002</v>
      </c>
    </row>
    <row r="161" spans="1:11" x14ac:dyDescent="0.45">
      <c r="A161" s="9">
        <v>8</v>
      </c>
      <c r="B161" s="9">
        <v>10</v>
      </c>
      <c r="C161" s="10">
        <v>59</v>
      </c>
      <c r="D161" s="11">
        <v>3.1059999999999999</v>
      </c>
      <c r="E161" s="11">
        <v>3.3140000000000001</v>
      </c>
      <c r="F161" s="12">
        <v>0.91536438065652603</v>
      </c>
      <c r="G161" s="13">
        <v>8.8149999999999999E-3</v>
      </c>
      <c r="H161" s="13">
        <v>7.6249999999999998E-3</v>
      </c>
      <c r="I161" s="14">
        <v>115.604512</v>
      </c>
      <c r="J161" s="15">
        <f t="shared" si="7"/>
        <v>0.38824999999999998</v>
      </c>
      <c r="K161" s="15">
        <f t="shared" si="8"/>
        <v>0.41425000000000001</v>
      </c>
    </row>
    <row r="162" spans="1:11" x14ac:dyDescent="0.45">
      <c r="A162" s="9">
        <v>8</v>
      </c>
      <c r="B162" s="9">
        <v>10</v>
      </c>
      <c r="C162" s="10">
        <v>60</v>
      </c>
      <c r="D162" s="11">
        <v>3.5</v>
      </c>
      <c r="E162" s="11">
        <v>4.335</v>
      </c>
      <c r="F162" s="12">
        <v>0.91386192121079801</v>
      </c>
      <c r="G162" s="13">
        <v>6.5100000000000002E-3</v>
      </c>
      <c r="H162" s="13">
        <v>6.2690000000000003E-3</v>
      </c>
      <c r="I162" s="14">
        <v>103.84115799999999</v>
      </c>
      <c r="J162" s="15">
        <f t="shared" si="7"/>
        <v>0.4375</v>
      </c>
      <c r="K162" s="15">
        <f t="shared" si="8"/>
        <v>0.541875</v>
      </c>
    </row>
    <row r="163" spans="1:11" x14ac:dyDescent="0.45">
      <c r="A163" s="9">
        <v>8</v>
      </c>
      <c r="B163" s="9">
        <v>10</v>
      </c>
      <c r="C163" s="10">
        <v>61</v>
      </c>
      <c r="D163" s="11">
        <v>3.7050000000000001</v>
      </c>
      <c r="E163" s="11">
        <v>3.7719999999999998</v>
      </c>
      <c r="F163" s="12">
        <v>0.93900321924238705</v>
      </c>
      <c r="G163" s="13">
        <v>4.2139999999999999E-3</v>
      </c>
      <c r="H163" s="13">
        <v>4.2420000000000001E-3</v>
      </c>
      <c r="I163" s="14">
        <v>99.328496000000001</v>
      </c>
      <c r="J163" s="15">
        <f t="shared" si="7"/>
        <v>0.46312500000000001</v>
      </c>
      <c r="K163" s="15">
        <f t="shared" si="8"/>
        <v>0.47149999999999997</v>
      </c>
    </row>
    <row r="164" spans="1:11" x14ac:dyDescent="0.45">
      <c r="A164" s="9">
        <v>8</v>
      </c>
      <c r="B164" s="9">
        <v>10</v>
      </c>
      <c r="C164" s="10">
        <v>62</v>
      </c>
      <c r="D164" s="11">
        <v>3.58</v>
      </c>
      <c r="E164" s="11">
        <v>3.5139999999999998</v>
      </c>
      <c r="F164" s="12">
        <v>0.91639258133724799</v>
      </c>
      <c r="G164" s="13">
        <v>8.5280000000000009E-3</v>
      </c>
      <c r="H164" s="13">
        <v>7.5119999999999996E-3</v>
      </c>
      <c r="I164" s="14">
        <v>113.520162</v>
      </c>
      <c r="J164" s="15">
        <f t="shared" si="7"/>
        <v>0.44750000000000001</v>
      </c>
      <c r="K164" s="15">
        <f t="shared" si="8"/>
        <v>0.43924999999999997</v>
      </c>
    </row>
    <row r="165" spans="1:11" x14ac:dyDescent="0.45">
      <c r="A165" s="9">
        <v>8</v>
      </c>
      <c r="B165" s="9">
        <v>10</v>
      </c>
      <c r="C165" s="10">
        <v>63</v>
      </c>
      <c r="D165" s="11">
        <v>3.2879999999999998</v>
      </c>
      <c r="E165" s="11">
        <v>3.6339999999999999</v>
      </c>
      <c r="F165" s="12">
        <v>0.90658732734139202</v>
      </c>
      <c r="G165" s="13">
        <v>8.9470000000000001E-3</v>
      </c>
      <c r="H165" s="13">
        <v>7.9249999999999998E-3</v>
      </c>
      <c r="I165" s="14">
        <v>112.902552</v>
      </c>
      <c r="J165" s="15">
        <f t="shared" si="7"/>
        <v>0.41099999999999998</v>
      </c>
      <c r="K165" s="15">
        <f t="shared" si="8"/>
        <v>0.45424999999999999</v>
      </c>
    </row>
    <row r="166" spans="1:11" x14ac:dyDescent="0.45">
      <c r="A166" s="9">
        <v>8</v>
      </c>
      <c r="B166" s="9">
        <v>10</v>
      </c>
      <c r="C166" s="10">
        <v>64</v>
      </c>
      <c r="D166" s="11">
        <v>3.7440000000000002</v>
      </c>
      <c r="E166" s="11">
        <v>3.4340000000000002</v>
      </c>
      <c r="F166" s="12">
        <v>0.91931774161922797</v>
      </c>
      <c r="G166" s="13">
        <v>7.247E-3</v>
      </c>
      <c r="H166" s="13">
        <v>7.1659999999999996E-3</v>
      </c>
      <c r="I166" s="14">
        <v>101.127409</v>
      </c>
      <c r="J166" s="15">
        <f t="shared" si="7"/>
        <v>0.46800000000000003</v>
      </c>
      <c r="K166" s="15">
        <f t="shared" si="8"/>
        <v>0.42925000000000002</v>
      </c>
    </row>
    <row r="167" spans="1:11" x14ac:dyDescent="0.45">
      <c r="A167" s="9">
        <v>8</v>
      </c>
      <c r="B167" s="9">
        <v>10</v>
      </c>
      <c r="C167" s="10">
        <v>65</v>
      </c>
      <c r="D167" s="11">
        <v>3.2759999999999998</v>
      </c>
      <c r="E167" s="11">
        <v>3.38</v>
      </c>
      <c r="F167" s="12">
        <v>0.932821415607473</v>
      </c>
      <c r="G167" s="13">
        <v>4.0689999999999997E-3</v>
      </c>
      <c r="H167" s="13">
        <v>4.2189999999999997E-3</v>
      </c>
      <c r="I167" s="14">
        <v>96.447070999999994</v>
      </c>
      <c r="J167" s="15">
        <f t="shared" si="7"/>
        <v>0.40949999999999998</v>
      </c>
      <c r="K167" s="15">
        <f t="shared" si="8"/>
        <v>0.42249999999999999</v>
      </c>
    </row>
    <row r="168" spans="1:11" x14ac:dyDescent="0.45">
      <c r="A168" s="9">
        <v>8</v>
      </c>
      <c r="B168" s="9">
        <v>10</v>
      </c>
      <c r="C168" s="10">
        <v>66</v>
      </c>
      <c r="D168" s="11">
        <v>2.5790000000000002</v>
      </c>
      <c r="E168" s="11">
        <v>3.5169999999999999</v>
      </c>
      <c r="F168" s="12">
        <v>0.91862253639625302</v>
      </c>
      <c r="G168" s="13">
        <v>6.3029999999999996E-3</v>
      </c>
      <c r="H168" s="13">
        <v>6.1919999999999996E-3</v>
      </c>
      <c r="I168" s="14">
        <v>101.789793</v>
      </c>
      <c r="J168" s="15">
        <f t="shared" si="7"/>
        <v>0.32237500000000002</v>
      </c>
      <c r="K168" s="15">
        <f t="shared" si="8"/>
        <v>0.43962499999999999</v>
      </c>
    </row>
    <row r="169" spans="1:11" x14ac:dyDescent="0.45">
      <c r="A169" s="9">
        <v>8</v>
      </c>
      <c r="B169" s="9">
        <v>10</v>
      </c>
      <c r="C169" s="10">
        <v>67</v>
      </c>
      <c r="D169" s="11">
        <v>2.8759999999999999</v>
      </c>
      <c r="E169" s="11">
        <v>2.5790000000000002</v>
      </c>
      <c r="F169" s="12">
        <v>0.90953993695861801</v>
      </c>
      <c r="G169" s="13">
        <v>1.4466E-2</v>
      </c>
      <c r="H169" s="13">
        <v>1.4123999999999999E-2</v>
      </c>
      <c r="I169" s="14">
        <v>102.42192900000001</v>
      </c>
      <c r="J169" s="15">
        <f t="shared" si="7"/>
        <v>0.35949999999999999</v>
      </c>
      <c r="K169" s="15">
        <f t="shared" si="8"/>
        <v>0.32237500000000002</v>
      </c>
    </row>
    <row r="170" spans="1:11" x14ac:dyDescent="0.45">
      <c r="A170" s="9">
        <v>8</v>
      </c>
      <c r="B170" s="9">
        <v>10</v>
      </c>
      <c r="C170" s="10">
        <v>68</v>
      </c>
      <c r="D170" s="11">
        <v>3.7069999999999999</v>
      </c>
      <c r="E170" s="11">
        <v>3.1840000000000002</v>
      </c>
      <c r="F170" s="12">
        <v>0.93721984282025494</v>
      </c>
      <c r="G170" s="13">
        <v>4.633E-3</v>
      </c>
      <c r="H170" s="13">
        <v>6.2690000000000003E-3</v>
      </c>
      <c r="I170" s="14">
        <v>73.896195000000006</v>
      </c>
      <c r="J170" s="15">
        <f t="shared" si="7"/>
        <v>0.46337499999999998</v>
      </c>
      <c r="K170" s="15">
        <f t="shared" si="8"/>
        <v>0.39800000000000002</v>
      </c>
    </row>
    <row r="171" spans="1:11" x14ac:dyDescent="0.45">
      <c r="A171" s="9">
        <v>8</v>
      </c>
      <c r="B171" s="9">
        <v>10</v>
      </c>
      <c r="C171" s="10">
        <v>69</v>
      </c>
      <c r="D171" s="11">
        <v>3.3090000000000002</v>
      </c>
      <c r="E171" s="11">
        <v>3.4380000000000002</v>
      </c>
      <c r="F171" s="12">
        <v>0.90894470665978899</v>
      </c>
      <c r="G171" s="13">
        <v>8.5419999999999992E-3</v>
      </c>
      <c r="H171" s="13">
        <v>7.8329999999999997E-3</v>
      </c>
      <c r="I171" s="14">
        <v>109.054036</v>
      </c>
      <c r="J171" s="15">
        <f t="shared" si="7"/>
        <v>0.41362500000000002</v>
      </c>
      <c r="K171" s="15">
        <f t="shared" si="8"/>
        <v>0.42975000000000002</v>
      </c>
    </row>
    <row r="172" spans="1:11" x14ac:dyDescent="0.45">
      <c r="A172" s="9">
        <v>8</v>
      </c>
      <c r="B172" s="9">
        <v>10</v>
      </c>
      <c r="C172" s="10">
        <v>70</v>
      </c>
      <c r="D172" s="11">
        <v>3.3290000000000002</v>
      </c>
      <c r="E172" s="11">
        <v>3.1739999999999999</v>
      </c>
      <c r="F172" s="12">
        <v>0.92654903811296196</v>
      </c>
      <c r="G172" s="13">
        <v>5.7390000000000002E-3</v>
      </c>
      <c r="H172" s="13">
        <v>6.2690000000000003E-3</v>
      </c>
      <c r="I172" s="14">
        <v>91.544954000000004</v>
      </c>
      <c r="J172" s="15">
        <f t="shared" si="7"/>
        <v>0.41612500000000002</v>
      </c>
      <c r="K172" s="15">
        <f t="shared" si="8"/>
        <v>0.39674999999999999</v>
      </c>
    </row>
    <row r="173" spans="1:11" x14ac:dyDescent="0.45">
      <c r="A173" s="9">
        <v>8</v>
      </c>
      <c r="B173" s="9">
        <v>10</v>
      </c>
      <c r="C173" s="10">
        <v>71</v>
      </c>
      <c r="D173" s="11">
        <v>3.5430000000000001</v>
      </c>
      <c r="E173" s="11">
        <v>3.7930000000000001</v>
      </c>
      <c r="F173" s="12">
        <v>0.91424436434244205</v>
      </c>
      <c r="G173" s="13">
        <v>7.9850000000000008E-3</v>
      </c>
      <c r="H173" s="13">
        <v>6.2690000000000003E-3</v>
      </c>
      <c r="I173" s="14">
        <v>127.37648799999999</v>
      </c>
      <c r="J173" s="15">
        <f t="shared" si="7"/>
        <v>0.44287500000000002</v>
      </c>
      <c r="K173" s="15">
        <f t="shared" si="8"/>
        <v>0.47412500000000002</v>
      </c>
    </row>
    <row r="174" spans="1:11" x14ac:dyDescent="0.45">
      <c r="A174" s="9">
        <v>8</v>
      </c>
      <c r="B174" s="9">
        <v>10</v>
      </c>
      <c r="C174" s="10">
        <v>72</v>
      </c>
      <c r="D174" s="11">
        <v>4.173</v>
      </c>
      <c r="E174" s="11">
        <v>3.3319999999999999</v>
      </c>
      <c r="F174" s="12">
        <v>0.94328712614583399</v>
      </c>
      <c r="G174" s="13">
        <v>3.2910000000000001E-3</v>
      </c>
      <c r="H174" s="13">
        <v>3.637E-3</v>
      </c>
      <c r="I174" s="14">
        <v>90.486380999999994</v>
      </c>
      <c r="J174" s="15">
        <f t="shared" si="7"/>
        <v>0.52162500000000001</v>
      </c>
      <c r="K174" s="15">
        <f t="shared" si="8"/>
        <v>0.41649999999999998</v>
      </c>
    </row>
    <row r="175" spans="1:11" x14ac:dyDescent="0.45">
      <c r="A175" s="9">
        <v>8</v>
      </c>
      <c r="B175" s="9">
        <v>10</v>
      </c>
      <c r="C175" s="10">
        <v>73</v>
      </c>
      <c r="D175" s="11">
        <v>3.5640000000000001</v>
      </c>
      <c r="E175" s="11">
        <v>3.4220000000000002</v>
      </c>
      <c r="F175" s="12">
        <v>0.91134549475774396</v>
      </c>
      <c r="G175" s="13">
        <v>7.8779999999999996E-3</v>
      </c>
      <c r="H175" s="13">
        <v>7.6249999999999998E-3</v>
      </c>
      <c r="I175" s="14">
        <v>103.322655</v>
      </c>
      <c r="J175" s="15">
        <f t="shared" si="7"/>
        <v>0.44550000000000001</v>
      </c>
      <c r="K175" s="15">
        <f t="shared" si="8"/>
        <v>0.42775000000000002</v>
      </c>
    </row>
    <row r="176" spans="1:11" x14ac:dyDescent="0.45">
      <c r="A176" s="9">
        <v>8</v>
      </c>
      <c r="B176" s="9">
        <v>10</v>
      </c>
      <c r="C176" s="10">
        <v>74</v>
      </c>
      <c r="D176" s="11">
        <v>4.4039999999999999</v>
      </c>
      <c r="E176" s="11">
        <v>3.6139999999999999</v>
      </c>
      <c r="F176" s="12">
        <v>0.92873758014778696</v>
      </c>
      <c r="G176" s="13">
        <v>4.8510000000000003E-3</v>
      </c>
      <c r="H176" s="13">
        <v>4.2420000000000001E-3</v>
      </c>
      <c r="I176" s="14">
        <v>114.35452100000001</v>
      </c>
      <c r="J176" s="15">
        <f t="shared" si="7"/>
        <v>0.55049999999999999</v>
      </c>
      <c r="K176" s="15">
        <f t="shared" si="8"/>
        <v>0.45174999999999998</v>
      </c>
    </row>
    <row r="177" spans="1:11" x14ac:dyDescent="0.45">
      <c r="A177" s="9">
        <v>8</v>
      </c>
      <c r="B177" s="9">
        <v>10</v>
      </c>
      <c r="C177" s="10">
        <v>75</v>
      </c>
      <c r="D177" s="11">
        <v>2.9820000000000002</v>
      </c>
      <c r="E177" s="11">
        <v>2.5720000000000001</v>
      </c>
      <c r="F177" s="12">
        <v>0.91824974569708695</v>
      </c>
      <c r="G177" s="13">
        <v>5.8450000000000004E-3</v>
      </c>
      <c r="H177" s="13">
        <v>5.868E-3</v>
      </c>
      <c r="I177" s="14">
        <v>99.614469999999997</v>
      </c>
      <c r="J177" s="15">
        <f t="shared" si="7"/>
        <v>0.37275000000000003</v>
      </c>
      <c r="K177" s="15">
        <f t="shared" si="8"/>
        <v>0.32150000000000001</v>
      </c>
    </row>
    <row r="178" spans="1:11" x14ac:dyDescent="0.45">
      <c r="A178" s="9">
        <v>8</v>
      </c>
      <c r="B178" s="9">
        <v>10</v>
      </c>
      <c r="C178" s="10">
        <v>76</v>
      </c>
      <c r="D178" s="11">
        <v>3.3380000000000001</v>
      </c>
      <c r="E178" s="11">
        <v>4.3940000000000001</v>
      </c>
      <c r="F178" s="12">
        <v>0.93054067689829401</v>
      </c>
      <c r="G178" s="13">
        <v>6.3810000000000004E-3</v>
      </c>
      <c r="H178" s="13">
        <v>7.1659999999999996E-3</v>
      </c>
      <c r="I178" s="14">
        <v>89.044122000000002</v>
      </c>
      <c r="J178" s="15">
        <f t="shared" si="7"/>
        <v>0.41725000000000001</v>
      </c>
      <c r="K178" s="15">
        <f t="shared" si="8"/>
        <v>0.54925000000000002</v>
      </c>
    </row>
    <row r="179" spans="1:11" x14ac:dyDescent="0.45">
      <c r="A179" s="9">
        <v>8</v>
      </c>
      <c r="B179" s="9">
        <v>10</v>
      </c>
      <c r="C179" s="10">
        <v>77</v>
      </c>
      <c r="D179" s="11">
        <v>2.7639999999999998</v>
      </c>
      <c r="E179" s="11">
        <v>3.181</v>
      </c>
      <c r="F179" s="12">
        <v>0.89951619348291101</v>
      </c>
      <c r="G179" s="13">
        <v>1.3157E-2</v>
      </c>
      <c r="H179" s="13">
        <v>1.3885E-2</v>
      </c>
      <c r="I179" s="14">
        <v>94.760248000000004</v>
      </c>
      <c r="J179" s="15">
        <f t="shared" si="7"/>
        <v>0.34549999999999997</v>
      </c>
      <c r="K179" s="15">
        <f t="shared" si="8"/>
        <v>0.39762500000000001</v>
      </c>
    </row>
    <row r="180" spans="1:11" x14ac:dyDescent="0.45">
      <c r="A180" s="9">
        <v>8</v>
      </c>
      <c r="B180" s="9">
        <v>10</v>
      </c>
      <c r="C180" s="10">
        <v>78</v>
      </c>
      <c r="D180" s="11">
        <v>3.319</v>
      </c>
      <c r="E180" s="11">
        <v>3.5139999999999998</v>
      </c>
      <c r="F180" s="12">
        <v>0.90819388347908103</v>
      </c>
      <c r="G180" s="13">
        <v>7.8399999999999997E-3</v>
      </c>
      <c r="H180" s="13">
        <v>6.1919999999999996E-3</v>
      </c>
      <c r="I180" s="14">
        <v>126.618268</v>
      </c>
      <c r="J180" s="15">
        <f t="shared" si="7"/>
        <v>0.41487499999999999</v>
      </c>
      <c r="K180" s="15">
        <f t="shared" si="8"/>
        <v>0.43924999999999997</v>
      </c>
    </row>
    <row r="181" spans="1:11" x14ac:dyDescent="0.45">
      <c r="A181" s="9">
        <v>8</v>
      </c>
      <c r="B181" s="9">
        <v>10</v>
      </c>
      <c r="C181" s="10">
        <v>79</v>
      </c>
      <c r="D181" s="11">
        <v>3.5859999999999999</v>
      </c>
      <c r="E181" s="11">
        <v>3.577</v>
      </c>
      <c r="F181" s="12">
        <v>0.93613795380097098</v>
      </c>
      <c r="G181" s="13">
        <v>4.8180000000000002E-3</v>
      </c>
      <c r="H181" s="13">
        <v>6.1919999999999996E-3</v>
      </c>
      <c r="I181" s="14">
        <v>77.809124999999995</v>
      </c>
      <c r="J181" s="15">
        <f t="shared" si="7"/>
        <v>0.44824999999999998</v>
      </c>
      <c r="K181" s="15">
        <f t="shared" si="8"/>
        <v>0.44712499999999999</v>
      </c>
    </row>
    <row r="182" spans="1:11" x14ac:dyDescent="0.45">
      <c r="A182" s="9">
        <v>8</v>
      </c>
      <c r="B182" s="9">
        <v>10</v>
      </c>
      <c r="C182" s="10">
        <v>80</v>
      </c>
      <c r="D182" s="11">
        <v>3.536</v>
      </c>
      <c r="E182" s="11">
        <v>3.641</v>
      </c>
      <c r="F182" s="12">
        <v>0.93484965536772002</v>
      </c>
      <c r="G182" s="13">
        <v>4.6309999999999997E-3</v>
      </c>
      <c r="H182" s="13">
        <v>4.2420000000000001E-3</v>
      </c>
      <c r="I182" s="14">
        <v>109.146745</v>
      </c>
      <c r="J182" s="15">
        <f t="shared" si="7"/>
        <v>0.442</v>
      </c>
      <c r="K182" s="15">
        <f t="shared" si="8"/>
        <v>0.455125</v>
      </c>
    </row>
    <row r="183" spans="1:11" x14ac:dyDescent="0.45">
      <c r="A183" s="9">
        <v>8</v>
      </c>
      <c r="B183" s="9">
        <v>10</v>
      </c>
      <c r="C183" s="10">
        <v>81</v>
      </c>
      <c r="D183" s="11">
        <v>3.653</v>
      </c>
      <c r="E183" s="11">
        <v>2.7189999999999999</v>
      </c>
      <c r="F183" s="12">
        <v>0.94436997348793605</v>
      </c>
      <c r="G183" s="13">
        <v>3.0760000000000002E-3</v>
      </c>
      <c r="H183" s="13">
        <v>4.2189999999999997E-3</v>
      </c>
      <c r="I183" s="14">
        <v>72.925691999999998</v>
      </c>
      <c r="J183" s="15">
        <f t="shared" si="7"/>
        <v>0.456625</v>
      </c>
      <c r="K183" s="15">
        <f t="shared" si="8"/>
        <v>0.33987499999999998</v>
      </c>
    </row>
    <row r="184" spans="1:11" x14ac:dyDescent="0.45">
      <c r="A184" s="9">
        <v>8</v>
      </c>
      <c r="B184" s="9">
        <v>10</v>
      </c>
      <c r="C184" s="10">
        <v>82</v>
      </c>
      <c r="D184" s="11">
        <v>3.5070000000000001</v>
      </c>
      <c r="E184" s="11">
        <v>3.73</v>
      </c>
      <c r="F184" s="12">
        <v>0.90044304144091802</v>
      </c>
      <c r="G184" s="13">
        <v>1.1115999999999999E-2</v>
      </c>
      <c r="H184" s="13">
        <v>9.5259999999999997E-3</v>
      </c>
      <c r="I184" s="14">
        <v>116.694622</v>
      </c>
      <c r="J184" s="15">
        <f t="shared" si="7"/>
        <v>0.43837500000000001</v>
      </c>
      <c r="K184" s="15">
        <f t="shared" si="8"/>
        <v>0.46625</v>
      </c>
    </row>
    <row r="185" spans="1:11" x14ac:dyDescent="0.45">
      <c r="A185" s="9">
        <v>8</v>
      </c>
      <c r="B185" s="9">
        <v>10</v>
      </c>
      <c r="C185" s="10">
        <v>83</v>
      </c>
      <c r="D185" s="11">
        <v>3.254</v>
      </c>
      <c r="E185" s="11">
        <v>3.4830000000000001</v>
      </c>
      <c r="F185" s="12">
        <v>0.90830374281714898</v>
      </c>
      <c r="G185" s="13">
        <v>8.097E-3</v>
      </c>
      <c r="H185" s="13">
        <v>6.3090000000000004E-3</v>
      </c>
      <c r="I185" s="14">
        <v>128.33311399999999</v>
      </c>
      <c r="J185" s="15">
        <f t="shared" si="7"/>
        <v>0.40675</v>
      </c>
      <c r="K185" s="15">
        <f t="shared" si="8"/>
        <v>0.43537500000000001</v>
      </c>
    </row>
    <row r="186" spans="1:11" x14ac:dyDescent="0.45">
      <c r="A186" s="9">
        <v>8</v>
      </c>
      <c r="B186" s="9">
        <v>10</v>
      </c>
      <c r="C186" s="10">
        <v>84</v>
      </c>
      <c r="D186" s="11">
        <v>4.3490000000000002</v>
      </c>
      <c r="E186" s="11">
        <v>3.3570000000000002</v>
      </c>
      <c r="F186" s="12">
        <v>0.92360235141378</v>
      </c>
      <c r="G186" s="13">
        <v>7.0530000000000002E-3</v>
      </c>
      <c r="H186" s="13">
        <v>7.5119999999999996E-3</v>
      </c>
      <c r="I186" s="14">
        <v>93.888144999999994</v>
      </c>
      <c r="J186" s="15">
        <f t="shared" si="7"/>
        <v>0.54362500000000002</v>
      </c>
      <c r="K186" s="15">
        <f t="shared" si="8"/>
        <v>0.41962500000000003</v>
      </c>
    </row>
    <row r="187" spans="1:11" x14ac:dyDescent="0.45">
      <c r="A187" s="9">
        <v>8</v>
      </c>
      <c r="B187" s="9">
        <v>10</v>
      </c>
      <c r="C187" s="10">
        <v>85</v>
      </c>
      <c r="D187" s="11">
        <v>3.5310000000000001</v>
      </c>
      <c r="E187" s="11">
        <v>3.43</v>
      </c>
      <c r="F187" s="12">
        <v>0.91496442443840198</v>
      </c>
      <c r="G187" s="13">
        <v>7.8110000000000002E-3</v>
      </c>
      <c r="H187" s="13">
        <v>7.6249999999999998E-3</v>
      </c>
      <c r="I187" s="14">
        <v>102.447121</v>
      </c>
      <c r="J187" s="15">
        <f t="shared" si="7"/>
        <v>0.44137500000000002</v>
      </c>
      <c r="K187" s="15">
        <f t="shared" si="8"/>
        <v>0.42875000000000002</v>
      </c>
    </row>
    <row r="188" spans="1:11" x14ac:dyDescent="0.45">
      <c r="A188" s="9">
        <v>8</v>
      </c>
      <c r="B188" s="9">
        <v>10</v>
      </c>
      <c r="C188" s="10">
        <v>86</v>
      </c>
      <c r="D188" s="11">
        <v>3.202</v>
      </c>
      <c r="E188" s="11">
        <v>3.6589999999999998</v>
      </c>
      <c r="F188" s="12">
        <v>0.92757053551423696</v>
      </c>
      <c r="G188" s="13">
        <v>5.62E-3</v>
      </c>
      <c r="H188" s="13">
        <v>6.2690000000000003E-3</v>
      </c>
      <c r="I188" s="14">
        <v>89.649755999999996</v>
      </c>
      <c r="J188" s="15">
        <f t="shared" si="7"/>
        <v>0.40024999999999999</v>
      </c>
      <c r="K188" s="15">
        <f t="shared" si="8"/>
        <v>0.45737499999999998</v>
      </c>
    </row>
    <row r="189" spans="1:11" x14ac:dyDescent="0.45">
      <c r="A189" s="9">
        <v>8</v>
      </c>
      <c r="B189" s="9">
        <v>10</v>
      </c>
      <c r="C189" s="10">
        <v>87</v>
      </c>
      <c r="D189" s="11">
        <v>3.5049999999999999</v>
      </c>
      <c r="E189" s="11">
        <v>2.7320000000000002</v>
      </c>
      <c r="F189" s="12">
        <v>0.91386432238054405</v>
      </c>
      <c r="G189" s="13">
        <v>8.2640000000000005E-3</v>
      </c>
      <c r="H189" s="13">
        <v>9.5259999999999997E-3</v>
      </c>
      <c r="I189" s="14">
        <v>86.757771000000005</v>
      </c>
      <c r="J189" s="15">
        <f t="shared" si="7"/>
        <v>0.43812499999999999</v>
      </c>
      <c r="K189" s="15">
        <f t="shared" si="8"/>
        <v>0.34150000000000003</v>
      </c>
    </row>
    <row r="190" spans="1:11" x14ac:dyDescent="0.45">
      <c r="A190" s="9">
        <v>8</v>
      </c>
      <c r="B190" s="9">
        <v>10</v>
      </c>
      <c r="C190" s="10">
        <v>88</v>
      </c>
      <c r="D190" s="11">
        <v>3.22</v>
      </c>
      <c r="E190" s="11">
        <v>2.5529999999999999</v>
      </c>
      <c r="F190" s="12">
        <v>0.91528386432741504</v>
      </c>
      <c r="G190" s="13">
        <v>9.1160000000000008E-3</v>
      </c>
      <c r="H190" s="13">
        <v>7.9249999999999998E-3</v>
      </c>
      <c r="I190" s="14">
        <v>115.035017</v>
      </c>
      <c r="J190" s="15">
        <f t="shared" si="7"/>
        <v>0.40250000000000002</v>
      </c>
      <c r="K190" s="15">
        <f t="shared" si="8"/>
        <v>0.31912499999999999</v>
      </c>
    </row>
    <row r="191" spans="1:11" x14ac:dyDescent="0.45">
      <c r="A191" s="9">
        <v>8</v>
      </c>
      <c r="B191" s="9">
        <v>10</v>
      </c>
      <c r="C191" s="10">
        <v>89</v>
      </c>
      <c r="D191" s="11">
        <v>2.6930000000000001</v>
      </c>
      <c r="E191" s="11">
        <v>3.2679999999999998</v>
      </c>
      <c r="F191" s="12">
        <v>0.91578817831853798</v>
      </c>
      <c r="G191" s="13">
        <v>6.5360000000000001E-3</v>
      </c>
      <c r="H191" s="13">
        <v>7.5119999999999996E-3</v>
      </c>
      <c r="I191" s="14">
        <v>87.005292999999995</v>
      </c>
      <c r="J191" s="15">
        <f t="shared" si="7"/>
        <v>0.33662500000000001</v>
      </c>
      <c r="K191" s="15">
        <f t="shared" si="8"/>
        <v>0.40849999999999997</v>
      </c>
    </row>
    <row r="192" spans="1:11" x14ac:dyDescent="0.45">
      <c r="A192" s="9">
        <v>8</v>
      </c>
      <c r="B192" s="9">
        <v>10</v>
      </c>
      <c r="C192" s="10">
        <v>90</v>
      </c>
      <c r="D192" s="11">
        <v>4.2569999999999997</v>
      </c>
      <c r="E192" s="11">
        <v>3.4750000000000001</v>
      </c>
      <c r="F192" s="12">
        <v>0.91684631656593096</v>
      </c>
      <c r="G192" s="13">
        <v>8.3289999999999996E-3</v>
      </c>
      <c r="H192" s="13">
        <v>7.9249999999999998E-3</v>
      </c>
      <c r="I192" s="14">
        <v>105.096683</v>
      </c>
      <c r="J192" s="15">
        <f t="shared" si="7"/>
        <v>0.53212499999999996</v>
      </c>
      <c r="K192" s="15">
        <f t="shared" si="8"/>
        <v>0.43437500000000001</v>
      </c>
    </row>
    <row r="193" spans="1:11" x14ac:dyDescent="0.45">
      <c r="A193" s="9">
        <v>8</v>
      </c>
      <c r="B193" s="9">
        <v>10</v>
      </c>
      <c r="C193" s="10">
        <v>91</v>
      </c>
      <c r="D193" s="11">
        <v>3.51</v>
      </c>
      <c r="E193" s="11">
        <v>3.101</v>
      </c>
      <c r="F193" s="12">
        <v>0.93369989799758901</v>
      </c>
      <c r="G193" s="13">
        <v>5.5180000000000003E-3</v>
      </c>
      <c r="H193" s="13">
        <v>6.2690000000000003E-3</v>
      </c>
      <c r="I193" s="14">
        <v>88.025575000000003</v>
      </c>
      <c r="J193" s="15">
        <f t="shared" si="7"/>
        <v>0.43874999999999997</v>
      </c>
      <c r="K193" s="15">
        <f t="shared" si="8"/>
        <v>0.387625</v>
      </c>
    </row>
    <row r="194" spans="1:11" x14ac:dyDescent="0.45">
      <c r="A194" s="9">
        <v>8</v>
      </c>
      <c r="B194" s="9">
        <v>10</v>
      </c>
      <c r="C194" s="10">
        <v>92</v>
      </c>
      <c r="D194" s="11">
        <v>3.0430000000000001</v>
      </c>
      <c r="E194" s="11">
        <v>3.6389999999999998</v>
      </c>
      <c r="F194" s="12">
        <v>0.91876833089462095</v>
      </c>
      <c r="G194" s="13">
        <v>5.9150000000000001E-3</v>
      </c>
      <c r="H194" s="13">
        <v>5.2900000000000004E-3</v>
      </c>
      <c r="I194" s="14">
        <v>111.823701</v>
      </c>
      <c r="J194" s="15">
        <f t="shared" si="7"/>
        <v>0.38037500000000002</v>
      </c>
      <c r="K194" s="15">
        <f t="shared" si="8"/>
        <v>0.45487499999999997</v>
      </c>
    </row>
    <row r="195" spans="1:11" x14ac:dyDescent="0.45">
      <c r="A195" s="9">
        <v>8</v>
      </c>
      <c r="B195" s="9">
        <v>10</v>
      </c>
      <c r="C195" s="10">
        <v>93</v>
      </c>
      <c r="D195" s="11">
        <v>2.8980000000000001</v>
      </c>
      <c r="E195" s="11">
        <v>3.1179999999999999</v>
      </c>
      <c r="F195" s="12">
        <v>0.91051528335594401</v>
      </c>
      <c r="G195" s="13">
        <v>7.2659999999999999E-3</v>
      </c>
      <c r="H195" s="13">
        <v>6.5040000000000002E-3</v>
      </c>
      <c r="I195" s="14">
        <v>111.711197</v>
      </c>
      <c r="J195" s="15">
        <f t="shared" ref="J195:J258" si="9">D195/A195</f>
        <v>0.36225000000000002</v>
      </c>
      <c r="K195" s="15">
        <f t="shared" ref="K195:K258" si="10">E195/A195</f>
        <v>0.38974999999999999</v>
      </c>
    </row>
    <row r="196" spans="1:11" x14ac:dyDescent="0.45">
      <c r="A196" s="9">
        <v>8</v>
      </c>
      <c r="B196" s="9">
        <v>10</v>
      </c>
      <c r="C196" s="10">
        <v>94</v>
      </c>
      <c r="D196" s="11">
        <v>3.464</v>
      </c>
      <c r="E196" s="11">
        <v>3.0230000000000001</v>
      </c>
      <c r="F196" s="12">
        <v>0.91852365327377306</v>
      </c>
      <c r="G196" s="13">
        <v>7.5510000000000004E-3</v>
      </c>
      <c r="H196" s="13">
        <v>7.1659999999999996E-3</v>
      </c>
      <c r="I196" s="14">
        <v>105.37170500000001</v>
      </c>
      <c r="J196" s="15">
        <f t="shared" si="9"/>
        <v>0.433</v>
      </c>
      <c r="K196" s="15">
        <f t="shared" si="10"/>
        <v>0.37787500000000002</v>
      </c>
    </row>
    <row r="197" spans="1:11" x14ac:dyDescent="0.45">
      <c r="A197" s="9">
        <v>8</v>
      </c>
      <c r="B197" s="9">
        <v>10</v>
      </c>
      <c r="C197" s="10">
        <v>95</v>
      </c>
      <c r="D197" s="11">
        <v>3.1419999999999999</v>
      </c>
      <c r="E197" s="11">
        <v>3.5670000000000002</v>
      </c>
      <c r="F197" s="12">
        <v>0.93344489956709298</v>
      </c>
      <c r="G197" s="13">
        <v>5.5859999999999998E-3</v>
      </c>
      <c r="H197" s="13">
        <v>6.2690000000000003E-3</v>
      </c>
      <c r="I197" s="14">
        <v>89.098442000000006</v>
      </c>
      <c r="J197" s="15">
        <f t="shared" si="9"/>
        <v>0.39274999999999999</v>
      </c>
      <c r="K197" s="15">
        <f t="shared" si="10"/>
        <v>0.44587500000000002</v>
      </c>
    </row>
    <row r="198" spans="1:11" x14ac:dyDescent="0.45">
      <c r="A198" s="9">
        <v>8</v>
      </c>
      <c r="B198" s="9">
        <v>10</v>
      </c>
      <c r="C198" s="10">
        <v>96</v>
      </c>
      <c r="D198" s="11">
        <v>4.4480000000000004</v>
      </c>
      <c r="E198" s="11">
        <v>4.4240000000000004</v>
      </c>
      <c r="F198" s="12">
        <v>0.90874458246602596</v>
      </c>
      <c r="G198" s="13">
        <v>1.0951000000000001E-2</v>
      </c>
      <c r="H198" s="13">
        <v>1.023E-2</v>
      </c>
      <c r="I198" s="14">
        <v>107.048377</v>
      </c>
      <c r="J198" s="15">
        <f t="shared" si="9"/>
        <v>0.55600000000000005</v>
      </c>
      <c r="K198" s="15">
        <f t="shared" si="10"/>
        <v>0.55300000000000005</v>
      </c>
    </row>
    <row r="199" spans="1:11" x14ac:dyDescent="0.45">
      <c r="A199" s="9">
        <v>8</v>
      </c>
      <c r="B199" s="9">
        <v>10</v>
      </c>
      <c r="C199" s="10">
        <v>97</v>
      </c>
      <c r="D199" s="11">
        <v>3.496</v>
      </c>
      <c r="E199" s="11">
        <v>4.4370000000000003</v>
      </c>
      <c r="F199" s="12">
        <v>0.91480989071676599</v>
      </c>
      <c r="G199" s="13">
        <v>6.032E-3</v>
      </c>
      <c r="H199" s="13">
        <v>6.2690000000000003E-3</v>
      </c>
      <c r="I199" s="14">
        <v>96.225166000000002</v>
      </c>
      <c r="J199" s="15">
        <f t="shared" si="9"/>
        <v>0.437</v>
      </c>
      <c r="K199" s="15">
        <f t="shared" si="10"/>
        <v>0.55462500000000003</v>
      </c>
    </row>
    <row r="200" spans="1:11" x14ac:dyDescent="0.45">
      <c r="A200" s="9">
        <v>8</v>
      </c>
      <c r="B200" s="9">
        <v>10</v>
      </c>
      <c r="C200" s="10">
        <v>98</v>
      </c>
      <c r="D200" s="11">
        <v>3.3460000000000001</v>
      </c>
      <c r="E200" s="11">
        <v>3.48</v>
      </c>
      <c r="F200" s="12">
        <v>0.93108201439030103</v>
      </c>
      <c r="G200" s="13">
        <v>4.7790000000000003E-3</v>
      </c>
      <c r="H200" s="13">
        <v>5.2900000000000004E-3</v>
      </c>
      <c r="I200" s="14">
        <v>90.340222999999995</v>
      </c>
      <c r="J200" s="15">
        <f t="shared" si="9"/>
        <v>0.41825000000000001</v>
      </c>
      <c r="K200" s="15">
        <f t="shared" si="10"/>
        <v>0.435</v>
      </c>
    </row>
    <row r="201" spans="1:11" x14ac:dyDescent="0.45">
      <c r="A201" s="9">
        <v>8</v>
      </c>
      <c r="B201" s="9">
        <v>10</v>
      </c>
      <c r="C201" s="10">
        <v>99</v>
      </c>
      <c r="D201" s="11">
        <v>3.395</v>
      </c>
      <c r="E201" s="11">
        <v>2.89</v>
      </c>
      <c r="F201" s="12">
        <v>0.91960052598878295</v>
      </c>
      <c r="G201" s="13">
        <v>6.8529999999999997E-3</v>
      </c>
      <c r="H201" s="13">
        <v>7.1659999999999996E-3</v>
      </c>
      <c r="I201" s="14">
        <v>95.627592000000007</v>
      </c>
      <c r="J201" s="15">
        <f t="shared" si="9"/>
        <v>0.424375</v>
      </c>
      <c r="K201" s="15">
        <f t="shared" si="10"/>
        <v>0.36125000000000002</v>
      </c>
    </row>
    <row r="202" spans="1:11" x14ac:dyDescent="0.45">
      <c r="A202" s="9">
        <v>12</v>
      </c>
      <c r="B202" s="9">
        <v>6</v>
      </c>
      <c r="C202" s="10">
        <v>0</v>
      </c>
      <c r="D202" s="11">
        <v>5.2270000000000003</v>
      </c>
      <c r="E202" s="11">
        <v>7.008</v>
      </c>
      <c r="F202" s="12">
        <v>0.95376744720369899</v>
      </c>
      <c r="G202" s="13">
        <v>2.771E-3</v>
      </c>
      <c r="H202" s="13">
        <v>3.209E-3</v>
      </c>
      <c r="I202" s="14">
        <v>86.351253999999997</v>
      </c>
      <c r="J202" s="15">
        <f t="shared" si="9"/>
        <v>0.43558333333333338</v>
      </c>
      <c r="K202" s="15">
        <f t="shared" si="10"/>
        <v>0.58399999999999996</v>
      </c>
    </row>
    <row r="203" spans="1:11" x14ac:dyDescent="0.45">
      <c r="A203" s="9">
        <v>12</v>
      </c>
      <c r="B203" s="9">
        <v>6</v>
      </c>
      <c r="C203" s="10">
        <v>1</v>
      </c>
      <c r="D203" s="11">
        <v>6.52</v>
      </c>
      <c r="E203" s="11">
        <v>5.4560000000000004</v>
      </c>
      <c r="F203" s="12">
        <v>0.95753859854532497</v>
      </c>
      <c r="G203" s="13">
        <v>2.1189999999999998E-3</v>
      </c>
      <c r="H203" s="13">
        <v>2.3570000000000002E-3</v>
      </c>
      <c r="I203" s="14">
        <v>89.874724999999998</v>
      </c>
      <c r="J203" s="15">
        <f t="shared" si="9"/>
        <v>0.54333333333333333</v>
      </c>
      <c r="K203" s="15">
        <f t="shared" si="10"/>
        <v>0.45466666666666672</v>
      </c>
    </row>
    <row r="204" spans="1:11" x14ac:dyDescent="0.45">
      <c r="A204" s="9">
        <v>12</v>
      </c>
      <c r="B204" s="9">
        <v>6</v>
      </c>
      <c r="C204" s="10">
        <v>2</v>
      </c>
      <c r="D204" s="11">
        <v>4.4429999999999996</v>
      </c>
      <c r="E204" s="11">
        <v>6.0940000000000003</v>
      </c>
      <c r="F204" s="12">
        <v>0.95658854876773303</v>
      </c>
      <c r="G204" s="13">
        <v>2.6800000000000001E-3</v>
      </c>
      <c r="H204" s="13">
        <v>3.7650000000000001E-3</v>
      </c>
      <c r="I204" s="14">
        <v>71.181118999999995</v>
      </c>
      <c r="J204" s="15">
        <f t="shared" si="9"/>
        <v>0.37024999999999997</v>
      </c>
      <c r="K204" s="15">
        <f t="shared" si="10"/>
        <v>0.50783333333333336</v>
      </c>
    </row>
    <row r="205" spans="1:11" x14ac:dyDescent="0.45">
      <c r="A205" s="9">
        <v>12</v>
      </c>
      <c r="B205" s="9">
        <v>6</v>
      </c>
      <c r="C205" s="10">
        <v>3</v>
      </c>
      <c r="D205" s="11">
        <v>0</v>
      </c>
      <c r="E205" s="11">
        <v>0</v>
      </c>
      <c r="F205" s="12">
        <v>0.97418020422998797</v>
      </c>
      <c r="G205" s="13">
        <v>3.01E-4</v>
      </c>
      <c r="H205" s="13">
        <v>7.3709999999999999E-3</v>
      </c>
      <c r="I205" s="14">
        <v>4.0797189999999999</v>
      </c>
      <c r="J205" s="15">
        <f t="shared" si="9"/>
        <v>0</v>
      </c>
      <c r="K205" s="15">
        <f t="shared" si="10"/>
        <v>0</v>
      </c>
    </row>
    <row r="206" spans="1:11" x14ac:dyDescent="0.45">
      <c r="A206" s="9">
        <v>12</v>
      </c>
      <c r="B206" s="9">
        <v>6</v>
      </c>
      <c r="C206" s="10">
        <v>4</v>
      </c>
      <c r="D206" s="11">
        <v>6.077</v>
      </c>
      <c r="E206" s="11">
        <v>5.4050000000000002</v>
      </c>
      <c r="F206" s="12">
        <v>0.96792886432646796</v>
      </c>
      <c r="G206" s="13">
        <v>8.6600000000000002E-4</v>
      </c>
      <c r="H206" s="13">
        <v>7.5100000000000004E-4</v>
      </c>
      <c r="I206" s="14">
        <v>115.309603</v>
      </c>
      <c r="J206" s="15">
        <f t="shared" si="9"/>
        <v>0.50641666666666663</v>
      </c>
      <c r="K206" s="15">
        <f t="shared" si="10"/>
        <v>0.45041666666666669</v>
      </c>
    </row>
    <row r="207" spans="1:11" x14ac:dyDescent="0.45">
      <c r="A207" s="9">
        <v>12</v>
      </c>
      <c r="B207" s="9">
        <v>6</v>
      </c>
      <c r="C207" s="10">
        <v>5</v>
      </c>
      <c r="D207" s="11">
        <v>6.0259999999999998</v>
      </c>
      <c r="E207" s="11">
        <v>4.68</v>
      </c>
      <c r="F207" s="12">
        <v>0.95901029680679895</v>
      </c>
      <c r="G207" s="13">
        <v>1.8879999999999999E-3</v>
      </c>
      <c r="H207" s="13">
        <v>1.637E-3</v>
      </c>
      <c r="I207" s="14">
        <v>115.344165</v>
      </c>
      <c r="J207" s="15">
        <f t="shared" si="9"/>
        <v>0.50216666666666665</v>
      </c>
      <c r="K207" s="15">
        <f t="shared" si="10"/>
        <v>0.38999999999999996</v>
      </c>
    </row>
    <row r="208" spans="1:11" x14ac:dyDescent="0.45">
      <c r="A208" s="9">
        <v>12</v>
      </c>
      <c r="B208" s="9">
        <v>6</v>
      </c>
      <c r="C208" s="10">
        <v>6</v>
      </c>
      <c r="D208" s="11">
        <v>6.1020000000000003</v>
      </c>
      <c r="E208" s="11">
        <v>5.1909999999999998</v>
      </c>
      <c r="F208" s="12">
        <v>0.96646320118972295</v>
      </c>
      <c r="G208" s="13">
        <v>9.2800000000000001E-4</v>
      </c>
      <c r="H208" s="13">
        <v>1.0280000000000001E-3</v>
      </c>
      <c r="I208" s="14">
        <v>90.240793999999994</v>
      </c>
      <c r="J208" s="15">
        <f t="shared" si="9"/>
        <v>0.50850000000000006</v>
      </c>
      <c r="K208" s="15">
        <f t="shared" si="10"/>
        <v>0.43258333333333332</v>
      </c>
    </row>
    <row r="209" spans="1:11" x14ac:dyDescent="0.45">
      <c r="A209" s="9">
        <v>12</v>
      </c>
      <c r="B209" s="9">
        <v>6</v>
      </c>
      <c r="C209" s="10">
        <v>7</v>
      </c>
      <c r="D209" s="11">
        <v>5.6159999999999997</v>
      </c>
      <c r="E209" s="11">
        <v>4.173</v>
      </c>
      <c r="F209" s="12">
        <v>0.95134096714729199</v>
      </c>
      <c r="G209" s="13">
        <v>3.238E-3</v>
      </c>
      <c r="H209" s="13">
        <v>3.7799999999999999E-3</v>
      </c>
      <c r="I209" s="14">
        <v>85.650518000000005</v>
      </c>
      <c r="J209" s="15">
        <f t="shared" si="9"/>
        <v>0.46799999999999997</v>
      </c>
      <c r="K209" s="15">
        <f t="shared" si="10"/>
        <v>0.34775</v>
      </c>
    </row>
    <row r="210" spans="1:11" x14ac:dyDescent="0.45">
      <c r="A210" s="9">
        <v>12</v>
      </c>
      <c r="B210" s="9">
        <v>6</v>
      </c>
      <c r="C210" s="10">
        <v>8</v>
      </c>
      <c r="D210" s="11">
        <v>5.57</v>
      </c>
      <c r="E210" s="11">
        <v>4.95</v>
      </c>
      <c r="F210" s="12">
        <v>0.94476684612247896</v>
      </c>
      <c r="G210" s="13">
        <v>4.6870000000000002E-3</v>
      </c>
      <c r="H210" s="13">
        <v>5.4660000000000004E-3</v>
      </c>
      <c r="I210" s="14">
        <v>85.756017999999997</v>
      </c>
      <c r="J210" s="15">
        <f t="shared" si="9"/>
        <v>0.46416666666666667</v>
      </c>
      <c r="K210" s="15">
        <f t="shared" si="10"/>
        <v>0.41250000000000003</v>
      </c>
    </row>
    <row r="211" spans="1:11" x14ac:dyDescent="0.45">
      <c r="A211" s="9">
        <v>12</v>
      </c>
      <c r="B211" s="9">
        <v>6</v>
      </c>
      <c r="C211" s="10">
        <v>9</v>
      </c>
      <c r="D211" s="11">
        <v>4.5069999999999997</v>
      </c>
      <c r="E211" s="11">
        <v>5.01</v>
      </c>
      <c r="F211" s="12">
        <v>0.95973255198001495</v>
      </c>
      <c r="G211" s="13">
        <v>1.8289999999999999E-3</v>
      </c>
      <c r="H211" s="13">
        <v>1.7179999999999999E-3</v>
      </c>
      <c r="I211" s="14">
        <v>106.488123</v>
      </c>
      <c r="J211" s="15">
        <f t="shared" si="9"/>
        <v>0.37558333333333332</v>
      </c>
      <c r="K211" s="15">
        <f t="shared" si="10"/>
        <v>0.41749999999999998</v>
      </c>
    </row>
    <row r="212" spans="1:11" x14ac:dyDescent="0.45">
      <c r="A212" s="9">
        <v>12</v>
      </c>
      <c r="B212" s="9">
        <v>6</v>
      </c>
      <c r="C212" s="10">
        <v>10</v>
      </c>
      <c r="D212" s="11">
        <v>5.8710000000000004</v>
      </c>
      <c r="E212" s="11">
        <v>5.57</v>
      </c>
      <c r="F212" s="12">
        <v>0.96341813136605103</v>
      </c>
      <c r="G212" s="13">
        <v>1.2780000000000001E-3</v>
      </c>
      <c r="H212" s="13">
        <v>1.547E-3</v>
      </c>
      <c r="I212" s="14">
        <v>82.625444000000002</v>
      </c>
      <c r="J212" s="15">
        <f t="shared" si="9"/>
        <v>0.48925000000000002</v>
      </c>
      <c r="K212" s="15">
        <f t="shared" si="10"/>
        <v>0.46416666666666667</v>
      </c>
    </row>
    <row r="213" spans="1:11" x14ac:dyDescent="0.45">
      <c r="A213" s="9">
        <v>12</v>
      </c>
      <c r="B213" s="9">
        <v>6</v>
      </c>
      <c r="C213" s="10">
        <v>11</v>
      </c>
      <c r="D213" s="11">
        <v>5.8220000000000001</v>
      </c>
      <c r="E213" s="11">
        <v>7.3849999999999998</v>
      </c>
      <c r="F213" s="12">
        <v>0.95685819574349795</v>
      </c>
      <c r="G213" s="13">
        <v>2.673E-3</v>
      </c>
      <c r="H213" s="13">
        <v>2.4359999999999998E-3</v>
      </c>
      <c r="I213" s="14">
        <v>109.709322</v>
      </c>
      <c r="J213" s="15">
        <f t="shared" si="9"/>
        <v>0.48516666666666669</v>
      </c>
      <c r="K213" s="15">
        <f t="shared" si="10"/>
        <v>0.61541666666666661</v>
      </c>
    </row>
    <row r="214" spans="1:11" x14ac:dyDescent="0.45">
      <c r="A214" s="9">
        <v>12</v>
      </c>
      <c r="B214" s="9">
        <v>6</v>
      </c>
      <c r="C214" s="10">
        <v>12</v>
      </c>
      <c r="D214" s="11">
        <v>6.36</v>
      </c>
      <c r="E214" s="11">
        <v>5.1459999999999999</v>
      </c>
      <c r="F214" s="12">
        <v>0.95389700968539304</v>
      </c>
      <c r="G214" s="13">
        <v>2.7469999999999999E-3</v>
      </c>
      <c r="H214" s="13">
        <v>3.6740000000000002E-3</v>
      </c>
      <c r="I214" s="14">
        <v>74.775532999999996</v>
      </c>
      <c r="J214" s="15">
        <f t="shared" si="9"/>
        <v>0.53</v>
      </c>
      <c r="K214" s="15">
        <f t="shared" si="10"/>
        <v>0.42883333333333334</v>
      </c>
    </row>
    <row r="215" spans="1:11" x14ac:dyDescent="0.45">
      <c r="A215" s="9">
        <v>12</v>
      </c>
      <c r="B215" s="9">
        <v>6</v>
      </c>
      <c r="C215" s="10">
        <v>13</v>
      </c>
      <c r="D215" s="11">
        <v>5.4790000000000001</v>
      </c>
      <c r="E215" s="11">
        <v>6.3109999999999999</v>
      </c>
      <c r="F215" s="12">
        <v>0.96561712164828295</v>
      </c>
      <c r="G215" s="13">
        <v>1.0189999999999999E-3</v>
      </c>
      <c r="H215" s="13">
        <v>1.3649999999999999E-3</v>
      </c>
      <c r="I215" s="14">
        <v>74.682063999999997</v>
      </c>
      <c r="J215" s="15">
        <f t="shared" si="9"/>
        <v>0.45658333333333334</v>
      </c>
      <c r="K215" s="15">
        <f t="shared" si="10"/>
        <v>0.5259166666666667</v>
      </c>
    </row>
    <row r="216" spans="1:11" x14ac:dyDescent="0.45">
      <c r="A216" s="9">
        <v>12</v>
      </c>
      <c r="B216" s="9">
        <v>6</v>
      </c>
      <c r="C216" s="10">
        <v>14</v>
      </c>
      <c r="D216" s="11">
        <v>6.4909999999999997</v>
      </c>
      <c r="E216" s="11">
        <v>7.4950000000000001</v>
      </c>
      <c r="F216" s="12">
        <v>0.94888075858225396</v>
      </c>
      <c r="G216" s="13">
        <v>3.7469999999999999E-3</v>
      </c>
      <c r="H216" s="13">
        <v>4.2729999999999999E-3</v>
      </c>
      <c r="I216" s="14">
        <v>87.703702000000007</v>
      </c>
      <c r="J216" s="15">
        <f t="shared" si="9"/>
        <v>0.5409166666666666</v>
      </c>
      <c r="K216" s="15">
        <f t="shared" si="10"/>
        <v>0.62458333333333338</v>
      </c>
    </row>
    <row r="217" spans="1:11" x14ac:dyDescent="0.45">
      <c r="A217" s="9">
        <v>12</v>
      </c>
      <c r="B217" s="9">
        <v>6</v>
      </c>
      <c r="C217" s="10">
        <v>15</v>
      </c>
      <c r="D217" s="11">
        <v>5.6989999999999998</v>
      </c>
      <c r="E217" s="11">
        <v>4.4989999999999997</v>
      </c>
      <c r="F217" s="12">
        <v>0.94771651238306898</v>
      </c>
      <c r="G217" s="13">
        <v>4.0280000000000003E-3</v>
      </c>
      <c r="H217" s="13">
        <v>3.7799999999999999E-3</v>
      </c>
      <c r="I217" s="14">
        <v>106.550605</v>
      </c>
      <c r="J217" s="15">
        <f t="shared" si="9"/>
        <v>0.47491666666666665</v>
      </c>
      <c r="K217" s="15">
        <f t="shared" si="10"/>
        <v>0.37491666666666662</v>
      </c>
    </row>
    <row r="218" spans="1:11" x14ac:dyDescent="0.45">
      <c r="A218" s="9">
        <v>12</v>
      </c>
      <c r="B218" s="9">
        <v>6</v>
      </c>
      <c r="C218" s="10">
        <v>16</v>
      </c>
      <c r="D218" s="11">
        <v>6.8380000000000001</v>
      </c>
      <c r="E218" s="11">
        <v>5.53</v>
      </c>
      <c r="F218" s="12">
        <v>0.95376233680488298</v>
      </c>
      <c r="G218" s="13">
        <v>2.7720000000000002E-3</v>
      </c>
      <c r="H218" s="13">
        <v>3.1610000000000002E-3</v>
      </c>
      <c r="I218" s="14">
        <v>87.699361999999994</v>
      </c>
      <c r="J218" s="15">
        <f t="shared" si="9"/>
        <v>0.5698333333333333</v>
      </c>
      <c r="K218" s="15">
        <f t="shared" si="10"/>
        <v>0.46083333333333337</v>
      </c>
    </row>
    <row r="219" spans="1:11" x14ac:dyDescent="0.45">
      <c r="A219" s="9">
        <v>12</v>
      </c>
      <c r="B219" s="9">
        <v>6</v>
      </c>
      <c r="C219" s="10">
        <v>17</v>
      </c>
      <c r="D219" s="11">
        <v>5.7</v>
      </c>
      <c r="E219" s="11">
        <v>4.194</v>
      </c>
      <c r="F219" s="12">
        <v>0.95376255601191495</v>
      </c>
      <c r="G219" s="13">
        <v>2.7720000000000002E-3</v>
      </c>
      <c r="H219" s="13">
        <v>3.6740000000000002E-3</v>
      </c>
      <c r="I219" s="14">
        <v>75.450069999999997</v>
      </c>
      <c r="J219" s="15">
        <f t="shared" si="9"/>
        <v>0.47500000000000003</v>
      </c>
      <c r="K219" s="15">
        <f t="shared" si="10"/>
        <v>0.34949999999999998</v>
      </c>
    </row>
    <row r="220" spans="1:11" x14ac:dyDescent="0.45">
      <c r="A220" s="9">
        <v>12</v>
      </c>
      <c r="B220" s="9">
        <v>6</v>
      </c>
      <c r="C220" s="10">
        <v>18</v>
      </c>
      <c r="D220" s="11">
        <v>4.4880000000000004</v>
      </c>
      <c r="E220" s="11">
        <v>5.7569999999999997</v>
      </c>
      <c r="F220" s="12">
        <v>0.95298467056521097</v>
      </c>
      <c r="G220" s="13">
        <v>2.9320000000000001E-3</v>
      </c>
      <c r="H220" s="13">
        <v>2.6389999999999999E-3</v>
      </c>
      <c r="I220" s="14">
        <v>111.123941</v>
      </c>
      <c r="J220" s="15">
        <f t="shared" si="9"/>
        <v>0.37400000000000005</v>
      </c>
      <c r="K220" s="15">
        <f t="shared" si="10"/>
        <v>0.47974999999999995</v>
      </c>
    </row>
    <row r="221" spans="1:11" x14ac:dyDescent="0.45">
      <c r="A221" s="9">
        <v>12</v>
      </c>
      <c r="B221" s="9">
        <v>6</v>
      </c>
      <c r="C221" s="10">
        <v>19</v>
      </c>
      <c r="D221" s="11">
        <v>5.9950000000000001</v>
      </c>
      <c r="E221" s="11">
        <v>5.8570000000000002</v>
      </c>
      <c r="F221" s="12">
        <v>0.95342450979444104</v>
      </c>
      <c r="G221" s="13">
        <v>2.8349999999999998E-3</v>
      </c>
      <c r="H221" s="13">
        <v>2.6519999999999998E-3</v>
      </c>
      <c r="I221" s="14">
        <v>106.890929</v>
      </c>
      <c r="J221" s="15">
        <f t="shared" si="9"/>
        <v>0.49958333333333332</v>
      </c>
      <c r="K221" s="15">
        <f t="shared" si="10"/>
        <v>0.48808333333333337</v>
      </c>
    </row>
    <row r="222" spans="1:11" x14ac:dyDescent="0.45">
      <c r="A222" s="9">
        <v>12</v>
      </c>
      <c r="B222" s="9">
        <v>6</v>
      </c>
      <c r="C222" s="10">
        <v>20</v>
      </c>
      <c r="D222" s="11">
        <v>6.4249999999999998</v>
      </c>
      <c r="E222" s="11">
        <v>4.7759999999999998</v>
      </c>
      <c r="F222" s="12">
        <v>0.94429001843228699</v>
      </c>
      <c r="G222" s="13">
        <v>5.6509999999999998E-3</v>
      </c>
      <c r="H222" s="13">
        <v>5.4660000000000004E-3</v>
      </c>
      <c r="I222" s="14">
        <v>103.391734</v>
      </c>
      <c r="J222" s="15">
        <f t="shared" si="9"/>
        <v>0.53541666666666665</v>
      </c>
      <c r="K222" s="15">
        <f t="shared" si="10"/>
        <v>0.39799999999999996</v>
      </c>
    </row>
    <row r="223" spans="1:11" x14ac:dyDescent="0.45">
      <c r="A223" s="9">
        <v>12</v>
      </c>
      <c r="B223" s="9">
        <v>6</v>
      </c>
      <c r="C223" s="10">
        <v>21</v>
      </c>
      <c r="D223" s="11">
        <v>5.3209999999999997</v>
      </c>
      <c r="E223" s="11">
        <v>6.3949999999999996</v>
      </c>
      <c r="F223" s="12">
        <v>0.95677019089819304</v>
      </c>
      <c r="G223" s="13">
        <v>2.3140000000000001E-3</v>
      </c>
      <c r="H223" s="13">
        <v>2E-3</v>
      </c>
      <c r="I223" s="14">
        <v>115.695809</v>
      </c>
      <c r="J223" s="15">
        <f t="shared" si="9"/>
        <v>0.44341666666666663</v>
      </c>
      <c r="K223" s="15">
        <f t="shared" si="10"/>
        <v>0.53291666666666659</v>
      </c>
    </row>
    <row r="224" spans="1:11" x14ac:dyDescent="0.45">
      <c r="A224" s="9">
        <v>12</v>
      </c>
      <c r="B224" s="9">
        <v>6</v>
      </c>
      <c r="C224" s="10">
        <v>22</v>
      </c>
      <c r="D224" s="11">
        <v>7.4329999999999998</v>
      </c>
      <c r="E224" s="11">
        <v>5.399</v>
      </c>
      <c r="F224" s="12">
        <v>0.96119064672139298</v>
      </c>
      <c r="G224" s="13">
        <v>1.5709999999999999E-3</v>
      </c>
      <c r="H224" s="13">
        <v>2.0860000000000002E-3</v>
      </c>
      <c r="I224" s="14">
        <v>75.320496000000006</v>
      </c>
      <c r="J224" s="15">
        <f t="shared" si="9"/>
        <v>0.61941666666666662</v>
      </c>
      <c r="K224" s="15">
        <f t="shared" si="10"/>
        <v>0.44991666666666669</v>
      </c>
    </row>
    <row r="225" spans="1:11" x14ac:dyDescent="0.45">
      <c r="A225" s="9">
        <v>12</v>
      </c>
      <c r="B225" s="9">
        <v>6</v>
      </c>
      <c r="C225" s="10">
        <v>23</v>
      </c>
      <c r="D225" s="11">
        <v>5.681</v>
      </c>
      <c r="E225" s="11">
        <v>4.4130000000000003</v>
      </c>
      <c r="F225" s="12">
        <v>0.95281330465361702</v>
      </c>
      <c r="G225" s="13">
        <v>2.9499999999999999E-3</v>
      </c>
      <c r="H225" s="13">
        <v>4.2729999999999999E-3</v>
      </c>
      <c r="I225" s="14">
        <v>69.046211</v>
      </c>
      <c r="J225" s="15">
        <f t="shared" si="9"/>
        <v>0.47341666666666665</v>
      </c>
      <c r="K225" s="15">
        <f t="shared" si="10"/>
        <v>0.36775000000000002</v>
      </c>
    </row>
    <row r="226" spans="1:11" x14ac:dyDescent="0.45">
      <c r="A226" s="9">
        <v>12</v>
      </c>
      <c r="B226" s="9">
        <v>6</v>
      </c>
      <c r="C226" s="10">
        <v>24</v>
      </c>
      <c r="D226" s="11">
        <v>6.359</v>
      </c>
      <c r="E226" s="11">
        <v>4.7850000000000001</v>
      </c>
      <c r="F226" s="12">
        <v>0.95813295702802304</v>
      </c>
      <c r="G226" s="13">
        <v>2.0240000000000002E-3</v>
      </c>
      <c r="H226" s="13">
        <v>2.3280000000000002E-3</v>
      </c>
      <c r="I226" s="14">
        <v>86.950951000000003</v>
      </c>
      <c r="J226" s="15">
        <f t="shared" si="9"/>
        <v>0.5299166666666667</v>
      </c>
      <c r="K226" s="15">
        <f t="shared" si="10"/>
        <v>0.39874999999999999</v>
      </c>
    </row>
    <row r="227" spans="1:11" x14ac:dyDescent="0.45">
      <c r="A227" s="9">
        <v>12</v>
      </c>
      <c r="B227" s="9">
        <v>6</v>
      </c>
      <c r="C227" s="10">
        <v>25</v>
      </c>
      <c r="D227" s="11">
        <v>7.4720000000000004</v>
      </c>
      <c r="E227" s="11">
        <v>5.6029999999999998</v>
      </c>
      <c r="F227" s="12">
        <v>0.95596304781104302</v>
      </c>
      <c r="G227" s="13">
        <v>2.369E-3</v>
      </c>
      <c r="H227" s="13">
        <v>2E-3</v>
      </c>
      <c r="I227" s="14">
        <v>118.456225</v>
      </c>
      <c r="J227" s="15">
        <f t="shared" si="9"/>
        <v>0.6226666666666667</v>
      </c>
      <c r="K227" s="15">
        <f t="shared" si="10"/>
        <v>0.46691666666666665</v>
      </c>
    </row>
    <row r="228" spans="1:11" x14ac:dyDescent="0.45">
      <c r="A228" s="9">
        <v>12</v>
      </c>
      <c r="B228" s="9">
        <v>6</v>
      </c>
      <c r="C228" s="10">
        <v>26</v>
      </c>
      <c r="D228" s="11">
        <v>5.4160000000000004</v>
      </c>
      <c r="E228" s="11">
        <v>5.5339999999999998</v>
      </c>
      <c r="F228" s="12">
        <v>0.95723850227301599</v>
      </c>
      <c r="G228" s="13">
        <v>2.5100000000000001E-3</v>
      </c>
      <c r="H228" s="13">
        <v>2.1090000000000002E-3</v>
      </c>
      <c r="I228" s="14">
        <v>118.99131</v>
      </c>
      <c r="J228" s="15">
        <f t="shared" si="9"/>
        <v>0.45133333333333336</v>
      </c>
      <c r="K228" s="15">
        <f t="shared" si="10"/>
        <v>0.46116666666666667</v>
      </c>
    </row>
    <row r="229" spans="1:11" x14ac:dyDescent="0.45">
      <c r="A229" s="9">
        <v>12</v>
      </c>
      <c r="B229" s="9">
        <v>6</v>
      </c>
      <c r="C229" s="10">
        <v>27</v>
      </c>
      <c r="D229" s="11">
        <v>5.53</v>
      </c>
      <c r="E229" s="11">
        <v>4.4219999999999997</v>
      </c>
      <c r="F229" s="12">
        <v>0.95744785081541495</v>
      </c>
      <c r="G229" s="13">
        <v>2.1329999999999999E-3</v>
      </c>
      <c r="H229" s="13">
        <v>2.905E-3</v>
      </c>
      <c r="I229" s="14">
        <v>73.436323000000002</v>
      </c>
      <c r="J229" s="15">
        <f t="shared" si="9"/>
        <v>0.46083333333333337</v>
      </c>
      <c r="K229" s="15">
        <f t="shared" si="10"/>
        <v>0.36849999999999999</v>
      </c>
    </row>
    <row r="230" spans="1:11" x14ac:dyDescent="0.45">
      <c r="A230" s="9">
        <v>12</v>
      </c>
      <c r="B230" s="9">
        <v>6</v>
      </c>
      <c r="C230" s="10">
        <v>28</v>
      </c>
      <c r="D230" s="11">
        <v>5.641</v>
      </c>
      <c r="E230" s="11">
        <v>5.3120000000000003</v>
      </c>
      <c r="F230" s="12">
        <v>0.96711208261957804</v>
      </c>
      <c r="G230" s="13">
        <v>8.5999999999999998E-4</v>
      </c>
      <c r="H230" s="13">
        <v>1.0280000000000001E-3</v>
      </c>
      <c r="I230" s="14">
        <v>83.695812000000004</v>
      </c>
      <c r="J230" s="15">
        <f t="shared" si="9"/>
        <v>0.47008333333333335</v>
      </c>
      <c r="K230" s="15">
        <f t="shared" si="10"/>
        <v>0.44266666666666671</v>
      </c>
    </row>
    <row r="231" spans="1:11" x14ac:dyDescent="0.45">
      <c r="A231" s="9">
        <v>12</v>
      </c>
      <c r="B231" s="9">
        <v>6</v>
      </c>
      <c r="C231" s="10">
        <v>29</v>
      </c>
      <c r="D231" s="11">
        <v>6.4210000000000003</v>
      </c>
      <c r="E231" s="11">
        <v>4.4089999999999998</v>
      </c>
      <c r="F231" s="12">
        <v>0.94736485379378199</v>
      </c>
      <c r="G231" s="13">
        <v>4.1029999999999999E-3</v>
      </c>
      <c r="H231" s="13">
        <v>4.2729999999999999E-3</v>
      </c>
      <c r="I231" s="14">
        <v>96.025679999999994</v>
      </c>
      <c r="J231" s="15">
        <f t="shared" si="9"/>
        <v>0.53508333333333336</v>
      </c>
      <c r="K231" s="15">
        <f t="shared" si="10"/>
        <v>0.36741666666666667</v>
      </c>
    </row>
    <row r="232" spans="1:11" x14ac:dyDescent="0.45">
      <c r="A232" s="9">
        <v>12</v>
      </c>
      <c r="B232" s="9">
        <v>6</v>
      </c>
      <c r="C232" s="10">
        <v>30</v>
      </c>
      <c r="D232" s="11">
        <v>5.0999999999999996</v>
      </c>
      <c r="E232" s="11">
        <v>5.5679999999999996</v>
      </c>
      <c r="F232" s="12">
        <v>0.95808630095826097</v>
      </c>
      <c r="G232" s="13">
        <v>2.3500000000000001E-3</v>
      </c>
      <c r="H232" s="13">
        <v>2.3570000000000002E-3</v>
      </c>
      <c r="I232" s="14">
        <v>99.675410999999997</v>
      </c>
      <c r="J232" s="15">
        <f t="shared" si="9"/>
        <v>0.42499999999999999</v>
      </c>
      <c r="K232" s="15">
        <f t="shared" si="10"/>
        <v>0.46399999999999997</v>
      </c>
    </row>
    <row r="233" spans="1:11" x14ac:dyDescent="0.45">
      <c r="A233" s="9">
        <v>12</v>
      </c>
      <c r="B233" s="9">
        <v>6</v>
      </c>
      <c r="C233" s="10">
        <v>31</v>
      </c>
      <c r="D233" s="11">
        <v>5.407</v>
      </c>
      <c r="E233" s="11">
        <v>7.5910000000000002</v>
      </c>
      <c r="F233" s="12">
        <v>0.95185133696841895</v>
      </c>
      <c r="G233" s="13">
        <v>6.1029999999999999E-3</v>
      </c>
      <c r="H233" s="13">
        <v>5.4660000000000004E-3</v>
      </c>
      <c r="I233" s="14">
        <v>111.65057400000001</v>
      </c>
      <c r="J233" s="15">
        <f t="shared" si="9"/>
        <v>0.45058333333333334</v>
      </c>
      <c r="K233" s="15">
        <f t="shared" si="10"/>
        <v>0.63258333333333339</v>
      </c>
    </row>
    <row r="234" spans="1:11" x14ac:dyDescent="0.45">
      <c r="A234" s="9">
        <v>12</v>
      </c>
      <c r="B234" s="9">
        <v>6</v>
      </c>
      <c r="C234" s="10">
        <v>32</v>
      </c>
      <c r="D234" s="11">
        <v>5.5490000000000004</v>
      </c>
      <c r="E234" s="11">
        <v>5.4640000000000004</v>
      </c>
      <c r="F234" s="12">
        <v>0.96110526491896797</v>
      </c>
      <c r="G234" s="13">
        <v>1.583E-3</v>
      </c>
      <c r="H234" s="13">
        <v>2E-3</v>
      </c>
      <c r="I234" s="14">
        <v>79.171361000000005</v>
      </c>
      <c r="J234" s="15">
        <f t="shared" si="9"/>
        <v>0.4624166666666667</v>
      </c>
      <c r="K234" s="15">
        <f t="shared" si="10"/>
        <v>0.45533333333333337</v>
      </c>
    </row>
    <row r="235" spans="1:11" x14ac:dyDescent="0.45">
      <c r="A235" s="9">
        <v>12</v>
      </c>
      <c r="B235" s="9">
        <v>6</v>
      </c>
      <c r="C235" s="10">
        <v>33</v>
      </c>
      <c r="D235" s="11">
        <v>5.585</v>
      </c>
      <c r="E235" s="11">
        <v>3.85</v>
      </c>
      <c r="F235" s="12">
        <v>0.96087283494827402</v>
      </c>
      <c r="G235" s="13">
        <v>1.6770000000000001E-3</v>
      </c>
      <c r="H235" s="13">
        <v>1.6019999999999999E-3</v>
      </c>
      <c r="I235" s="14">
        <v>104.72048700000001</v>
      </c>
      <c r="J235" s="15">
        <f t="shared" si="9"/>
        <v>0.46541666666666665</v>
      </c>
      <c r="K235" s="15">
        <f t="shared" si="10"/>
        <v>0.32083333333333336</v>
      </c>
    </row>
    <row r="236" spans="1:11" x14ac:dyDescent="0.45">
      <c r="A236" s="9">
        <v>12</v>
      </c>
      <c r="B236" s="9">
        <v>6</v>
      </c>
      <c r="C236" s="10">
        <v>34</v>
      </c>
      <c r="D236" s="11">
        <v>5.4160000000000004</v>
      </c>
      <c r="E236" s="11">
        <v>7.359</v>
      </c>
      <c r="F236" s="12">
        <v>0.95904217020783</v>
      </c>
      <c r="G236" s="13">
        <v>1.8829999999999999E-3</v>
      </c>
      <c r="H236" s="13">
        <v>1.7179999999999999E-3</v>
      </c>
      <c r="I236" s="14">
        <v>109.63451999999999</v>
      </c>
      <c r="J236" s="15">
        <f t="shared" si="9"/>
        <v>0.45133333333333336</v>
      </c>
      <c r="K236" s="15">
        <f t="shared" si="10"/>
        <v>0.61324999999999996</v>
      </c>
    </row>
    <row r="237" spans="1:11" x14ac:dyDescent="0.45">
      <c r="A237" s="9">
        <v>12</v>
      </c>
      <c r="B237" s="9">
        <v>6</v>
      </c>
      <c r="C237" s="10">
        <v>35</v>
      </c>
      <c r="D237" s="11">
        <v>4.5750000000000002</v>
      </c>
      <c r="E237" s="11">
        <v>3.5840000000000001</v>
      </c>
      <c r="F237" s="12">
        <v>0.95592156370609604</v>
      </c>
      <c r="G237" s="13">
        <v>2.3879999999999999E-3</v>
      </c>
      <c r="H237" s="13">
        <v>3.1840000000000002E-3</v>
      </c>
      <c r="I237" s="14">
        <v>74.995625000000004</v>
      </c>
      <c r="J237" s="15">
        <f t="shared" si="9"/>
        <v>0.38125000000000003</v>
      </c>
      <c r="K237" s="15">
        <f t="shared" si="10"/>
        <v>0.29866666666666669</v>
      </c>
    </row>
    <row r="238" spans="1:11" x14ac:dyDescent="0.45">
      <c r="A238" s="9">
        <v>12</v>
      </c>
      <c r="B238" s="9">
        <v>6</v>
      </c>
      <c r="C238" s="10">
        <v>36</v>
      </c>
      <c r="D238" s="11">
        <v>6.4260000000000002</v>
      </c>
      <c r="E238" s="11">
        <v>4.5019999999999998</v>
      </c>
      <c r="F238" s="12">
        <v>0.95266225871330901</v>
      </c>
      <c r="G238" s="13">
        <v>3.0379999999999999E-3</v>
      </c>
      <c r="H238" s="13">
        <v>3.209E-3</v>
      </c>
      <c r="I238" s="14">
        <v>94.686795000000004</v>
      </c>
      <c r="J238" s="15">
        <f t="shared" si="9"/>
        <v>0.53549999999999998</v>
      </c>
      <c r="K238" s="15">
        <f t="shared" si="10"/>
        <v>0.37516666666666665</v>
      </c>
    </row>
    <row r="239" spans="1:11" x14ac:dyDescent="0.45">
      <c r="A239" s="9">
        <v>12</v>
      </c>
      <c r="B239" s="9">
        <v>6</v>
      </c>
      <c r="C239" s="10">
        <v>37</v>
      </c>
      <c r="D239" s="11">
        <v>5.6</v>
      </c>
      <c r="E239" s="11">
        <v>5.782</v>
      </c>
      <c r="F239" s="12">
        <v>0.95010500018659305</v>
      </c>
      <c r="G239" s="13">
        <v>3.552E-3</v>
      </c>
      <c r="H239" s="13">
        <v>3.7799999999999999E-3</v>
      </c>
      <c r="I239" s="14">
        <v>93.959125999999998</v>
      </c>
      <c r="J239" s="15">
        <f t="shared" si="9"/>
        <v>0.46666666666666662</v>
      </c>
      <c r="K239" s="15">
        <f t="shared" si="10"/>
        <v>0.48183333333333334</v>
      </c>
    </row>
    <row r="240" spans="1:11" x14ac:dyDescent="0.45">
      <c r="A240" s="9">
        <v>12</v>
      </c>
      <c r="B240" s="9">
        <v>6</v>
      </c>
      <c r="C240" s="10">
        <v>38</v>
      </c>
      <c r="D240" s="11">
        <v>6.415</v>
      </c>
      <c r="E240" s="11">
        <v>4.4089999999999998</v>
      </c>
      <c r="F240" s="12">
        <v>0.95071716439588905</v>
      </c>
      <c r="G240" s="13">
        <v>5.7099999999999998E-3</v>
      </c>
      <c r="H240" s="13">
        <v>7.3709999999999999E-3</v>
      </c>
      <c r="I240" s="14">
        <v>77.457280999999995</v>
      </c>
      <c r="J240" s="15">
        <f t="shared" si="9"/>
        <v>0.5345833333333333</v>
      </c>
      <c r="K240" s="15">
        <f t="shared" si="10"/>
        <v>0.36741666666666667</v>
      </c>
    </row>
    <row r="241" spans="1:11" x14ac:dyDescent="0.45">
      <c r="A241" s="9">
        <v>12</v>
      </c>
      <c r="B241" s="9">
        <v>6</v>
      </c>
      <c r="C241" s="10">
        <v>39</v>
      </c>
      <c r="D241" s="11">
        <v>7.4690000000000003</v>
      </c>
      <c r="E241" s="11">
        <v>4.484</v>
      </c>
      <c r="F241" s="12">
        <v>0.96128718882840702</v>
      </c>
      <c r="G241" s="13">
        <v>1.5579999999999999E-3</v>
      </c>
      <c r="H241" s="13">
        <v>1.637E-3</v>
      </c>
      <c r="I241" s="14">
        <v>95.178404</v>
      </c>
      <c r="J241" s="15">
        <f t="shared" si="9"/>
        <v>0.62241666666666673</v>
      </c>
      <c r="K241" s="15">
        <f t="shared" si="10"/>
        <v>0.37366666666666665</v>
      </c>
    </row>
    <row r="242" spans="1:11" x14ac:dyDescent="0.45">
      <c r="A242" s="9">
        <v>12</v>
      </c>
      <c r="B242" s="9">
        <v>6</v>
      </c>
      <c r="C242" s="10">
        <v>40</v>
      </c>
      <c r="D242" s="11">
        <v>4.649</v>
      </c>
      <c r="E242" s="11">
        <v>5.5419999999999998</v>
      </c>
      <c r="F242" s="12">
        <v>0.95339068916045</v>
      </c>
      <c r="G242" s="13">
        <v>2.8410000000000002E-3</v>
      </c>
      <c r="H242" s="13">
        <v>2.6519999999999998E-3</v>
      </c>
      <c r="I242" s="14">
        <v>107.129344</v>
      </c>
      <c r="J242" s="15">
        <f t="shared" si="9"/>
        <v>0.38741666666666669</v>
      </c>
      <c r="K242" s="15">
        <f t="shared" si="10"/>
        <v>0.46183333333333332</v>
      </c>
    </row>
    <row r="243" spans="1:11" x14ac:dyDescent="0.45">
      <c r="A243" s="9">
        <v>12</v>
      </c>
      <c r="B243" s="9">
        <v>6</v>
      </c>
      <c r="C243" s="10">
        <v>41</v>
      </c>
      <c r="D243" s="11">
        <v>5.3440000000000003</v>
      </c>
      <c r="E243" s="11">
        <v>5.52</v>
      </c>
      <c r="F243" s="12">
        <v>0.96053960426716001</v>
      </c>
      <c r="G243" s="13">
        <v>1.663E-3</v>
      </c>
      <c r="H243" s="13">
        <v>1.637E-3</v>
      </c>
      <c r="I243" s="14">
        <v>101.582714</v>
      </c>
      <c r="J243" s="15">
        <f t="shared" si="9"/>
        <v>0.44533333333333336</v>
      </c>
      <c r="K243" s="15">
        <f t="shared" si="10"/>
        <v>0.45999999999999996</v>
      </c>
    </row>
    <row r="244" spans="1:11" x14ac:dyDescent="0.45">
      <c r="A244" s="9">
        <v>12</v>
      </c>
      <c r="B244" s="9">
        <v>6</v>
      </c>
      <c r="C244" s="10">
        <v>42</v>
      </c>
      <c r="D244" s="11">
        <v>4.6440000000000001</v>
      </c>
      <c r="E244" s="11">
        <v>5.4660000000000002</v>
      </c>
      <c r="F244" s="12">
        <v>0.93653875037715995</v>
      </c>
      <c r="G244" s="13">
        <v>6.888E-3</v>
      </c>
      <c r="H244" s="13">
        <v>9.7450000000000002E-3</v>
      </c>
      <c r="I244" s="14">
        <v>70.684228000000004</v>
      </c>
      <c r="J244" s="15">
        <f t="shared" si="9"/>
        <v>0.38700000000000001</v>
      </c>
      <c r="K244" s="15">
        <f t="shared" si="10"/>
        <v>0.45550000000000002</v>
      </c>
    </row>
    <row r="245" spans="1:11" x14ac:dyDescent="0.45">
      <c r="A245" s="9">
        <v>12</v>
      </c>
      <c r="B245" s="9">
        <v>6</v>
      </c>
      <c r="C245" s="10">
        <v>43</v>
      </c>
      <c r="D245" s="11">
        <v>5.4509999999999996</v>
      </c>
      <c r="E245" s="11">
        <v>5.367</v>
      </c>
      <c r="F245" s="12">
        <v>0.95190551576137195</v>
      </c>
      <c r="G245" s="13">
        <v>3.1749999999999999E-3</v>
      </c>
      <c r="H245" s="13">
        <v>3.519E-3</v>
      </c>
      <c r="I245" s="14">
        <v>90.249500999999995</v>
      </c>
      <c r="J245" s="15">
        <f t="shared" si="9"/>
        <v>0.45424999999999999</v>
      </c>
      <c r="K245" s="15">
        <f t="shared" si="10"/>
        <v>0.44724999999999998</v>
      </c>
    </row>
    <row r="246" spans="1:11" x14ac:dyDescent="0.45">
      <c r="A246" s="9">
        <v>12</v>
      </c>
      <c r="B246" s="9">
        <v>6</v>
      </c>
      <c r="C246" s="10">
        <v>44</v>
      </c>
      <c r="D246" s="11">
        <v>6.2</v>
      </c>
      <c r="E246" s="11">
        <v>4.7770000000000001</v>
      </c>
      <c r="F246" s="12">
        <v>0.95849557176406397</v>
      </c>
      <c r="G246" s="13">
        <v>1.967E-3</v>
      </c>
      <c r="H246" s="13">
        <v>2.183E-3</v>
      </c>
      <c r="I246" s="14">
        <v>90.116095999999999</v>
      </c>
      <c r="J246" s="15">
        <f t="shared" si="9"/>
        <v>0.51666666666666672</v>
      </c>
      <c r="K246" s="15">
        <f t="shared" si="10"/>
        <v>0.39808333333333334</v>
      </c>
    </row>
    <row r="247" spans="1:11" x14ac:dyDescent="0.45">
      <c r="A247" s="9">
        <v>12</v>
      </c>
      <c r="B247" s="9">
        <v>6</v>
      </c>
      <c r="C247" s="10">
        <v>45</v>
      </c>
      <c r="D247" s="11">
        <v>5.4969999999999999</v>
      </c>
      <c r="E247" s="11">
        <v>7.6239999999999997</v>
      </c>
      <c r="F247" s="12">
        <v>0.95288358949248297</v>
      </c>
      <c r="G247" s="13">
        <v>2.9369999999999999E-3</v>
      </c>
      <c r="H247" s="13">
        <v>3.7799999999999999E-3</v>
      </c>
      <c r="I247" s="14">
        <v>77.690591999999995</v>
      </c>
      <c r="J247" s="15">
        <f t="shared" si="9"/>
        <v>0.45808333333333334</v>
      </c>
      <c r="K247" s="15">
        <f t="shared" si="10"/>
        <v>0.63533333333333331</v>
      </c>
    </row>
    <row r="248" spans="1:11" x14ac:dyDescent="0.45">
      <c r="A248" s="9">
        <v>12</v>
      </c>
      <c r="B248" s="9">
        <v>6</v>
      </c>
      <c r="C248" s="10">
        <v>46</v>
      </c>
      <c r="D248" s="11">
        <v>4.8090000000000002</v>
      </c>
      <c r="E248" s="11">
        <v>5.2480000000000002</v>
      </c>
      <c r="F248" s="12">
        <v>0.96505605111804904</v>
      </c>
      <c r="G248" s="13">
        <v>1.0820000000000001E-3</v>
      </c>
      <c r="H248" s="13">
        <v>1.1100000000000001E-3</v>
      </c>
      <c r="I248" s="14">
        <v>97.498171999999997</v>
      </c>
      <c r="J248" s="15">
        <f t="shared" si="9"/>
        <v>0.40075</v>
      </c>
      <c r="K248" s="15">
        <f t="shared" si="10"/>
        <v>0.43733333333333335</v>
      </c>
    </row>
    <row r="249" spans="1:11" x14ac:dyDescent="0.45">
      <c r="A249" s="9">
        <v>12</v>
      </c>
      <c r="B249" s="9">
        <v>6</v>
      </c>
      <c r="C249" s="10">
        <v>47</v>
      </c>
      <c r="D249" s="11">
        <v>4.4390000000000001</v>
      </c>
      <c r="E249" s="11">
        <v>5.3869999999999996</v>
      </c>
      <c r="F249" s="12">
        <v>0.960635308524452</v>
      </c>
      <c r="G249" s="13">
        <v>1.6490000000000001E-3</v>
      </c>
      <c r="H249" s="13">
        <v>2.183E-3</v>
      </c>
      <c r="I249" s="14">
        <v>75.550258999999997</v>
      </c>
      <c r="J249" s="15">
        <f t="shared" si="9"/>
        <v>0.36991666666666667</v>
      </c>
      <c r="K249" s="15">
        <f t="shared" si="10"/>
        <v>0.44891666666666663</v>
      </c>
    </row>
    <row r="250" spans="1:11" x14ac:dyDescent="0.45">
      <c r="A250" s="9">
        <v>12</v>
      </c>
      <c r="B250" s="9">
        <v>6</v>
      </c>
      <c r="C250" s="10">
        <v>48</v>
      </c>
      <c r="D250" s="11">
        <v>6.657</v>
      </c>
      <c r="E250" s="11">
        <v>5.5810000000000004</v>
      </c>
      <c r="F250" s="12">
        <v>0.95111952081673901</v>
      </c>
      <c r="G250" s="13">
        <v>3.405E-3</v>
      </c>
      <c r="H250" s="13">
        <v>2.905E-3</v>
      </c>
      <c r="I250" s="14">
        <v>117.218273</v>
      </c>
      <c r="J250" s="15">
        <f t="shared" si="9"/>
        <v>0.55474999999999997</v>
      </c>
      <c r="K250" s="15">
        <f t="shared" si="10"/>
        <v>0.46508333333333335</v>
      </c>
    </row>
    <row r="251" spans="1:11" x14ac:dyDescent="0.45">
      <c r="A251" s="9">
        <v>12</v>
      </c>
      <c r="B251" s="9">
        <v>6</v>
      </c>
      <c r="C251" s="10">
        <v>49</v>
      </c>
      <c r="D251" s="11">
        <v>5.625</v>
      </c>
      <c r="E251" s="11">
        <v>6.4340000000000002</v>
      </c>
      <c r="F251" s="12">
        <v>0.96570609061625801</v>
      </c>
      <c r="G251" s="13">
        <v>1.0089999999999999E-3</v>
      </c>
      <c r="H251" s="13">
        <v>1.0280000000000001E-3</v>
      </c>
      <c r="I251" s="14">
        <v>98.183993000000001</v>
      </c>
      <c r="J251" s="15">
        <f t="shared" si="9"/>
        <v>0.46875</v>
      </c>
      <c r="K251" s="15">
        <f t="shared" si="10"/>
        <v>0.53616666666666668</v>
      </c>
    </row>
    <row r="252" spans="1:11" x14ac:dyDescent="0.45">
      <c r="A252" s="9">
        <v>12</v>
      </c>
      <c r="B252" s="9">
        <v>6</v>
      </c>
      <c r="C252" s="10">
        <v>50</v>
      </c>
      <c r="D252" s="11">
        <v>4.5460000000000003</v>
      </c>
      <c r="E252" s="11">
        <v>5.7110000000000003</v>
      </c>
      <c r="F252" s="12">
        <v>0.95643731137755095</v>
      </c>
      <c r="G252" s="13">
        <v>2.3E-3</v>
      </c>
      <c r="H252" s="13">
        <v>2.4359999999999998E-3</v>
      </c>
      <c r="I252" s="14">
        <v>94.407311000000007</v>
      </c>
      <c r="J252" s="15">
        <f t="shared" si="9"/>
        <v>0.37883333333333336</v>
      </c>
      <c r="K252" s="15">
        <f t="shared" si="10"/>
        <v>0.47591666666666671</v>
      </c>
    </row>
    <row r="253" spans="1:11" x14ac:dyDescent="0.45">
      <c r="A253" s="9">
        <v>12</v>
      </c>
      <c r="B253" s="9">
        <v>6</v>
      </c>
      <c r="C253" s="10">
        <v>51</v>
      </c>
      <c r="D253" s="11">
        <v>5.5519999999999996</v>
      </c>
      <c r="E253" s="11">
        <v>6.1340000000000003</v>
      </c>
      <c r="F253" s="12">
        <v>0.96636883327093404</v>
      </c>
      <c r="G253" s="13">
        <v>9.3800000000000003E-4</v>
      </c>
      <c r="H253" s="13">
        <v>1.0280000000000001E-3</v>
      </c>
      <c r="I253" s="14">
        <v>91.214005</v>
      </c>
      <c r="J253" s="15">
        <f t="shared" si="9"/>
        <v>0.46266666666666662</v>
      </c>
      <c r="K253" s="15">
        <f t="shared" si="10"/>
        <v>0.51116666666666666</v>
      </c>
    </row>
    <row r="254" spans="1:11" x14ac:dyDescent="0.45">
      <c r="A254" s="9">
        <v>12</v>
      </c>
      <c r="B254" s="9">
        <v>6</v>
      </c>
      <c r="C254" s="10">
        <v>52</v>
      </c>
      <c r="D254" s="11">
        <v>7.4939999999999998</v>
      </c>
      <c r="E254" s="11">
        <v>5.3120000000000003</v>
      </c>
      <c r="F254" s="12">
        <v>0.95648381855361497</v>
      </c>
      <c r="G254" s="13">
        <v>2.2920000000000002E-3</v>
      </c>
      <c r="H254" s="13">
        <v>2.905E-3</v>
      </c>
      <c r="I254" s="14">
        <v>78.903938999999994</v>
      </c>
      <c r="J254" s="15">
        <f t="shared" si="9"/>
        <v>0.62449999999999994</v>
      </c>
      <c r="K254" s="15">
        <f t="shared" si="10"/>
        <v>0.44266666666666671</v>
      </c>
    </row>
    <row r="255" spans="1:11" x14ac:dyDescent="0.45">
      <c r="A255" s="9">
        <v>12</v>
      </c>
      <c r="B255" s="9">
        <v>6</v>
      </c>
      <c r="C255" s="10">
        <v>53</v>
      </c>
      <c r="D255" s="11">
        <v>6.4880000000000004</v>
      </c>
      <c r="E255" s="11">
        <v>4.4459999999999997</v>
      </c>
      <c r="F255" s="12">
        <v>0.95584968203861098</v>
      </c>
      <c r="G255" s="13">
        <v>2.47E-3</v>
      </c>
      <c r="H255" s="13">
        <v>2.3280000000000002E-3</v>
      </c>
      <c r="I255" s="14">
        <v>106.098415</v>
      </c>
      <c r="J255" s="15">
        <f t="shared" si="9"/>
        <v>0.54066666666666674</v>
      </c>
      <c r="K255" s="15">
        <f t="shared" si="10"/>
        <v>0.3705</v>
      </c>
    </row>
    <row r="256" spans="1:11" x14ac:dyDescent="0.45">
      <c r="A256" s="9">
        <v>12</v>
      </c>
      <c r="B256" s="9">
        <v>6</v>
      </c>
      <c r="C256" s="10">
        <v>54</v>
      </c>
      <c r="D256" s="11">
        <v>5.5460000000000003</v>
      </c>
      <c r="E256" s="11">
        <v>5.4790000000000001</v>
      </c>
      <c r="F256" s="12">
        <v>0.95573246799229905</v>
      </c>
      <c r="G256" s="13">
        <v>2.5040000000000001E-3</v>
      </c>
      <c r="H256" s="13">
        <v>2.905E-3</v>
      </c>
      <c r="I256" s="14">
        <v>86.207898</v>
      </c>
      <c r="J256" s="15">
        <f t="shared" si="9"/>
        <v>0.46216666666666667</v>
      </c>
      <c r="K256" s="15">
        <f t="shared" si="10"/>
        <v>0.45658333333333334</v>
      </c>
    </row>
    <row r="257" spans="1:11" x14ac:dyDescent="0.45">
      <c r="A257" s="9">
        <v>12</v>
      </c>
      <c r="B257" s="9">
        <v>6</v>
      </c>
      <c r="C257" s="10">
        <v>55</v>
      </c>
      <c r="D257" s="11">
        <v>4.625</v>
      </c>
      <c r="E257" s="11">
        <v>3.5190000000000001</v>
      </c>
      <c r="F257" s="12">
        <v>0.95399483434300503</v>
      </c>
      <c r="G257" s="13">
        <v>2.7290000000000001E-3</v>
      </c>
      <c r="H257" s="13">
        <v>3.7650000000000001E-3</v>
      </c>
      <c r="I257" s="14">
        <v>72.482501999999997</v>
      </c>
      <c r="J257" s="15">
        <f t="shared" si="9"/>
        <v>0.38541666666666669</v>
      </c>
      <c r="K257" s="15">
        <f t="shared" si="10"/>
        <v>0.29325000000000001</v>
      </c>
    </row>
    <row r="258" spans="1:11" x14ac:dyDescent="0.45">
      <c r="A258" s="9">
        <v>12</v>
      </c>
      <c r="B258" s="9">
        <v>6</v>
      </c>
      <c r="C258" s="10">
        <v>56</v>
      </c>
      <c r="D258" s="11">
        <v>6.6390000000000002</v>
      </c>
      <c r="E258" s="11">
        <v>4.5410000000000004</v>
      </c>
      <c r="F258" s="12">
        <v>0.95233279520287994</v>
      </c>
      <c r="G258" s="13">
        <v>4.2810000000000001E-3</v>
      </c>
      <c r="H258" s="13">
        <v>3.519E-3</v>
      </c>
      <c r="I258" s="14">
        <v>121.656415</v>
      </c>
      <c r="J258" s="15">
        <f t="shared" si="9"/>
        <v>0.55325000000000002</v>
      </c>
      <c r="K258" s="15">
        <f t="shared" si="10"/>
        <v>0.37841666666666668</v>
      </c>
    </row>
    <row r="259" spans="1:11" x14ac:dyDescent="0.45">
      <c r="A259" s="9">
        <v>12</v>
      </c>
      <c r="B259" s="9">
        <v>6</v>
      </c>
      <c r="C259" s="10">
        <v>57</v>
      </c>
      <c r="D259" s="11">
        <v>5.6070000000000002</v>
      </c>
      <c r="E259" s="11">
        <v>5.7110000000000003</v>
      </c>
      <c r="F259" s="12">
        <v>0.94970749555387002</v>
      </c>
      <c r="G259" s="13">
        <v>3.6830000000000001E-3</v>
      </c>
      <c r="H259" s="13">
        <v>3.7650000000000001E-3</v>
      </c>
      <c r="I259" s="14">
        <v>97.818107999999995</v>
      </c>
      <c r="J259" s="15">
        <f t="shared" ref="J259:J322" si="11">D259/A259</f>
        <v>0.46725</v>
      </c>
      <c r="K259" s="15">
        <f t="shared" ref="K259:K322" si="12">E259/A259</f>
        <v>0.47591666666666671</v>
      </c>
    </row>
    <row r="260" spans="1:11" x14ac:dyDescent="0.45">
      <c r="A260" s="9">
        <v>12</v>
      </c>
      <c r="B260" s="9">
        <v>6</v>
      </c>
      <c r="C260" s="10">
        <v>58</v>
      </c>
      <c r="D260" s="11">
        <v>4.5279999999999996</v>
      </c>
      <c r="E260" s="11">
        <v>4.5449999999999999</v>
      </c>
      <c r="F260" s="12">
        <v>0.94353194051679701</v>
      </c>
      <c r="G260" s="13">
        <v>5.0740000000000004E-3</v>
      </c>
      <c r="H260" s="13">
        <v>5.4660000000000004E-3</v>
      </c>
      <c r="I260" s="14">
        <v>92.821158999999994</v>
      </c>
      <c r="J260" s="15">
        <f t="shared" si="11"/>
        <v>0.3773333333333333</v>
      </c>
      <c r="K260" s="15">
        <f t="shared" si="12"/>
        <v>0.37874999999999998</v>
      </c>
    </row>
    <row r="261" spans="1:11" x14ac:dyDescent="0.45">
      <c r="A261" s="9">
        <v>12</v>
      </c>
      <c r="B261" s="9">
        <v>6</v>
      </c>
      <c r="C261" s="10">
        <v>59</v>
      </c>
      <c r="D261" s="11">
        <v>5.3810000000000002</v>
      </c>
      <c r="E261" s="11">
        <v>5.2130000000000001</v>
      </c>
      <c r="F261" s="12">
        <v>0.96687209267610397</v>
      </c>
      <c r="G261" s="13">
        <v>8.8500000000000004E-4</v>
      </c>
      <c r="H261" s="13">
        <v>1.547E-3</v>
      </c>
      <c r="I261" s="14">
        <v>57.191231000000002</v>
      </c>
      <c r="J261" s="15">
        <f t="shared" si="11"/>
        <v>0.44841666666666669</v>
      </c>
      <c r="K261" s="15">
        <f t="shared" si="12"/>
        <v>0.43441666666666667</v>
      </c>
    </row>
    <row r="262" spans="1:11" x14ac:dyDescent="0.45">
      <c r="A262" s="9">
        <v>12</v>
      </c>
      <c r="B262" s="9">
        <v>6</v>
      </c>
      <c r="C262" s="10">
        <v>60</v>
      </c>
      <c r="D262" s="11">
        <v>5.3529999999999998</v>
      </c>
      <c r="E262" s="11">
        <v>5.391</v>
      </c>
      <c r="F262" s="12">
        <v>0.96033326303522204</v>
      </c>
      <c r="G262" s="13">
        <v>1.6930000000000001E-3</v>
      </c>
      <c r="H262" s="13">
        <v>1.7179999999999999E-3</v>
      </c>
      <c r="I262" s="14">
        <v>98.522631000000004</v>
      </c>
      <c r="J262" s="15">
        <f t="shared" si="11"/>
        <v>0.44608333333333333</v>
      </c>
      <c r="K262" s="15">
        <f t="shared" si="12"/>
        <v>0.44924999999999998</v>
      </c>
    </row>
    <row r="263" spans="1:11" x14ac:dyDescent="0.45">
      <c r="A263" s="9">
        <v>12</v>
      </c>
      <c r="B263" s="9">
        <v>6</v>
      </c>
      <c r="C263" s="10">
        <v>61</v>
      </c>
      <c r="D263" s="11">
        <v>4.6109999999999998</v>
      </c>
      <c r="E263" s="11">
        <v>5.4710000000000001</v>
      </c>
      <c r="F263" s="12">
        <v>0.960022531906772</v>
      </c>
      <c r="G263" s="13">
        <v>1.738E-3</v>
      </c>
      <c r="H263" s="13">
        <v>1.637E-3</v>
      </c>
      <c r="I263" s="14">
        <v>106.136308</v>
      </c>
      <c r="J263" s="15">
        <f t="shared" si="11"/>
        <v>0.38424999999999998</v>
      </c>
      <c r="K263" s="15">
        <f t="shared" si="12"/>
        <v>0.45591666666666669</v>
      </c>
    </row>
    <row r="264" spans="1:11" x14ac:dyDescent="0.45">
      <c r="A264" s="9">
        <v>12</v>
      </c>
      <c r="B264" s="9">
        <v>6</v>
      </c>
      <c r="C264" s="10">
        <v>62</v>
      </c>
      <c r="D264" s="11">
        <v>5.8410000000000002</v>
      </c>
      <c r="E264" s="11">
        <v>5.718</v>
      </c>
      <c r="F264" s="12">
        <v>0.96183974311786602</v>
      </c>
      <c r="G264" s="13">
        <v>1.572E-3</v>
      </c>
      <c r="H264" s="13">
        <v>1.547E-3</v>
      </c>
      <c r="I264" s="14">
        <v>101.614006</v>
      </c>
      <c r="J264" s="15">
        <f t="shared" si="11"/>
        <v>0.48675000000000002</v>
      </c>
      <c r="K264" s="15">
        <f t="shared" si="12"/>
        <v>0.47649999999999998</v>
      </c>
    </row>
    <row r="265" spans="1:11" x14ac:dyDescent="0.45">
      <c r="A265" s="9">
        <v>12</v>
      </c>
      <c r="B265" s="9">
        <v>6</v>
      </c>
      <c r="C265" s="10">
        <v>63</v>
      </c>
      <c r="D265" s="11">
        <v>5.5039999999999996</v>
      </c>
      <c r="E265" s="11">
        <v>5.5220000000000002</v>
      </c>
      <c r="F265" s="12">
        <v>0.94641809318495795</v>
      </c>
      <c r="G265" s="13">
        <v>4.3790000000000001E-3</v>
      </c>
      <c r="H265" s="13">
        <v>6.1989999999999996E-3</v>
      </c>
      <c r="I265" s="14">
        <v>70.639219999999995</v>
      </c>
      <c r="J265" s="15">
        <f t="shared" si="11"/>
        <v>0.45866666666666661</v>
      </c>
      <c r="K265" s="15">
        <f t="shared" si="12"/>
        <v>0.46016666666666667</v>
      </c>
    </row>
    <row r="266" spans="1:11" x14ac:dyDescent="0.45">
      <c r="A266" s="9">
        <v>12</v>
      </c>
      <c r="B266" s="9">
        <v>6</v>
      </c>
      <c r="C266" s="10">
        <v>64</v>
      </c>
      <c r="D266" s="11">
        <v>6.0289999999999999</v>
      </c>
      <c r="E266" s="11">
        <v>6.524</v>
      </c>
      <c r="F266" s="12">
        <v>0.93542398903469604</v>
      </c>
      <c r="G266" s="13">
        <v>7.4549999999999998E-3</v>
      </c>
      <c r="H266" s="13">
        <v>8.7969999999999993E-3</v>
      </c>
      <c r="I266" s="14">
        <v>84.750405000000001</v>
      </c>
      <c r="J266" s="15">
        <f t="shared" si="11"/>
        <v>0.50241666666666662</v>
      </c>
      <c r="K266" s="15">
        <f t="shared" si="12"/>
        <v>0.54366666666666663</v>
      </c>
    </row>
    <row r="267" spans="1:11" x14ac:dyDescent="0.45">
      <c r="A267" s="9">
        <v>12</v>
      </c>
      <c r="B267" s="9">
        <v>6</v>
      </c>
      <c r="C267" s="10">
        <v>65</v>
      </c>
      <c r="D267" s="11">
        <v>5.7370000000000001</v>
      </c>
      <c r="E267" s="11">
        <v>6.3680000000000003</v>
      </c>
      <c r="F267" s="12">
        <v>0.96066603386913096</v>
      </c>
      <c r="G267" s="13">
        <v>1.645E-3</v>
      </c>
      <c r="H267" s="13">
        <v>1.637E-3</v>
      </c>
      <c r="I267" s="14">
        <v>100.48474299999999</v>
      </c>
      <c r="J267" s="15">
        <f t="shared" si="11"/>
        <v>0.47808333333333336</v>
      </c>
      <c r="K267" s="15">
        <f t="shared" si="12"/>
        <v>0.53066666666666673</v>
      </c>
    </row>
    <row r="268" spans="1:11" x14ac:dyDescent="0.45">
      <c r="A268" s="9">
        <v>12</v>
      </c>
      <c r="B268" s="9">
        <v>6</v>
      </c>
      <c r="C268" s="10">
        <v>66</v>
      </c>
      <c r="D268" s="11">
        <v>4.0140000000000002</v>
      </c>
      <c r="E268" s="11">
        <v>4.4669999999999996</v>
      </c>
      <c r="F268" s="12">
        <v>0.95763907110688296</v>
      </c>
      <c r="G268" s="13">
        <v>2.1029999999999998E-3</v>
      </c>
      <c r="H268" s="13">
        <v>3.209E-3</v>
      </c>
      <c r="I268" s="14">
        <v>65.523163999999994</v>
      </c>
      <c r="J268" s="15">
        <f t="shared" si="11"/>
        <v>0.33450000000000002</v>
      </c>
      <c r="K268" s="15">
        <f t="shared" si="12"/>
        <v>0.37224999999999997</v>
      </c>
    </row>
    <row r="269" spans="1:11" x14ac:dyDescent="0.45">
      <c r="A269" s="9">
        <v>12</v>
      </c>
      <c r="B269" s="9">
        <v>6</v>
      </c>
      <c r="C269" s="10">
        <v>67</v>
      </c>
      <c r="D269" s="11">
        <v>5.9279999999999999</v>
      </c>
      <c r="E269" s="11">
        <v>5.593</v>
      </c>
      <c r="F269" s="12">
        <v>0.95397935239083598</v>
      </c>
      <c r="G269" s="13">
        <v>2.7320000000000001E-3</v>
      </c>
      <c r="H269" s="13">
        <v>2.905E-3</v>
      </c>
      <c r="I269" s="14">
        <v>94.039298000000002</v>
      </c>
      <c r="J269" s="15">
        <f t="shared" si="11"/>
        <v>0.49399999999999999</v>
      </c>
      <c r="K269" s="15">
        <f t="shared" si="12"/>
        <v>0.46608333333333335</v>
      </c>
    </row>
    <row r="270" spans="1:11" x14ac:dyDescent="0.45">
      <c r="A270" s="9">
        <v>12</v>
      </c>
      <c r="B270" s="9">
        <v>6</v>
      </c>
      <c r="C270" s="10">
        <v>68</v>
      </c>
      <c r="D270" s="11">
        <v>6.1429999999999998</v>
      </c>
      <c r="E270" s="11">
        <v>6.3159999999999998</v>
      </c>
      <c r="F270" s="12">
        <v>0.96297949624740098</v>
      </c>
      <c r="G270" s="13">
        <v>1.3339999999999999E-3</v>
      </c>
      <c r="H270" s="13">
        <v>1.155E-3</v>
      </c>
      <c r="I270" s="14">
        <v>115.45643200000001</v>
      </c>
      <c r="J270" s="15">
        <f t="shared" si="11"/>
        <v>0.51191666666666669</v>
      </c>
      <c r="K270" s="15">
        <f t="shared" si="12"/>
        <v>0.52633333333333332</v>
      </c>
    </row>
    <row r="271" spans="1:11" x14ac:dyDescent="0.45">
      <c r="A271" s="9">
        <v>12</v>
      </c>
      <c r="B271" s="9">
        <v>6</v>
      </c>
      <c r="C271" s="10">
        <v>69</v>
      </c>
      <c r="D271" s="11">
        <v>3.9590000000000001</v>
      </c>
      <c r="E271" s="11">
        <v>4.7619999999999996</v>
      </c>
      <c r="F271" s="12">
        <v>0.94857099339631701</v>
      </c>
      <c r="G271" s="13">
        <v>3.8149999999999998E-3</v>
      </c>
      <c r="H271" s="13">
        <v>8.1530000000000005E-3</v>
      </c>
      <c r="I271" s="14">
        <v>46.794071000000002</v>
      </c>
      <c r="J271" s="15">
        <f t="shared" si="11"/>
        <v>0.32991666666666669</v>
      </c>
      <c r="K271" s="15">
        <f t="shared" si="12"/>
        <v>0.39683333333333332</v>
      </c>
    </row>
    <row r="272" spans="1:11" x14ac:dyDescent="0.45">
      <c r="A272" s="9">
        <v>12</v>
      </c>
      <c r="B272" s="9">
        <v>6</v>
      </c>
      <c r="C272" s="10">
        <v>70</v>
      </c>
      <c r="D272" s="11">
        <v>5.899</v>
      </c>
      <c r="E272" s="11">
        <v>5.6029999999999998</v>
      </c>
      <c r="F272" s="12">
        <v>0.96625154440698102</v>
      </c>
      <c r="G272" s="13">
        <v>9.5E-4</v>
      </c>
      <c r="H272" s="13">
        <v>1.0280000000000001E-3</v>
      </c>
      <c r="I272" s="14">
        <v>92.431139000000002</v>
      </c>
      <c r="J272" s="15">
        <f t="shared" si="11"/>
        <v>0.49158333333333332</v>
      </c>
      <c r="K272" s="15">
        <f t="shared" si="12"/>
        <v>0.46691666666666665</v>
      </c>
    </row>
    <row r="273" spans="1:11" x14ac:dyDescent="0.45">
      <c r="A273" s="9">
        <v>12</v>
      </c>
      <c r="B273" s="9">
        <v>6</v>
      </c>
      <c r="C273" s="10">
        <v>71</v>
      </c>
      <c r="D273" s="11">
        <v>5.032</v>
      </c>
      <c r="E273" s="11">
        <v>6.3449999999999998</v>
      </c>
      <c r="F273" s="12">
        <v>0.94760852469324497</v>
      </c>
      <c r="G273" s="13">
        <v>4.1070000000000004E-3</v>
      </c>
      <c r="H273" s="13">
        <v>3.9620000000000002E-3</v>
      </c>
      <c r="I273" s="14">
        <v>103.653533</v>
      </c>
      <c r="J273" s="15">
        <f t="shared" si="11"/>
        <v>0.41933333333333334</v>
      </c>
      <c r="K273" s="15">
        <f t="shared" si="12"/>
        <v>0.52874999999999994</v>
      </c>
    </row>
    <row r="274" spans="1:11" x14ac:dyDescent="0.45">
      <c r="A274" s="9">
        <v>12</v>
      </c>
      <c r="B274" s="9">
        <v>6</v>
      </c>
      <c r="C274" s="10">
        <v>72</v>
      </c>
      <c r="D274" s="11">
        <v>5.6029999999999998</v>
      </c>
      <c r="E274" s="11">
        <v>5.5350000000000001</v>
      </c>
      <c r="F274" s="12">
        <v>0.96445713425854196</v>
      </c>
      <c r="G274" s="13">
        <v>1.152E-3</v>
      </c>
      <c r="H274" s="13">
        <v>1.547E-3</v>
      </c>
      <c r="I274" s="14">
        <v>74.469100999999995</v>
      </c>
      <c r="J274" s="15">
        <f t="shared" si="11"/>
        <v>0.46691666666666665</v>
      </c>
      <c r="K274" s="15">
        <f t="shared" si="12"/>
        <v>0.46124999999999999</v>
      </c>
    </row>
    <row r="275" spans="1:11" x14ac:dyDescent="0.45">
      <c r="A275" s="9">
        <v>12</v>
      </c>
      <c r="B275" s="9">
        <v>6</v>
      </c>
      <c r="C275" s="10">
        <v>73</v>
      </c>
      <c r="D275" s="11">
        <v>5.47</v>
      </c>
      <c r="E275" s="11">
        <v>4.7080000000000002</v>
      </c>
      <c r="F275" s="12">
        <v>0.96122279385812504</v>
      </c>
      <c r="G275" s="13">
        <v>1.567E-3</v>
      </c>
      <c r="H275" s="13">
        <v>2E-3</v>
      </c>
      <c r="I275" s="14">
        <v>78.35633</v>
      </c>
      <c r="J275" s="15">
        <f t="shared" si="11"/>
        <v>0.45583333333333331</v>
      </c>
      <c r="K275" s="15">
        <f t="shared" si="12"/>
        <v>0.39233333333333337</v>
      </c>
    </row>
    <row r="276" spans="1:11" x14ac:dyDescent="0.45">
      <c r="A276" s="9">
        <v>12</v>
      </c>
      <c r="B276" s="9">
        <v>6</v>
      </c>
      <c r="C276" s="10">
        <v>74</v>
      </c>
      <c r="D276" s="11">
        <v>6.1020000000000003</v>
      </c>
      <c r="E276" s="11">
        <v>5.9210000000000003</v>
      </c>
      <c r="F276" s="12">
        <v>0.96013512371558196</v>
      </c>
      <c r="G276" s="13">
        <v>1.73E-3</v>
      </c>
      <c r="H276" s="13">
        <v>1.637E-3</v>
      </c>
      <c r="I276" s="14">
        <v>105.64823</v>
      </c>
      <c r="J276" s="15">
        <f t="shared" si="11"/>
        <v>0.50850000000000006</v>
      </c>
      <c r="K276" s="15">
        <f t="shared" si="12"/>
        <v>0.49341666666666667</v>
      </c>
    </row>
    <row r="277" spans="1:11" x14ac:dyDescent="0.45">
      <c r="A277" s="9">
        <v>12</v>
      </c>
      <c r="B277" s="9">
        <v>6</v>
      </c>
      <c r="C277" s="10">
        <v>75</v>
      </c>
      <c r="D277" s="11">
        <v>6.3789999999999996</v>
      </c>
      <c r="E277" s="11">
        <v>5.444</v>
      </c>
      <c r="F277" s="12">
        <v>0.96225770933031496</v>
      </c>
      <c r="G277" s="13">
        <v>1.4270000000000001E-3</v>
      </c>
      <c r="H277" s="13">
        <v>1.547E-3</v>
      </c>
      <c r="I277" s="14">
        <v>92.247727999999995</v>
      </c>
      <c r="J277" s="15">
        <f t="shared" si="11"/>
        <v>0.5315833333333333</v>
      </c>
      <c r="K277" s="15">
        <f t="shared" si="12"/>
        <v>0.45366666666666666</v>
      </c>
    </row>
    <row r="278" spans="1:11" x14ac:dyDescent="0.45">
      <c r="A278" s="9">
        <v>12</v>
      </c>
      <c r="B278" s="9">
        <v>6</v>
      </c>
      <c r="C278" s="10">
        <v>76</v>
      </c>
      <c r="D278" s="11">
        <v>5.125</v>
      </c>
      <c r="E278" s="11">
        <v>6.39</v>
      </c>
      <c r="F278" s="12">
        <v>0.95911554702457902</v>
      </c>
      <c r="G278" s="13">
        <v>1.872E-3</v>
      </c>
      <c r="H278" s="13">
        <v>1.637E-3</v>
      </c>
      <c r="I278" s="14">
        <v>114.36863700000001</v>
      </c>
      <c r="J278" s="15">
        <f t="shared" si="11"/>
        <v>0.42708333333333331</v>
      </c>
      <c r="K278" s="15">
        <f t="shared" si="12"/>
        <v>0.53249999999999997</v>
      </c>
    </row>
    <row r="279" spans="1:11" x14ac:dyDescent="0.45">
      <c r="A279" s="9">
        <v>12</v>
      </c>
      <c r="B279" s="9">
        <v>6</v>
      </c>
      <c r="C279" s="10">
        <v>77</v>
      </c>
      <c r="D279" s="11">
        <v>7.5</v>
      </c>
      <c r="E279" s="11">
        <v>5.05</v>
      </c>
      <c r="F279" s="12">
        <v>0.95163272886355199</v>
      </c>
      <c r="G279" s="13">
        <v>4.8669999999999998E-3</v>
      </c>
      <c r="H279" s="13">
        <v>6.3400000000000001E-3</v>
      </c>
      <c r="I279" s="14">
        <v>76.763951000000006</v>
      </c>
      <c r="J279" s="15">
        <f t="shared" si="11"/>
        <v>0.625</v>
      </c>
      <c r="K279" s="15">
        <f t="shared" si="12"/>
        <v>0.42083333333333334</v>
      </c>
    </row>
    <row r="280" spans="1:11" x14ac:dyDescent="0.45">
      <c r="A280" s="9">
        <v>12</v>
      </c>
      <c r="B280" s="9">
        <v>6</v>
      </c>
      <c r="C280" s="10">
        <v>78</v>
      </c>
      <c r="D280" s="11">
        <v>6.5880000000000001</v>
      </c>
      <c r="E280" s="11">
        <v>6.343</v>
      </c>
      <c r="F280" s="12">
        <v>0.95305702128949799</v>
      </c>
      <c r="G280" s="13">
        <v>2.9039999999999999E-3</v>
      </c>
      <c r="H280" s="13">
        <v>3.1840000000000002E-3</v>
      </c>
      <c r="I280" s="14">
        <v>91.209215999999998</v>
      </c>
      <c r="J280" s="15">
        <f t="shared" si="11"/>
        <v>0.54900000000000004</v>
      </c>
      <c r="K280" s="15">
        <f t="shared" si="12"/>
        <v>0.52858333333333329</v>
      </c>
    </row>
    <row r="281" spans="1:11" x14ac:dyDescent="0.45">
      <c r="A281" s="9">
        <v>12</v>
      </c>
      <c r="B281" s="9">
        <v>6</v>
      </c>
      <c r="C281" s="10">
        <v>79</v>
      </c>
      <c r="D281" s="11">
        <v>7.4749999999999996</v>
      </c>
      <c r="E281" s="11">
        <v>5.4320000000000004</v>
      </c>
      <c r="F281" s="12">
        <v>0.95853544432335602</v>
      </c>
      <c r="G281" s="13">
        <v>1.9610000000000001E-3</v>
      </c>
      <c r="H281" s="13">
        <v>2E-3</v>
      </c>
      <c r="I281" s="14">
        <v>98.064514000000003</v>
      </c>
      <c r="J281" s="15">
        <f t="shared" si="11"/>
        <v>0.62291666666666667</v>
      </c>
      <c r="K281" s="15">
        <f t="shared" si="12"/>
        <v>0.45266666666666672</v>
      </c>
    </row>
    <row r="282" spans="1:11" x14ac:dyDescent="0.45">
      <c r="A282" s="9">
        <v>12</v>
      </c>
      <c r="B282" s="9">
        <v>6</v>
      </c>
      <c r="C282" s="10">
        <v>80</v>
      </c>
      <c r="D282" s="11">
        <v>5.4619999999999997</v>
      </c>
      <c r="E282" s="11">
        <v>4.5350000000000001</v>
      </c>
      <c r="F282" s="12">
        <v>0.94328280639962603</v>
      </c>
      <c r="G282" s="13">
        <v>6.6670000000000002E-3</v>
      </c>
      <c r="H282" s="13">
        <v>6.4599999999999996E-3</v>
      </c>
      <c r="I282" s="14">
        <v>103.20538500000001</v>
      </c>
      <c r="J282" s="15">
        <f t="shared" si="11"/>
        <v>0.45516666666666666</v>
      </c>
      <c r="K282" s="15">
        <f t="shared" si="12"/>
        <v>0.37791666666666668</v>
      </c>
    </row>
    <row r="283" spans="1:11" x14ac:dyDescent="0.45">
      <c r="A283" s="9">
        <v>12</v>
      </c>
      <c r="B283" s="9">
        <v>6</v>
      </c>
      <c r="C283" s="10">
        <v>81</v>
      </c>
      <c r="D283" s="11">
        <v>5.5149999999999997</v>
      </c>
      <c r="E283" s="11">
        <v>3.5510000000000002</v>
      </c>
      <c r="F283" s="12">
        <v>0.95436356128799404</v>
      </c>
      <c r="G283" s="13">
        <v>2.6619999999999999E-3</v>
      </c>
      <c r="H283" s="13">
        <v>2.6519999999999998E-3</v>
      </c>
      <c r="I283" s="14">
        <v>100.37872299999999</v>
      </c>
      <c r="J283" s="15">
        <f t="shared" si="11"/>
        <v>0.45958333333333329</v>
      </c>
      <c r="K283" s="15">
        <f t="shared" si="12"/>
        <v>0.29591666666666666</v>
      </c>
    </row>
    <row r="284" spans="1:11" x14ac:dyDescent="0.45">
      <c r="A284" s="9">
        <v>12</v>
      </c>
      <c r="B284" s="9">
        <v>6</v>
      </c>
      <c r="C284" s="10">
        <v>82</v>
      </c>
      <c r="D284" s="11">
        <v>6.3869999999999996</v>
      </c>
      <c r="E284" s="11">
        <v>4.5599999999999996</v>
      </c>
      <c r="F284" s="12">
        <v>0.96130003132116404</v>
      </c>
      <c r="G284" s="13">
        <v>1.5560000000000001E-3</v>
      </c>
      <c r="H284" s="13">
        <v>2.0709999999999999E-3</v>
      </c>
      <c r="I284" s="14">
        <v>75.151374000000004</v>
      </c>
      <c r="J284" s="15">
        <f t="shared" si="11"/>
        <v>0.53225</v>
      </c>
      <c r="K284" s="15">
        <f t="shared" si="12"/>
        <v>0.37999999999999995</v>
      </c>
    </row>
    <row r="285" spans="1:11" x14ac:dyDescent="0.45">
      <c r="A285" s="9">
        <v>12</v>
      </c>
      <c r="B285" s="9">
        <v>6</v>
      </c>
      <c r="C285" s="10">
        <v>83</v>
      </c>
      <c r="D285" s="11">
        <v>6.4720000000000004</v>
      </c>
      <c r="E285" s="11">
        <v>5.1340000000000003</v>
      </c>
      <c r="F285" s="12">
        <v>0.96355985902058106</v>
      </c>
      <c r="G285" s="13">
        <v>1.261E-3</v>
      </c>
      <c r="H285" s="13">
        <v>1.637E-3</v>
      </c>
      <c r="I285" s="14">
        <v>77.011146999999994</v>
      </c>
      <c r="J285" s="15">
        <f t="shared" si="11"/>
        <v>0.53933333333333333</v>
      </c>
      <c r="K285" s="15">
        <f t="shared" si="12"/>
        <v>0.42783333333333334</v>
      </c>
    </row>
    <row r="286" spans="1:11" x14ac:dyDescent="0.45">
      <c r="A286" s="9">
        <v>12</v>
      </c>
      <c r="B286" s="9">
        <v>6</v>
      </c>
      <c r="C286" s="10">
        <v>84</v>
      </c>
      <c r="D286" s="11">
        <v>6.26</v>
      </c>
      <c r="E286" s="11">
        <v>5.4909999999999997</v>
      </c>
      <c r="F286" s="12">
        <v>0.96581542270341703</v>
      </c>
      <c r="G286" s="13">
        <v>9.9700000000000006E-4</v>
      </c>
      <c r="H286" s="13">
        <v>1.1100000000000001E-3</v>
      </c>
      <c r="I286" s="14">
        <v>89.829277000000005</v>
      </c>
      <c r="J286" s="15">
        <f t="shared" si="11"/>
        <v>0.52166666666666661</v>
      </c>
      <c r="K286" s="15">
        <f t="shared" si="12"/>
        <v>0.45758333333333329</v>
      </c>
    </row>
    <row r="287" spans="1:11" x14ac:dyDescent="0.45">
      <c r="A287" s="9">
        <v>12</v>
      </c>
      <c r="B287" s="9">
        <v>6</v>
      </c>
      <c r="C287" s="10">
        <v>85</v>
      </c>
      <c r="D287" s="11">
        <v>7.476</v>
      </c>
      <c r="E287" s="11">
        <v>5.569</v>
      </c>
      <c r="F287" s="12">
        <v>0.95228740394657596</v>
      </c>
      <c r="G287" s="13">
        <v>3.0509999999999999E-3</v>
      </c>
      <c r="H287" s="13">
        <v>3.7650000000000001E-3</v>
      </c>
      <c r="I287" s="14">
        <v>81.035516000000001</v>
      </c>
      <c r="J287" s="15">
        <f t="shared" si="11"/>
        <v>0.623</v>
      </c>
      <c r="K287" s="15">
        <f t="shared" si="12"/>
        <v>0.46408333333333335</v>
      </c>
    </row>
    <row r="288" spans="1:11" x14ac:dyDescent="0.45">
      <c r="A288" s="9">
        <v>12</v>
      </c>
      <c r="B288" s="9">
        <v>6</v>
      </c>
      <c r="C288" s="10">
        <v>86</v>
      </c>
      <c r="D288" s="11">
        <v>5.55</v>
      </c>
      <c r="E288" s="11">
        <v>5.1420000000000003</v>
      </c>
      <c r="F288" s="12">
        <v>0.95299376992770801</v>
      </c>
      <c r="G288" s="13">
        <v>3.3639999999999998E-3</v>
      </c>
      <c r="H288" s="13">
        <v>3.209E-3</v>
      </c>
      <c r="I288" s="14">
        <v>104.81693</v>
      </c>
      <c r="J288" s="15">
        <f t="shared" si="11"/>
        <v>0.46249999999999997</v>
      </c>
      <c r="K288" s="15">
        <f t="shared" si="12"/>
        <v>0.42850000000000005</v>
      </c>
    </row>
    <row r="289" spans="1:11" x14ac:dyDescent="0.45">
      <c r="A289" s="9">
        <v>12</v>
      </c>
      <c r="B289" s="9">
        <v>6</v>
      </c>
      <c r="C289" s="10">
        <v>87</v>
      </c>
      <c r="D289" s="11">
        <v>4.9989999999999997</v>
      </c>
      <c r="E289" s="11">
        <v>5.45</v>
      </c>
      <c r="F289" s="12">
        <v>0.95396564541953599</v>
      </c>
      <c r="G289" s="13">
        <v>2.7339999999999999E-3</v>
      </c>
      <c r="H289" s="13">
        <v>2.6329999999999999E-3</v>
      </c>
      <c r="I289" s="14">
        <v>103.853786</v>
      </c>
      <c r="J289" s="15">
        <f t="shared" si="11"/>
        <v>0.41658333333333331</v>
      </c>
      <c r="K289" s="15">
        <f t="shared" si="12"/>
        <v>0.45416666666666666</v>
      </c>
    </row>
    <row r="290" spans="1:11" x14ac:dyDescent="0.45">
      <c r="A290" s="9">
        <v>12</v>
      </c>
      <c r="B290" s="9">
        <v>6</v>
      </c>
      <c r="C290" s="10">
        <v>88</v>
      </c>
      <c r="D290" s="11">
        <v>3.8330000000000002</v>
      </c>
      <c r="E290" s="11">
        <v>4.7839999999999998</v>
      </c>
      <c r="F290" s="12">
        <v>0.95956844011236997</v>
      </c>
      <c r="G290" s="13">
        <v>1.7949999999999999E-3</v>
      </c>
      <c r="H290" s="13">
        <v>2E-3</v>
      </c>
      <c r="I290" s="14">
        <v>89.741960000000006</v>
      </c>
      <c r="J290" s="15">
        <f t="shared" si="11"/>
        <v>0.31941666666666668</v>
      </c>
      <c r="K290" s="15">
        <f t="shared" si="12"/>
        <v>0.39866666666666667</v>
      </c>
    </row>
    <row r="291" spans="1:11" x14ac:dyDescent="0.45">
      <c r="A291" s="9">
        <v>12</v>
      </c>
      <c r="B291" s="9">
        <v>6</v>
      </c>
      <c r="C291" s="10">
        <v>89</v>
      </c>
      <c r="D291" s="11">
        <v>3.5640000000000001</v>
      </c>
      <c r="E291" s="11">
        <v>5.2690000000000001</v>
      </c>
      <c r="F291" s="12">
        <v>0.957925936979107</v>
      </c>
      <c r="G291" s="13">
        <v>2.222E-3</v>
      </c>
      <c r="H291" s="13">
        <v>2.3040000000000001E-3</v>
      </c>
      <c r="I291" s="14">
        <v>96.439396000000002</v>
      </c>
      <c r="J291" s="15">
        <f t="shared" si="11"/>
        <v>0.29699999999999999</v>
      </c>
      <c r="K291" s="15">
        <f t="shared" si="12"/>
        <v>0.43908333333333333</v>
      </c>
    </row>
    <row r="292" spans="1:11" x14ac:dyDescent="0.45">
      <c r="A292" s="9">
        <v>12</v>
      </c>
      <c r="B292" s="9">
        <v>6</v>
      </c>
      <c r="C292" s="10">
        <v>90</v>
      </c>
      <c r="D292" s="11">
        <v>5.3760000000000003</v>
      </c>
      <c r="E292" s="11">
        <v>5.3010000000000002</v>
      </c>
      <c r="F292" s="12">
        <v>0.95383330217839402</v>
      </c>
      <c r="G292" s="13">
        <v>2.9020000000000001E-3</v>
      </c>
      <c r="H292" s="13">
        <v>3.209E-3</v>
      </c>
      <c r="I292" s="14">
        <v>90.438345999999996</v>
      </c>
      <c r="J292" s="15">
        <f t="shared" si="11"/>
        <v>0.44800000000000001</v>
      </c>
      <c r="K292" s="15">
        <f t="shared" si="12"/>
        <v>0.44175000000000003</v>
      </c>
    </row>
    <row r="293" spans="1:11" x14ac:dyDescent="0.45">
      <c r="A293" s="9">
        <v>12</v>
      </c>
      <c r="B293" s="9">
        <v>6</v>
      </c>
      <c r="C293" s="10">
        <v>91</v>
      </c>
      <c r="D293" s="11">
        <v>6.5039999999999996</v>
      </c>
      <c r="E293" s="11">
        <v>5.6980000000000004</v>
      </c>
      <c r="F293" s="12">
        <v>0.96035088180911998</v>
      </c>
      <c r="G293" s="13">
        <v>1.6900000000000001E-3</v>
      </c>
      <c r="H293" s="13">
        <v>2.183E-3</v>
      </c>
      <c r="I293" s="14">
        <v>77.411379999999994</v>
      </c>
      <c r="J293" s="15">
        <f t="shared" si="11"/>
        <v>0.54199999999999993</v>
      </c>
      <c r="K293" s="15">
        <f t="shared" si="12"/>
        <v>0.47483333333333338</v>
      </c>
    </row>
    <row r="294" spans="1:11" x14ac:dyDescent="0.45">
      <c r="A294" s="9">
        <v>12</v>
      </c>
      <c r="B294" s="9">
        <v>6</v>
      </c>
      <c r="C294" s="10">
        <v>92</v>
      </c>
      <c r="D294" s="11">
        <v>4.601</v>
      </c>
      <c r="E294" s="11">
        <v>4.8369999999999997</v>
      </c>
      <c r="F294" s="12">
        <v>0.96773591213279397</v>
      </c>
      <c r="G294" s="13">
        <v>7.9799999999999999E-4</v>
      </c>
      <c r="H294" s="13">
        <v>1.0660000000000001E-3</v>
      </c>
      <c r="I294" s="14">
        <v>74.848382999999998</v>
      </c>
      <c r="J294" s="15">
        <f t="shared" si="11"/>
        <v>0.38341666666666668</v>
      </c>
      <c r="K294" s="15">
        <f t="shared" si="12"/>
        <v>0.40308333333333329</v>
      </c>
    </row>
    <row r="295" spans="1:11" x14ac:dyDescent="0.45">
      <c r="A295" s="9">
        <v>12</v>
      </c>
      <c r="B295" s="9">
        <v>6</v>
      </c>
      <c r="C295" s="10">
        <v>93</v>
      </c>
      <c r="D295" s="11">
        <v>1.8919999999999999</v>
      </c>
      <c r="E295" s="11">
        <v>5.5720000000000001</v>
      </c>
      <c r="F295" s="12">
        <v>0.94577640731227097</v>
      </c>
      <c r="G295" s="13">
        <v>4.4470000000000004E-3</v>
      </c>
      <c r="H295" s="13">
        <v>6.1989999999999996E-3</v>
      </c>
      <c r="I295" s="14">
        <v>71.740814999999998</v>
      </c>
      <c r="J295" s="15">
        <f t="shared" si="11"/>
        <v>0.15766666666666665</v>
      </c>
      <c r="K295" s="15">
        <f t="shared" si="12"/>
        <v>0.46433333333333332</v>
      </c>
    </row>
    <row r="296" spans="1:11" x14ac:dyDescent="0.45">
      <c r="A296" s="9">
        <v>12</v>
      </c>
      <c r="B296" s="9">
        <v>6</v>
      </c>
      <c r="C296" s="10">
        <v>94</v>
      </c>
      <c r="D296" s="11">
        <v>5.5679999999999996</v>
      </c>
      <c r="E296" s="11">
        <v>3.6480000000000001</v>
      </c>
      <c r="F296" s="12">
        <v>0.95362357904973605</v>
      </c>
      <c r="G296" s="13">
        <v>2.7980000000000001E-3</v>
      </c>
      <c r="H296" s="13">
        <v>2.6519999999999998E-3</v>
      </c>
      <c r="I296" s="14">
        <v>105.493071</v>
      </c>
      <c r="J296" s="15">
        <f t="shared" si="11"/>
        <v>0.46399999999999997</v>
      </c>
      <c r="K296" s="15">
        <f t="shared" si="12"/>
        <v>0.30399999999999999</v>
      </c>
    </row>
    <row r="297" spans="1:11" x14ac:dyDescent="0.45">
      <c r="A297" s="9">
        <v>12</v>
      </c>
      <c r="B297" s="9">
        <v>6</v>
      </c>
      <c r="C297" s="10">
        <v>95</v>
      </c>
      <c r="D297" s="11">
        <v>4.4279999999999999</v>
      </c>
      <c r="E297" s="11">
        <v>4.8659999999999997</v>
      </c>
      <c r="F297" s="12">
        <v>0.95323901824491997</v>
      </c>
      <c r="G297" s="13">
        <v>2.869E-3</v>
      </c>
      <c r="H297" s="13">
        <v>2.6519999999999998E-3</v>
      </c>
      <c r="I297" s="14">
        <v>108.201848</v>
      </c>
      <c r="J297" s="15">
        <f t="shared" si="11"/>
        <v>0.36899999999999999</v>
      </c>
      <c r="K297" s="15">
        <f t="shared" si="12"/>
        <v>0.40549999999999997</v>
      </c>
    </row>
    <row r="298" spans="1:11" x14ac:dyDescent="0.45">
      <c r="A298" s="9">
        <v>12</v>
      </c>
      <c r="B298" s="9">
        <v>6</v>
      </c>
      <c r="C298" s="10">
        <v>96</v>
      </c>
      <c r="D298" s="11">
        <v>5.7759999999999998</v>
      </c>
      <c r="E298" s="11">
        <v>5.218</v>
      </c>
      <c r="F298" s="12">
        <v>0.96637596320462604</v>
      </c>
      <c r="G298" s="13">
        <v>9.3700000000000001E-4</v>
      </c>
      <c r="H298" s="13">
        <v>1.1100000000000001E-3</v>
      </c>
      <c r="I298" s="14">
        <v>84.376412000000002</v>
      </c>
      <c r="J298" s="15">
        <f t="shared" si="11"/>
        <v>0.48133333333333334</v>
      </c>
      <c r="K298" s="15">
        <f t="shared" si="12"/>
        <v>0.43483333333333335</v>
      </c>
    </row>
    <row r="299" spans="1:11" x14ac:dyDescent="0.45">
      <c r="A299" s="9">
        <v>12</v>
      </c>
      <c r="B299" s="9">
        <v>6</v>
      </c>
      <c r="C299" s="10">
        <v>97</v>
      </c>
      <c r="D299" s="11">
        <v>5.63</v>
      </c>
      <c r="E299" s="11">
        <v>6.0049999999999999</v>
      </c>
      <c r="F299" s="12">
        <v>0.95890421524619596</v>
      </c>
      <c r="G299" s="13">
        <v>1.9040000000000001E-3</v>
      </c>
      <c r="H299" s="13">
        <v>2E-3</v>
      </c>
      <c r="I299" s="14">
        <v>95.227293000000003</v>
      </c>
      <c r="J299" s="15">
        <f t="shared" si="11"/>
        <v>0.46916666666666668</v>
      </c>
      <c r="K299" s="15">
        <f t="shared" si="12"/>
        <v>0.50041666666666662</v>
      </c>
    </row>
    <row r="300" spans="1:11" x14ac:dyDescent="0.45">
      <c r="A300" s="9">
        <v>12</v>
      </c>
      <c r="B300" s="9">
        <v>6</v>
      </c>
      <c r="C300" s="10">
        <v>98</v>
      </c>
      <c r="D300" s="11">
        <v>5.0579999999999998</v>
      </c>
      <c r="E300" s="11">
        <v>5.57</v>
      </c>
      <c r="F300" s="12">
        <v>0.96650779623107197</v>
      </c>
      <c r="G300" s="13">
        <v>9.2299999999999999E-4</v>
      </c>
      <c r="H300" s="13">
        <v>1.1100000000000001E-3</v>
      </c>
      <c r="I300" s="14">
        <v>83.119652000000002</v>
      </c>
      <c r="J300" s="15">
        <f t="shared" si="11"/>
        <v>0.42149999999999999</v>
      </c>
      <c r="K300" s="15">
        <f t="shared" si="12"/>
        <v>0.46416666666666667</v>
      </c>
    </row>
    <row r="301" spans="1:11" x14ac:dyDescent="0.45">
      <c r="A301" s="9">
        <v>12</v>
      </c>
      <c r="B301" s="9">
        <v>6</v>
      </c>
      <c r="C301" s="10">
        <v>99</v>
      </c>
      <c r="D301" s="11">
        <v>4.6150000000000002</v>
      </c>
      <c r="E301" s="11">
        <v>5.68</v>
      </c>
      <c r="F301" s="12">
        <v>0.960132845177741</v>
      </c>
      <c r="G301" s="13">
        <v>1.7210000000000001E-3</v>
      </c>
      <c r="H301" s="13">
        <v>1.7179999999999999E-3</v>
      </c>
      <c r="I301" s="14">
        <v>100.208038</v>
      </c>
      <c r="J301" s="15">
        <f t="shared" si="11"/>
        <v>0.38458333333333333</v>
      </c>
      <c r="K301" s="15">
        <f t="shared" si="12"/>
        <v>0.47333333333333333</v>
      </c>
    </row>
    <row r="302" spans="1:11" x14ac:dyDescent="0.45">
      <c r="A302" s="9">
        <v>12</v>
      </c>
      <c r="B302" s="9">
        <v>10</v>
      </c>
      <c r="C302" s="10">
        <v>0</v>
      </c>
      <c r="D302" s="11">
        <v>4.6239999999999997</v>
      </c>
      <c r="E302" s="11">
        <v>5.5069999999999997</v>
      </c>
      <c r="F302" s="12">
        <v>0.94614886563812095</v>
      </c>
      <c r="G302" s="13">
        <v>2.7390000000000001E-3</v>
      </c>
      <c r="H302" s="13">
        <v>2.6329999999999999E-3</v>
      </c>
      <c r="I302" s="14">
        <v>104.028409</v>
      </c>
      <c r="J302" s="15">
        <f t="shared" si="11"/>
        <v>0.38533333333333331</v>
      </c>
      <c r="K302" s="15">
        <f t="shared" si="12"/>
        <v>0.45891666666666664</v>
      </c>
    </row>
    <row r="303" spans="1:11" x14ac:dyDescent="0.45">
      <c r="A303" s="9">
        <v>12</v>
      </c>
      <c r="B303" s="9">
        <v>10</v>
      </c>
      <c r="C303" s="10">
        <v>1</v>
      </c>
      <c r="D303" s="11">
        <v>5.4589999999999996</v>
      </c>
      <c r="E303" s="11">
        <v>6.43</v>
      </c>
      <c r="F303" s="12">
        <v>0.945665531184264</v>
      </c>
      <c r="G303" s="13">
        <v>1.469E-3</v>
      </c>
      <c r="H303" s="13">
        <v>1.147E-3</v>
      </c>
      <c r="I303" s="14">
        <v>128.06314900000001</v>
      </c>
      <c r="J303" s="15">
        <f t="shared" si="11"/>
        <v>0.45491666666666664</v>
      </c>
      <c r="K303" s="15">
        <f t="shared" si="12"/>
        <v>0.53583333333333327</v>
      </c>
    </row>
    <row r="304" spans="1:11" x14ac:dyDescent="0.45">
      <c r="A304" s="9">
        <v>12</v>
      </c>
      <c r="B304" s="9">
        <v>10</v>
      </c>
      <c r="C304" s="10">
        <v>2</v>
      </c>
      <c r="D304" s="11">
        <v>4.9390000000000001</v>
      </c>
      <c r="E304" s="11">
        <v>5.6440000000000001</v>
      </c>
      <c r="F304" s="12">
        <v>0.94709181781787499</v>
      </c>
      <c r="G304" s="13">
        <v>2.1150000000000001E-3</v>
      </c>
      <c r="H304" s="13">
        <v>2.1150000000000001E-3</v>
      </c>
      <c r="I304" s="14">
        <v>99.993797000000001</v>
      </c>
      <c r="J304" s="15">
        <f t="shared" si="11"/>
        <v>0.41158333333333336</v>
      </c>
      <c r="K304" s="15">
        <f t="shared" si="12"/>
        <v>0.47033333333333333</v>
      </c>
    </row>
    <row r="305" spans="1:11" x14ac:dyDescent="0.45">
      <c r="A305" s="9">
        <v>12</v>
      </c>
      <c r="B305" s="9">
        <v>10</v>
      </c>
      <c r="C305" s="10">
        <v>3</v>
      </c>
      <c r="D305" s="11">
        <v>5.3730000000000002</v>
      </c>
      <c r="E305" s="11">
        <v>5.4</v>
      </c>
      <c r="F305" s="12">
        <v>0.94810185498407396</v>
      </c>
      <c r="G305" s="13">
        <v>2.392E-3</v>
      </c>
      <c r="H305" s="13">
        <v>3.3990000000000001E-3</v>
      </c>
      <c r="I305" s="14">
        <v>70.376988999999995</v>
      </c>
      <c r="J305" s="15">
        <f t="shared" si="11"/>
        <v>0.44775000000000004</v>
      </c>
      <c r="K305" s="15">
        <f t="shared" si="12"/>
        <v>0.45</v>
      </c>
    </row>
    <row r="306" spans="1:11" x14ac:dyDescent="0.45">
      <c r="A306" s="9">
        <v>12</v>
      </c>
      <c r="B306" s="9">
        <v>10</v>
      </c>
      <c r="C306" s="10">
        <v>4</v>
      </c>
      <c r="D306" s="11">
        <v>5.3529999999999998</v>
      </c>
      <c r="E306" s="11">
        <v>5.4740000000000002</v>
      </c>
      <c r="F306" s="12">
        <v>0.94120903937476397</v>
      </c>
      <c r="G306" s="13">
        <v>2.264E-3</v>
      </c>
      <c r="H306" s="13">
        <v>2.0530000000000001E-3</v>
      </c>
      <c r="I306" s="14">
        <v>110.290588</v>
      </c>
      <c r="J306" s="15">
        <f t="shared" si="11"/>
        <v>0.44608333333333333</v>
      </c>
      <c r="K306" s="15">
        <f t="shared" si="12"/>
        <v>0.45616666666666666</v>
      </c>
    </row>
    <row r="307" spans="1:11" x14ac:dyDescent="0.45">
      <c r="A307" s="9">
        <v>12</v>
      </c>
      <c r="B307" s="9">
        <v>10</v>
      </c>
      <c r="C307" s="10">
        <v>5</v>
      </c>
      <c r="D307" s="11">
        <v>6.3339999999999996</v>
      </c>
      <c r="E307" s="11">
        <v>5.5720000000000001</v>
      </c>
      <c r="F307" s="12">
        <v>0.94763306831823302</v>
      </c>
      <c r="G307" s="13">
        <v>2.4740000000000001E-3</v>
      </c>
      <c r="H307" s="13">
        <v>3.1610000000000002E-3</v>
      </c>
      <c r="I307" s="14">
        <v>78.242914999999996</v>
      </c>
      <c r="J307" s="15">
        <f t="shared" si="11"/>
        <v>0.52783333333333327</v>
      </c>
      <c r="K307" s="15">
        <f t="shared" si="12"/>
        <v>0.46433333333333332</v>
      </c>
    </row>
    <row r="308" spans="1:11" x14ac:dyDescent="0.45">
      <c r="A308" s="9">
        <v>12</v>
      </c>
      <c r="B308" s="9">
        <v>10</v>
      </c>
      <c r="C308" s="10">
        <v>6</v>
      </c>
      <c r="D308" s="11">
        <v>6.5220000000000002</v>
      </c>
      <c r="E308" s="11">
        <v>5.6449999999999996</v>
      </c>
      <c r="F308" s="12">
        <v>0.95634097053538203</v>
      </c>
      <c r="G308" s="13">
        <v>1.1900000000000001E-3</v>
      </c>
      <c r="H308" s="13">
        <v>1.103E-3</v>
      </c>
      <c r="I308" s="14">
        <v>107.95911599999999</v>
      </c>
      <c r="J308" s="15">
        <f t="shared" si="11"/>
        <v>0.54349999999999998</v>
      </c>
      <c r="K308" s="15">
        <f t="shared" si="12"/>
        <v>0.47041666666666665</v>
      </c>
    </row>
    <row r="309" spans="1:11" x14ac:dyDescent="0.45">
      <c r="A309" s="9">
        <v>12</v>
      </c>
      <c r="B309" s="9">
        <v>10</v>
      </c>
      <c r="C309" s="10">
        <v>7</v>
      </c>
      <c r="D309" s="11">
        <v>5.2190000000000003</v>
      </c>
      <c r="E309" s="11">
        <v>4.992</v>
      </c>
      <c r="F309" s="12">
        <v>0.94934312917603203</v>
      </c>
      <c r="G309" s="13">
        <v>1.181E-3</v>
      </c>
      <c r="H309" s="13">
        <v>1.103E-3</v>
      </c>
      <c r="I309" s="14">
        <v>107.110601</v>
      </c>
      <c r="J309" s="15">
        <f t="shared" si="11"/>
        <v>0.43491666666666667</v>
      </c>
      <c r="K309" s="15">
        <f t="shared" si="12"/>
        <v>0.41599999999999998</v>
      </c>
    </row>
    <row r="310" spans="1:11" x14ac:dyDescent="0.45">
      <c r="A310" s="9">
        <v>12</v>
      </c>
      <c r="B310" s="9">
        <v>10</v>
      </c>
      <c r="C310" s="10">
        <v>8</v>
      </c>
      <c r="D310" s="11">
        <v>4.5449999999999999</v>
      </c>
      <c r="E310" s="11">
        <v>4.51</v>
      </c>
      <c r="F310" s="12">
        <v>0.94756892936124004</v>
      </c>
      <c r="G310" s="13">
        <v>2.4849999999999998E-3</v>
      </c>
      <c r="H310" s="13">
        <v>3.934E-3</v>
      </c>
      <c r="I310" s="14">
        <v>63.160696000000002</v>
      </c>
      <c r="J310" s="15">
        <f t="shared" si="11"/>
        <v>0.37874999999999998</v>
      </c>
      <c r="K310" s="15">
        <f t="shared" si="12"/>
        <v>0.3758333333333333</v>
      </c>
    </row>
    <row r="311" spans="1:11" x14ac:dyDescent="0.45">
      <c r="A311" s="9">
        <v>12</v>
      </c>
      <c r="B311" s="9">
        <v>10</v>
      </c>
      <c r="C311" s="10">
        <v>9</v>
      </c>
      <c r="D311" s="11">
        <v>5.7149999999999999</v>
      </c>
      <c r="E311" s="11">
        <v>4.7869999999999999</v>
      </c>
      <c r="F311" s="12">
        <v>0.95535175796083405</v>
      </c>
      <c r="G311" s="13">
        <v>8.43E-4</v>
      </c>
      <c r="H311" s="13">
        <v>7.4600000000000003E-4</v>
      </c>
      <c r="I311" s="14">
        <v>112.95805</v>
      </c>
      <c r="J311" s="15">
        <f t="shared" si="11"/>
        <v>0.47625000000000001</v>
      </c>
      <c r="K311" s="15">
        <f t="shared" si="12"/>
        <v>0.39891666666666664</v>
      </c>
    </row>
    <row r="312" spans="1:11" x14ac:dyDescent="0.45">
      <c r="A312" s="9">
        <v>12</v>
      </c>
      <c r="B312" s="9">
        <v>10</v>
      </c>
      <c r="C312" s="10">
        <v>10</v>
      </c>
      <c r="D312" s="11">
        <v>6.4870000000000001</v>
      </c>
      <c r="E312" s="11">
        <v>5.9749999999999996</v>
      </c>
      <c r="F312" s="12">
        <v>0.95974958717290604</v>
      </c>
      <c r="G312" s="13">
        <v>8.1599999999999999E-4</v>
      </c>
      <c r="H312" s="13">
        <v>9.6599999999999995E-4</v>
      </c>
      <c r="I312" s="14">
        <v>84.457047000000003</v>
      </c>
      <c r="J312" s="15">
        <f t="shared" si="11"/>
        <v>0.5405833333333333</v>
      </c>
      <c r="K312" s="15">
        <f t="shared" si="12"/>
        <v>0.49791666666666662</v>
      </c>
    </row>
    <row r="313" spans="1:11" x14ac:dyDescent="0.45">
      <c r="A313" s="9">
        <v>12</v>
      </c>
      <c r="B313" s="9">
        <v>10</v>
      </c>
      <c r="C313" s="10">
        <v>11</v>
      </c>
      <c r="D313" s="11">
        <v>5.39</v>
      </c>
      <c r="E313" s="11">
        <v>4.0919999999999996</v>
      </c>
      <c r="F313" s="12">
        <v>0.95639164999580395</v>
      </c>
      <c r="G313" s="13">
        <v>1.1839999999999999E-3</v>
      </c>
      <c r="H313" s="13">
        <v>1.5039999999999999E-3</v>
      </c>
      <c r="I313" s="14">
        <v>78.754379</v>
      </c>
      <c r="J313" s="15">
        <f t="shared" si="11"/>
        <v>0.44916666666666666</v>
      </c>
      <c r="K313" s="15">
        <f t="shared" si="12"/>
        <v>0.34099999999999997</v>
      </c>
    </row>
    <row r="314" spans="1:11" x14ac:dyDescent="0.45">
      <c r="A314" s="9">
        <v>12</v>
      </c>
      <c r="B314" s="9">
        <v>10</v>
      </c>
      <c r="C314" s="10">
        <v>12</v>
      </c>
      <c r="D314" s="11">
        <v>5.585</v>
      </c>
      <c r="E314" s="11">
        <v>6.6289999999999996</v>
      </c>
      <c r="F314" s="12">
        <v>0.95648104472387396</v>
      </c>
      <c r="G314" s="13">
        <v>1.173E-3</v>
      </c>
      <c r="H314" s="13">
        <v>1.3550000000000001E-3</v>
      </c>
      <c r="I314" s="14">
        <v>86.588862000000006</v>
      </c>
      <c r="J314" s="15">
        <f t="shared" si="11"/>
        <v>0.46541666666666665</v>
      </c>
      <c r="K314" s="15">
        <f t="shared" si="12"/>
        <v>0.55241666666666667</v>
      </c>
    </row>
    <row r="315" spans="1:11" x14ac:dyDescent="0.45">
      <c r="A315" s="9">
        <v>12</v>
      </c>
      <c r="B315" s="9">
        <v>10</v>
      </c>
      <c r="C315" s="10">
        <v>13</v>
      </c>
      <c r="D315" s="11">
        <v>6.9960000000000004</v>
      </c>
      <c r="E315" s="11">
        <v>5.5369999999999999</v>
      </c>
      <c r="F315" s="12">
        <v>0.94590517939206897</v>
      </c>
      <c r="G315" s="13">
        <v>2.2300000000000002E-3</v>
      </c>
      <c r="H315" s="13">
        <v>3.578E-3</v>
      </c>
      <c r="I315" s="14">
        <v>62.315902999999999</v>
      </c>
      <c r="J315" s="15">
        <f t="shared" si="11"/>
        <v>0.58300000000000007</v>
      </c>
      <c r="K315" s="15">
        <f t="shared" si="12"/>
        <v>0.46141666666666664</v>
      </c>
    </row>
    <row r="316" spans="1:11" x14ac:dyDescent="0.45">
      <c r="A316" s="9">
        <v>12</v>
      </c>
      <c r="B316" s="9">
        <v>10</v>
      </c>
      <c r="C316" s="10">
        <v>14</v>
      </c>
      <c r="D316" s="11">
        <v>5.3819999999999997</v>
      </c>
      <c r="E316" s="11">
        <v>6.7809999999999997</v>
      </c>
      <c r="F316" s="12">
        <v>0.95579460950443496</v>
      </c>
      <c r="G316" s="13">
        <v>1.2570000000000001E-3</v>
      </c>
      <c r="H316" s="13">
        <v>1.6260000000000001E-3</v>
      </c>
      <c r="I316" s="14">
        <v>77.318485999999993</v>
      </c>
      <c r="J316" s="15">
        <f t="shared" si="11"/>
        <v>0.44849999999999995</v>
      </c>
      <c r="K316" s="15">
        <f t="shared" si="12"/>
        <v>0.56508333333333327</v>
      </c>
    </row>
    <row r="317" spans="1:11" x14ac:dyDescent="0.45">
      <c r="A317" s="9">
        <v>12</v>
      </c>
      <c r="B317" s="9">
        <v>10</v>
      </c>
      <c r="C317" s="10">
        <v>15</v>
      </c>
      <c r="D317" s="11">
        <v>5.4560000000000004</v>
      </c>
      <c r="E317" s="11">
        <v>5.6120000000000001</v>
      </c>
      <c r="F317" s="12">
        <v>0.95665852622664704</v>
      </c>
      <c r="G317" s="13">
        <v>1.152E-3</v>
      </c>
      <c r="H317" s="13">
        <v>1.3550000000000001E-3</v>
      </c>
      <c r="I317" s="14">
        <v>85.031515999999996</v>
      </c>
      <c r="J317" s="15">
        <f t="shared" si="11"/>
        <v>0.45466666666666672</v>
      </c>
      <c r="K317" s="15">
        <f t="shared" si="12"/>
        <v>0.46766666666666667</v>
      </c>
    </row>
    <row r="318" spans="1:11" x14ac:dyDescent="0.45">
      <c r="A318" s="9">
        <v>12</v>
      </c>
      <c r="B318" s="9">
        <v>10</v>
      </c>
      <c r="C318" s="10">
        <v>16</v>
      </c>
      <c r="D318" s="11">
        <v>6.1239999999999997</v>
      </c>
      <c r="E318" s="11">
        <v>5.6890000000000001</v>
      </c>
      <c r="F318" s="12">
        <v>0.94729382121252304</v>
      </c>
      <c r="G318" s="13">
        <v>2.0200000000000001E-3</v>
      </c>
      <c r="H318" s="13">
        <v>1.9689999999999998E-3</v>
      </c>
      <c r="I318" s="14">
        <v>102.609769</v>
      </c>
      <c r="J318" s="15">
        <f t="shared" si="11"/>
        <v>0.51033333333333331</v>
      </c>
      <c r="K318" s="15">
        <f t="shared" si="12"/>
        <v>0.47408333333333336</v>
      </c>
    </row>
    <row r="319" spans="1:11" x14ac:dyDescent="0.45">
      <c r="A319" s="9">
        <v>12</v>
      </c>
      <c r="B319" s="9">
        <v>10</v>
      </c>
      <c r="C319" s="10">
        <v>17</v>
      </c>
      <c r="D319" s="11">
        <v>5.4370000000000003</v>
      </c>
      <c r="E319" s="11">
        <v>6.64</v>
      </c>
      <c r="F319" s="12">
        <v>0.950254131271415</v>
      </c>
      <c r="G319" s="13">
        <v>2.0379999999999999E-3</v>
      </c>
      <c r="H319" s="13">
        <v>2.8089999999999999E-3</v>
      </c>
      <c r="I319" s="14">
        <v>72.539026000000007</v>
      </c>
      <c r="J319" s="15">
        <f t="shared" si="11"/>
        <v>0.45308333333333334</v>
      </c>
      <c r="K319" s="15">
        <f t="shared" si="12"/>
        <v>0.55333333333333334</v>
      </c>
    </row>
    <row r="320" spans="1:11" x14ac:dyDescent="0.45">
      <c r="A320" s="9">
        <v>12</v>
      </c>
      <c r="B320" s="9">
        <v>10</v>
      </c>
      <c r="C320" s="10">
        <v>18</v>
      </c>
      <c r="D320" s="11">
        <v>6.6520000000000001</v>
      </c>
      <c r="E320" s="11">
        <v>4.6120000000000001</v>
      </c>
      <c r="F320" s="12">
        <v>0.93769474061738001</v>
      </c>
      <c r="G320" s="13">
        <v>2.372E-3</v>
      </c>
      <c r="H320" s="13">
        <v>2.2529999999999998E-3</v>
      </c>
      <c r="I320" s="14">
        <v>105.266837</v>
      </c>
      <c r="J320" s="15">
        <f t="shared" si="11"/>
        <v>0.55433333333333334</v>
      </c>
      <c r="K320" s="15">
        <f t="shared" si="12"/>
        <v>0.38433333333333336</v>
      </c>
    </row>
    <row r="321" spans="1:11" x14ac:dyDescent="0.45">
      <c r="A321" s="9">
        <v>12</v>
      </c>
      <c r="B321" s="9">
        <v>10</v>
      </c>
      <c r="C321" s="10">
        <v>19</v>
      </c>
      <c r="D321" s="11">
        <v>4.5049999999999999</v>
      </c>
      <c r="E321" s="11">
        <v>5.5380000000000003</v>
      </c>
      <c r="F321" s="12">
        <v>0.94604397984232003</v>
      </c>
      <c r="G321" s="13">
        <v>1.413E-3</v>
      </c>
      <c r="H321" s="13">
        <v>1.5039999999999999E-3</v>
      </c>
      <c r="I321" s="14">
        <v>94.004874999999998</v>
      </c>
      <c r="J321" s="15">
        <f t="shared" si="11"/>
        <v>0.37541666666666668</v>
      </c>
      <c r="K321" s="15">
        <f t="shared" si="12"/>
        <v>0.46150000000000002</v>
      </c>
    </row>
    <row r="322" spans="1:11" x14ac:dyDescent="0.45">
      <c r="A322" s="9">
        <v>12</v>
      </c>
      <c r="B322" s="9">
        <v>10</v>
      </c>
      <c r="C322" s="10">
        <v>20</v>
      </c>
      <c r="D322" s="11">
        <v>5.3979999999999997</v>
      </c>
      <c r="E322" s="11">
        <v>7.3719999999999999</v>
      </c>
      <c r="F322" s="12">
        <v>0.95069510907666199</v>
      </c>
      <c r="G322" s="13">
        <v>1.3649999999999999E-3</v>
      </c>
      <c r="H322" s="13">
        <v>1.3550000000000001E-3</v>
      </c>
      <c r="I322" s="14">
        <v>100.687558</v>
      </c>
      <c r="J322" s="15">
        <f t="shared" si="11"/>
        <v>0.44983333333333331</v>
      </c>
      <c r="K322" s="15">
        <f t="shared" si="12"/>
        <v>0.61433333333333329</v>
      </c>
    </row>
    <row r="323" spans="1:11" x14ac:dyDescent="0.45">
      <c r="A323" s="9">
        <v>12</v>
      </c>
      <c r="B323" s="9">
        <v>10</v>
      </c>
      <c r="C323" s="10">
        <v>21</v>
      </c>
      <c r="D323" s="11">
        <v>4.5670000000000002</v>
      </c>
      <c r="E323" s="11">
        <v>5.5739999999999998</v>
      </c>
      <c r="F323" s="12">
        <v>0.93423914797137098</v>
      </c>
      <c r="G323" s="13">
        <v>2.428E-3</v>
      </c>
      <c r="H323" s="13">
        <v>2.0530000000000001E-3</v>
      </c>
      <c r="I323" s="14">
        <v>118.299147</v>
      </c>
      <c r="J323" s="15">
        <f t="shared" ref="J323:J386" si="13">D323/A323</f>
        <v>0.38058333333333333</v>
      </c>
      <c r="K323" s="15">
        <f t="shared" ref="K323:K386" si="14">E323/A323</f>
        <v>0.46449999999999997</v>
      </c>
    </row>
    <row r="324" spans="1:11" x14ac:dyDescent="0.45">
      <c r="A324" s="9">
        <v>12</v>
      </c>
      <c r="B324" s="9">
        <v>10</v>
      </c>
      <c r="C324" s="10">
        <v>22</v>
      </c>
      <c r="D324" s="11">
        <v>5.4649999999999999</v>
      </c>
      <c r="E324" s="11">
        <v>4.4939999999999998</v>
      </c>
      <c r="F324" s="12">
        <v>0.95710932089898604</v>
      </c>
      <c r="G324" s="13">
        <v>1.1000000000000001E-3</v>
      </c>
      <c r="H324" s="13">
        <v>1.57E-3</v>
      </c>
      <c r="I324" s="14">
        <v>70.032342999999997</v>
      </c>
      <c r="J324" s="15">
        <f t="shared" si="13"/>
        <v>0.45541666666666664</v>
      </c>
      <c r="K324" s="15">
        <f t="shared" si="14"/>
        <v>0.3745</v>
      </c>
    </row>
    <row r="325" spans="1:11" x14ac:dyDescent="0.45">
      <c r="A325" s="9">
        <v>12</v>
      </c>
      <c r="B325" s="9">
        <v>10</v>
      </c>
      <c r="C325" s="10">
        <v>23</v>
      </c>
      <c r="D325" s="11">
        <v>4.0490000000000004</v>
      </c>
      <c r="E325" s="11">
        <v>5.6150000000000002</v>
      </c>
      <c r="F325" s="12">
        <v>0.95627255001143396</v>
      </c>
      <c r="G325" s="13">
        <v>1.199E-3</v>
      </c>
      <c r="H325" s="13">
        <v>1.103E-3</v>
      </c>
      <c r="I325" s="14">
        <v>108.70721</v>
      </c>
      <c r="J325" s="15">
        <f t="shared" si="13"/>
        <v>0.3374166666666667</v>
      </c>
      <c r="K325" s="15">
        <f t="shared" si="14"/>
        <v>0.4679166666666667</v>
      </c>
    </row>
    <row r="326" spans="1:11" x14ac:dyDescent="0.45">
      <c r="A326" s="9">
        <v>12</v>
      </c>
      <c r="B326" s="9">
        <v>10</v>
      </c>
      <c r="C326" s="10">
        <v>24</v>
      </c>
      <c r="D326" s="11">
        <v>5.8090000000000002</v>
      </c>
      <c r="E326" s="11">
        <v>5.4790000000000001</v>
      </c>
      <c r="F326" s="12">
        <v>0.95951056403030299</v>
      </c>
      <c r="G326" s="13">
        <v>8.4000000000000003E-4</v>
      </c>
      <c r="H326" s="13">
        <v>1.103E-3</v>
      </c>
      <c r="I326" s="14">
        <v>76.184030000000007</v>
      </c>
      <c r="J326" s="15">
        <f t="shared" si="13"/>
        <v>0.48408333333333337</v>
      </c>
      <c r="K326" s="15">
        <f t="shared" si="14"/>
        <v>0.45658333333333334</v>
      </c>
    </row>
    <row r="327" spans="1:11" x14ac:dyDescent="0.45">
      <c r="A327" s="9">
        <v>12</v>
      </c>
      <c r="B327" s="9">
        <v>10</v>
      </c>
      <c r="C327" s="10">
        <v>25</v>
      </c>
      <c r="D327" s="11">
        <v>5.7569999999999997</v>
      </c>
      <c r="E327" s="11">
        <v>5.52</v>
      </c>
      <c r="F327" s="12">
        <v>0.95128071673788095</v>
      </c>
      <c r="G327" s="13">
        <v>1.921E-3</v>
      </c>
      <c r="H327" s="13">
        <v>1.9070000000000001E-3</v>
      </c>
      <c r="I327" s="14">
        <v>100.711265</v>
      </c>
      <c r="J327" s="15">
        <f t="shared" si="13"/>
        <v>0.47974999999999995</v>
      </c>
      <c r="K327" s="15">
        <f t="shared" si="14"/>
        <v>0.45999999999999996</v>
      </c>
    </row>
    <row r="328" spans="1:11" x14ac:dyDescent="0.45">
      <c r="A328" s="9">
        <v>12</v>
      </c>
      <c r="B328" s="9">
        <v>10</v>
      </c>
      <c r="C328" s="10">
        <v>26</v>
      </c>
      <c r="D328" s="11">
        <v>5.5330000000000004</v>
      </c>
      <c r="E328" s="11">
        <v>4.2619999999999996</v>
      </c>
      <c r="F328" s="12">
        <v>0.95661486407241303</v>
      </c>
      <c r="G328" s="13">
        <v>1.158E-3</v>
      </c>
      <c r="H328" s="13">
        <v>1.5039999999999999E-3</v>
      </c>
      <c r="I328" s="14">
        <v>76.982960000000006</v>
      </c>
      <c r="J328" s="15">
        <f t="shared" si="13"/>
        <v>0.46108333333333335</v>
      </c>
      <c r="K328" s="15">
        <f t="shared" si="14"/>
        <v>0.35516666666666663</v>
      </c>
    </row>
    <row r="329" spans="1:11" x14ac:dyDescent="0.45">
      <c r="A329" s="9">
        <v>12</v>
      </c>
      <c r="B329" s="9">
        <v>10</v>
      </c>
      <c r="C329" s="10">
        <v>27</v>
      </c>
      <c r="D329" s="11">
        <v>4.6260000000000003</v>
      </c>
      <c r="E329" s="11">
        <v>5.6040000000000001</v>
      </c>
      <c r="F329" s="12">
        <v>0.94574579269575998</v>
      </c>
      <c r="G329" s="13">
        <v>1.5399999999999999E-3</v>
      </c>
      <c r="H329" s="13">
        <v>1.5039999999999999E-3</v>
      </c>
      <c r="I329" s="14">
        <v>102.44188</v>
      </c>
      <c r="J329" s="15">
        <f t="shared" si="13"/>
        <v>0.38550000000000001</v>
      </c>
      <c r="K329" s="15">
        <f t="shared" si="14"/>
        <v>0.46700000000000003</v>
      </c>
    </row>
    <row r="330" spans="1:11" x14ac:dyDescent="0.45">
      <c r="A330" s="9">
        <v>12</v>
      </c>
      <c r="B330" s="9">
        <v>10</v>
      </c>
      <c r="C330" s="10">
        <v>28</v>
      </c>
      <c r="D330" s="11">
        <v>6.2439999999999998</v>
      </c>
      <c r="E330" s="11">
        <v>5.3840000000000003</v>
      </c>
      <c r="F330" s="12">
        <v>0.94979781126378604</v>
      </c>
      <c r="G330" s="13">
        <v>1.745E-3</v>
      </c>
      <c r="H330" s="13">
        <v>1.7060000000000001E-3</v>
      </c>
      <c r="I330" s="14">
        <v>102.293477</v>
      </c>
      <c r="J330" s="15">
        <f t="shared" si="13"/>
        <v>0.52033333333333331</v>
      </c>
      <c r="K330" s="15">
        <f t="shared" si="14"/>
        <v>0.44866666666666671</v>
      </c>
    </row>
    <row r="331" spans="1:11" x14ac:dyDescent="0.45">
      <c r="A331" s="9">
        <v>12</v>
      </c>
      <c r="B331" s="9">
        <v>10</v>
      </c>
      <c r="C331" s="10">
        <v>29</v>
      </c>
      <c r="D331" s="11">
        <v>5.6289999999999996</v>
      </c>
      <c r="E331" s="11">
        <v>6.4610000000000003</v>
      </c>
      <c r="F331" s="12">
        <v>0.94192580137402304</v>
      </c>
      <c r="G331" s="13">
        <v>1.65E-3</v>
      </c>
      <c r="H331" s="13">
        <v>1.555E-3</v>
      </c>
      <c r="I331" s="14">
        <v>106.089057</v>
      </c>
      <c r="J331" s="15">
        <f t="shared" si="13"/>
        <v>0.4690833333333333</v>
      </c>
      <c r="K331" s="15">
        <f t="shared" si="14"/>
        <v>0.53841666666666665</v>
      </c>
    </row>
    <row r="332" spans="1:11" x14ac:dyDescent="0.45">
      <c r="A332" s="9">
        <v>12</v>
      </c>
      <c r="B332" s="9">
        <v>10</v>
      </c>
      <c r="C332" s="10">
        <v>30</v>
      </c>
      <c r="D332" s="11">
        <v>5.617</v>
      </c>
      <c r="E332" s="11">
        <v>6.3849999999999998</v>
      </c>
      <c r="F332" s="12">
        <v>0.94550648509591595</v>
      </c>
      <c r="G332" s="13">
        <v>2.859E-3</v>
      </c>
      <c r="H332" s="13">
        <v>3.637E-3</v>
      </c>
      <c r="I332" s="14">
        <v>78.597702999999996</v>
      </c>
      <c r="J332" s="15">
        <f t="shared" si="13"/>
        <v>0.46808333333333335</v>
      </c>
      <c r="K332" s="15">
        <f t="shared" si="14"/>
        <v>0.53208333333333335</v>
      </c>
    </row>
    <row r="333" spans="1:11" x14ac:dyDescent="0.45">
      <c r="A333" s="9">
        <v>12</v>
      </c>
      <c r="B333" s="9">
        <v>10</v>
      </c>
      <c r="C333" s="10">
        <v>31</v>
      </c>
      <c r="D333" s="11">
        <v>5.4390000000000001</v>
      </c>
      <c r="E333" s="11">
        <v>6.8659999999999997</v>
      </c>
      <c r="F333" s="12">
        <v>0.94952675045052404</v>
      </c>
      <c r="G333" s="13">
        <v>2.1540000000000001E-3</v>
      </c>
      <c r="H333" s="13">
        <v>2.3410000000000002E-3</v>
      </c>
      <c r="I333" s="14">
        <v>92.024431000000007</v>
      </c>
      <c r="J333" s="15">
        <f t="shared" si="13"/>
        <v>0.45324999999999999</v>
      </c>
      <c r="K333" s="15">
        <f t="shared" si="14"/>
        <v>0.5721666666666666</v>
      </c>
    </row>
    <row r="334" spans="1:11" x14ac:dyDescent="0.45">
      <c r="A334" s="9">
        <v>12</v>
      </c>
      <c r="B334" s="9">
        <v>10</v>
      </c>
      <c r="C334" s="10">
        <v>32</v>
      </c>
      <c r="D334" s="11">
        <v>5.5460000000000003</v>
      </c>
      <c r="E334" s="11">
        <v>6.3109999999999999</v>
      </c>
      <c r="F334" s="12">
        <v>0.95423416222005597</v>
      </c>
      <c r="G334" s="13">
        <v>1.4580000000000001E-3</v>
      </c>
      <c r="H334" s="13">
        <v>1.5039999999999999E-3</v>
      </c>
      <c r="I334" s="14">
        <v>96.933994999999996</v>
      </c>
      <c r="J334" s="15">
        <f t="shared" si="13"/>
        <v>0.46216666666666667</v>
      </c>
      <c r="K334" s="15">
        <f t="shared" si="14"/>
        <v>0.5259166666666667</v>
      </c>
    </row>
    <row r="335" spans="1:11" x14ac:dyDescent="0.45">
      <c r="A335" s="9">
        <v>12</v>
      </c>
      <c r="B335" s="9">
        <v>10</v>
      </c>
      <c r="C335" s="10">
        <v>33</v>
      </c>
      <c r="D335" s="11">
        <v>5.14</v>
      </c>
      <c r="E335" s="11">
        <v>4.8890000000000002</v>
      </c>
      <c r="F335" s="12">
        <v>0.94272224880581201</v>
      </c>
      <c r="G335" s="13">
        <v>1.7619999999999999E-3</v>
      </c>
      <c r="H335" s="13">
        <v>1.6260000000000001E-3</v>
      </c>
      <c r="I335" s="14">
        <v>108.390073</v>
      </c>
      <c r="J335" s="15">
        <f t="shared" si="13"/>
        <v>0.42833333333333329</v>
      </c>
      <c r="K335" s="15">
        <f t="shared" si="14"/>
        <v>0.4074166666666667</v>
      </c>
    </row>
    <row r="336" spans="1:11" x14ac:dyDescent="0.45">
      <c r="A336" s="9">
        <v>12</v>
      </c>
      <c r="B336" s="9">
        <v>10</v>
      </c>
      <c r="C336" s="10">
        <v>34</v>
      </c>
      <c r="D336" s="11">
        <v>5.5129999999999999</v>
      </c>
      <c r="E336" s="11">
        <v>5.2830000000000004</v>
      </c>
      <c r="F336" s="12">
        <v>0.947515832667577</v>
      </c>
      <c r="G336" s="13">
        <v>2.1580000000000002E-3</v>
      </c>
      <c r="H336" s="13">
        <v>1.9689999999999998E-3</v>
      </c>
      <c r="I336" s="14">
        <v>109.58043600000001</v>
      </c>
      <c r="J336" s="15">
        <f t="shared" si="13"/>
        <v>0.45941666666666664</v>
      </c>
      <c r="K336" s="15">
        <f t="shared" si="14"/>
        <v>0.44025000000000003</v>
      </c>
    </row>
    <row r="337" spans="1:11" x14ac:dyDescent="0.45">
      <c r="A337" s="9">
        <v>12</v>
      </c>
      <c r="B337" s="9">
        <v>10</v>
      </c>
      <c r="C337" s="10">
        <v>35</v>
      </c>
      <c r="D337" s="11">
        <v>5.32</v>
      </c>
      <c r="E337" s="11">
        <v>4.8360000000000003</v>
      </c>
      <c r="F337" s="12">
        <v>0.95670788216861102</v>
      </c>
      <c r="G337" s="13">
        <v>1.147E-3</v>
      </c>
      <c r="H337" s="13">
        <v>1.103E-3</v>
      </c>
      <c r="I337" s="14">
        <v>103.992279</v>
      </c>
      <c r="J337" s="15">
        <f t="shared" si="13"/>
        <v>0.44333333333333336</v>
      </c>
      <c r="K337" s="15">
        <f t="shared" si="14"/>
        <v>0.40300000000000002</v>
      </c>
    </row>
    <row r="338" spans="1:11" x14ac:dyDescent="0.45">
      <c r="A338" s="9">
        <v>12</v>
      </c>
      <c r="B338" s="9">
        <v>10</v>
      </c>
      <c r="C338" s="10">
        <v>36</v>
      </c>
      <c r="D338" s="11">
        <v>4.5469999999999997</v>
      </c>
      <c r="E338" s="11">
        <v>6.399</v>
      </c>
      <c r="F338" s="12">
        <v>0.94543177288719404</v>
      </c>
      <c r="G338" s="13">
        <v>1.451E-3</v>
      </c>
      <c r="H338" s="13">
        <v>1.57E-3</v>
      </c>
      <c r="I338" s="14">
        <v>92.384414000000007</v>
      </c>
      <c r="J338" s="15">
        <f t="shared" si="13"/>
        <v>0.37891666666666662</v>
      </c>
      <c r="K338" s="15">
        <f t="shared" si="14"/>
        <v>0.53325</v>
      </c>
    </row>
    <row r="339" spans="1:11" x14ac:dyDescent="0.45">
      <c r="A339" s="9">
        <v>12</v>
      </c>
      <c r="B339" s="9">
        <v>10</v>
      </c>
      <c r="C339" s="10">
        <v>37</v>
      </c>
      <c r="D339" s="11">
        <v>5.5030000000000001</v>
      </c>
      <c r="E339" s="11">
        <v>3.45</v>
      </c>
      <c r="F339" s="12">
        <v>0.94834141967386298</v>
      </c>
      <c r="G339" s="13">
        <v>2.0479999999999999E-3</v>
      </c>
      <c r="H339" s="13">
        <v>1.691E-3</v>
      </c>
      <c r="I339" s="14">
        <v>121.116286</v>
      </c>
      <c r="J339" s="15">
        <f t="shared" si="13"/>
        <v>0.45858333333333334</v>
      </c>
      <c r="K339" s="15">
        <f t="shared" si="14"/>
        <v>0.28750000000000003</v>
      </c>
    </row>
    <row r="340" spans="1:11" x14ac:dyDescent="0.45">
      <c r="A340" s="9">
        <v>12</v>
      </c>
      <c r="B340" s="9">
        <v>10</v>
      </c>
      <c r="C340" s="10">
        <v>38</v>
      </c>
      <c r="D340" s="11">
        <v>5.6029999999999998</v>
      </c>
      <c r="E340" s="11">
        <v>6.5389999999999997</v>
      </c>
      <c r="F340" s="12">
        <v>0.95671670271210396</v>
      </c>
      <c r="G340" s="13">
        <v>1.145E-3</v>
      </c>
      <c r="H340" s="13">
        <v>1.5039999999999999E-3</v>
      </c>
      <c r="I340" s="14">
        <v>76.181562</v>
      </c>
      <c r="J340" s="15">
        <f t="shared" si="13"/>
        <v>0.46691666666666665</v>
      </c>
      <c r="K340" s="15">
        <f t="shared" si="14"/>
        <v>0.5449166666666666</v>
      </c>
    </row>
    <row r="341" spans="1:11" x14ac:dyDescent="0.45">
      <c r="A341" s="9">
        <v>12</v>
      </c>
      <c r="B341" s="9">
        <v>10</v>
      </c>
      <c r="C341" s="10">
        <v>39</v>
      </c>
      <c r="D341" s="11">
        <v>5.5179999999999998</v>
      </c>
      <c r="E341" s="11">
        <v>6.46</v>
      </c>
      <c r="F341" s="12">
        <v>0.92332666160848798</v>
      </c>
      <c r="G341" s="13">
        <v>4.1619999999999999E-3</v>
      </c>
      <c r="H341" s="13">
        <v>3.686E-3</v>
      </c>
      <c r="I341" s="14">
        <v>112.907589</v>
      </c>
      <c r="J341" s="15">
        <f t="shared" si="13"/>
        <v>0.45983333333333332</v>
      </c>
      <c r="K341" s="15">
        <f t="shared" si="14"/>
        <v>0.53833333333333333</v>
      </c>
    </row>
    <row r="342" spans="1:11" x14ac:dyDescent="0.45">
      <c r="A342" s="9">
        <v>12</v>
      </c>
      <c r="B342" s="9">
        <v>10</v>
      </c>
      <c r="C342" s="10">
        <v>40</v>
      </c>
      <c r="D342" s="11">
        <v>6.3520000000000003</v>
      </c>
      <c r="E342" s="11">
        <v>5.992</v>
      </c>
      <c r="F342" s="12">
        <v>0.94224094950622705</v>
      </c>
      <c r="G342" s="13">
        <v>1.902E-3</v>
      </c>
      <c r="H342" s="13">
        <v>2.0939999999999999E-3</v>
      </c>
      <c r="I342" s="14">
        <v>90.791971000000004</v>
      </c>
      <c r="J342" s="15">
        <f t="shared" si="13"/>
        <v>0.52933333333333332</v>
      </c>
      <c r="K342" s="15">
        <f t="shared" si="14"/>
        <v>0.49933333333333335</v>
      </c>
    </row>
    <row r="343" spans="1:11" x14ac:dyDescent="0.45">
      <c r="A343" s="9">
        <v>12</v>
      </c>
      <c r="B343" s="9">
        <v>10</v>
      </c>
      <c r="C343" s="10">
        <v>41</v>
      </c>
      <c r="D343" s="11">
        <v>5.95</v>
      </c>
      <c r="E343" s="11">
        <v>5.65</v>
      </c>
      <c r="F343" s="12">
        <v>0.95073021065752605</v>
      </c>
      <c r="G343" s="13">
        <v>1.9629999999999999E-3</v>
      </c>
      <c r="H343" s="13">
        <v>1.9689999999999998E-3</v>
      </c>
      <c r="I343" s="14">
        <v>99.694321000000002</v>
      </c>
      <c r="J343" s="15">
        <f t="shared" si="13"/>
        <v>0.49583333333333335</v>
      </c>
      <c r="K343" s="15">
        <f t="shared" si="14"/>
        <v>0.47083333333333338</v>
      </c>
    </row>
    <row r="344" spans="1:11" x14ac:dyDescent="0.45">
      <c r="A344" s="9">
        <v>12</v>
      </c>
      <c r="B344" s="9">
        <v>10</v>
      </c>
      <c r="C344" s="10">
        <v>42</v>
      </c>
      <c r="D344" s="11">
        <v>5.4560000000000004</v>
      </c>
      <c r="E344" s="11">
        <v>4.1500000000000004</v>
      </c>
      <c r="F344" s="12">
        <v>0.95589262529104801</v>
      </c>
      <c r="G344" s="13">
        <v>1.245E-3</v>
      </c>
      <c r="H344" s="13">
        <v>1.57E-3</v>
      </c>
      <c r="I344" s="14">
        <v>79.279916999999998</v>
      </c>
      <c r="J344" s="15">
        <f t="shared" si="13"/>
        <v>0.45466666666666672</v>
      </c>
      <c r="K344" s="15">
        <f t="shared" si="14"/>
        <v>0.34583333333333338</v>
      </c>
    </row>
    <row r="345" spans="1:11" x14ac:dyDescent="0.45">
      <c r="A345" s="9">
        <v>12</v>
      </c>
      <c r="B345" s="9">
        <v>10</v>
      </c>
      <c r="C345" s="10">
        <v>43</v>
      </c>
      <c r="D345" s="11">
        <v>5.569</v>
      </c>
      <c r="E345" s="11">
        <v>4.8550000000000004</v>
      </c>
      <c r="F345" s="12">
        <v>0.93081681396182303</v>
      </c>
      <c r="G345" s="13">
        <v>2.993E-3</v>
      </c>
      <c r="H345" s="13">
        <v>3.1610000000000002E-3</v>
      </c>
      <c r="I345" s="14">
        <v>94.667179000000004</v>
      </c>
      <c r="J345" s="15">
        <f t="shared" si="13"/>
        <v>0.46408333333333335</v>
      </c>
      <c r="K345" s="15">
        <f t="shared" si="14"/>
        <v>0.40458333333333335</v>
      </c>
    </row>
    <row r="346" spans="1:11" x14ac:dyDescent="0.45">
      <c r="A346" s="9">
        <v>12</v>
      </c>
      <c r="B346" s="9">
        <v>10</v>
      </c>
      <c r="C346" s="10">
        <v>44</v>
      </c>
      <c r="D346" s="11">
        <v>5.2480000000000002</v>
      </c>
      <c r="E346" s="11">
        <v>5.3029999999999999</v>
      </c>
      <c r="F346" s="12">
        <v>0.95364923723947903</v>
      </c>
      <c r="G346" s="13">
        <v>1.537E-3</v>
      </c>
      <c r="H346" s="13">
        <v>1.6260000000000001E-3</v>
      </c>
      <c r="I346" s="14">
        <v>94.522366000000005</v>
      </c>
      <c r="J346" s="15">
        <f t="shared" si="13"/>
        <v>0.43733333333333335</v>
      </c>
      <c r="K346" s="15">
        <f t="shared" si="14"/>
        <v>0.44191666666666668</v>
      </c>
    </row>
    <row r="347" spans="1:11" x14ac:dyDescent="0.45">
      <c r="A347" s="9">
        <v>12</v>
      </c>
      <c r="B347" s="9">
        <v>10</v>
      </c>
      <c r="C347" s="10">
        <v>45</v>
      </c>
      <c r="D347" s="11">
        <v>5.4320000000000004</v>
      </c>
      <c r="E347" s="11">
        <v>4.6449999999999996</v>
      </c>
      <c r="F347" s="12">
        <v>0.94211470541431797</v>
      </c>
      <c r="G347" s="13">
        <v>3.532E-3</v>
      </c>
      <c r="H347" s="13">
        <v>4.2189999999999997E-3</v>
      </c>
      <c r="I347" s="14">
        <v>83.731435000000005</v>
      </c>
      <c r="J347" s="15">
        <f t="shared" si="13"/>
        <v>0.45266666666666672</v>
      </c>
      <c r="K347" s="15">
        <f t="shared" si="14"/>
        <v>0.38708333333333328</v>
      </c>
    </row>
    <row r="348" spans="1:11" x14ac:dyDescent="0.45">
      <c r="A348" s="9">
        <v>12</v>
      </c>
      <c r="B348" s="9">
        <v>10</v>
      </c>
      <c r="C348" s="10">
        <v>46</v>
      </c>
      <c r="D348" s="11">
        <v>5.2859999999999996</v>
      </c>
      <c r="E348" s="11">
        <v>4.5430000000000001</v>
      </c>
      <c r="F348" s="12">
        <v>0.95797130882794901</v>
      </c>
      <c r="G348" s="13">
        <v>1.0020000000000001E-3</v>
      </c>
      <c r="H348" s="13">
        <v>1.103E-3</v>
      </c>
      <c r="I348" s="14">
        <v>90.910932000000003</v>
      </c>
      <c r="J348" s="15">
        <f t="shared" si="13"/>
        <v>0.44049999999999995</v>
      </c>
      <c r="K348" s="15">
        <f t="shared" si="14"/>
        <v>0.37858333333333333</v>
      </c>
    </row>
    <row r="349" spans="1:11" x14ac:dyDescent="0.45">
      <c r="A349" s="9">
        <v>12</v>
      </c>
      <c r="B349" s="9">
        <v>10</v>
      </c>
      <c r="C349" s="10">
        <v>47</v>
      </c>
      <c r="D349" s="11">
        <v>5.1680000000000001</v>
      </c>
      <c r="E349" s="11">
        <v>5.4509999999999996</v>
      </c>
      <c r="F349" s="12">
        <v>0.95921552985402403</v>
      </c>
      <c r="G349" s="13">
        <v>8.7000000000000001E-4</v>
      </c>
      <c r="H349" s="13">
        <v>9.6599999999999995E-4</v>
      </c>
      <c r="I349" s="14">
        <v>90.033815000000004</v>
      </c>
      <c r="J349" s="15">
        <f t="shared" si="13"/>
        <v>0.4306666666666667</v>
      </c>
      <c r="K349" s="15">
        <f t="shared" si="14"/>
        <v>0.45424999999999999</v>
      </c>
    </row>
    <row r="350" spans="1:11" x14ac:dyDescent="0.45">
      <c r="A350" s="9">
        <v>12</v>
      </c>
      <c r="B350" s="9">
        <v>10</v>
      </c>
      <c r="C350" s="10">
        <v>48</v>
      </c>
      <c r="D350" s="11">
        <v>6.54</v>
      </c>
      <c r="E350" s="11">
        <v>6.4180000000000001</v>
      </c>
      <c r="F350" s="12">
        <v>0.95742615543648801</v>
      </c>
      <c r="G350" s="13">
        <v>1.0300000000000001E-3</v>
      </c>
      <c r="H350" s="13">
        <v>1.0399999999999999E-3</v>
      </c>
      <c r="I350" s="14">
        <v>99.023246999999998</v>
      </c>
      <c r="J350" s="15">
        <f t="shared" si="13"/>
        <v>0.54500000000000004</v>
      </c>
      <c r="K350" s="15">
        <f t="shared" si="14"/>
        <v>0.53483333333333338</v>
      </c>
    </row>
    <row r="351" spans="1:11" x14ac:dyDescent="0.45">
      <c r="A351" s="9">
        <v>12</v>
      </c>
      <c r="B351" s="9">
        <v>10</v>
      </c>
      <c r="C351" s="10">
        <v>49</v>
      </c>
      <c r="D351" s="11">
        <v>5.484</v>
      </c>
      <c r="E351" s="11">
        <v>6.98</v>
      </c>
      <c r="F351" s="12">
        <v>0.95874863303165903</v>
      </c>
      <c r="G351" s="13">
        <v>9.1799999999999998E-4</v>
      </c>
      <c r="H351" s="13">
        <v>1.013E-3</v>
      </c>
      <c r="I351" s="14">
        <v>90.679575</v>
      </c>
      <c r="J351" s="15">
        <f t="shared" si="13"/>
        <v>0.45700000000000002</v>
      </c>
      <c r="K351" s="15">
        <f t="shared" si="14"/>
        <v>0.58166666666666667</v>
      </c>
    </row>
    <row r="352" spans="1:11" x14ac:dyDescent="0.45">
      <c r="A352" s="9">
        <v>12</v>
      </c>
      <c r="B352" s="9">
        <v>10</v>
      </c>
      <c r="C352" s="10">
        <v>50</v>
      </c>
      <c r="D352" s="11">
        <v>4.9089999999999998</v>
      </c>
      <c r="E352" s="11">
        <v>5.6529999999999996</v>
      </c>
      <c r="F352" s="12">
        <v>0.954058256646934</v>
      </c>
      <c r="G352" s="13">
        <v>1.4809999999999999E-3</v>
      </c>
      <c r="H352" s="13">
        <v>1.6260000000000001E-3</v>
      </c>
      <c r="I352" s="14">
        <v>91.106971999999999</v>
      </c>
      <c r="J352" s="15">
        <f t="shared" si="13"/>
        <v>0.4090833333333333</v>
      </c>
      <c r="K352" s="15">
        <f t="shared" si="14"/>
        <v>0.4710833333333333</v>
      </c>
    </row>
    <row r="353" spans="1:11" x14ac:dyDescent="0.45">
      <c r="A353" s="9">
        <v>12</v>
      </c>
      <c r="B353" s="9">
        <v>10</v>
      </c>
      <c r="C353" s="10">
        <v>51</v>
      </c>
      <c r="D353" s="11">
        <v>5.55</v>
      </c>
      <c r="E353" s="11">
        <v>4.7489999999999997</v>
      </c>
      <c r="F353" s="12">
        <v>0.95208108903186295</v>
      </c>
      <c r="G353" s="13">
        <v>1.7589999999999999E-3</v>
      </c>
      <c r="H353" s="13">
        <v>1.9859999999999999E-3</v>
      </c>
      <c r="I353" s="14">
        <v>88.578345999999996</v>
      </c>
      <c r="J353" s="15">
        <f t="shared" si="13"/>
        <v>0.46249999999999997</v>
      </c>
      <c r="K353" s="15">
        <f t="shared" si="14"/>
        <v>0.39574999999999999</v>
      </c>
    </row>
    <row r="354" spans="1:11" x14ac:dyDescent="0.45">
      <c r="A354" s="9">
        <v>12</v>
      </c>
      <c r="B354" s="9">
        <v>10</v>
      </c>
      <c r="C354" s="10">
        <v>52</v>
      </c>
      <c r="D354" s="11">
        <v>6.4930000000000003</v>
      </c>
      <c r="E354" s="11">
        <v>6.16</v>
      </c>
      <c r="F354" s="12">
        <v>0.95435980063875303</v>
      </c>
      <c r="G354" s="13">
        <v>1.441E-3</v>
      </c>
      <c r="H354" s="13">
        <v>1.5039999999999999E-3</v>
      </c>
      <c r="I354" s="14">
        <v>95.822714000000005</v>
      </c>
      <c r="J354" s="15">
        <f t="shared" si="13"/>
        <v>0.54108333333333336</v>
      </c>
      <c r="K354" s="15">
        <f t="shared" si="14"/>
        <v>0.51333333333333331</v>
      </c>
    </row>
    <row r="355" spans="1:11" x14ac:dyDescent="0.45">
      <c r="A355" s="9">
        <v>12</v>
      </c>
      <c r="B355" s="9">
        <v>10</v>
      </c>
      <c r="C355" s="10">
        <v>53</v>
      </c>
      <c r="D355" s="11">
        <v>5.7359999999999998</v>
      </c>
      <c r="E355" s="11">
        <v>5.4509999999999996</v>
      </c>
      <c r="F355" s="12">
        <v>0.95580381340616904</v>
      </c>
      <c r="G355" s="13">
        <v>1.214E-3</v>
      </c>
      <c r="H355" s="13">
        <v>1.021E-3</v>
      </c>
      <c r="I355" s="14">
        <v>118.963914</v>
      </c>
      <c r="J355" s="15">
        <f t="shared" si="13"/>
        <v>0.47799999999999998</v>
      </c>
      <c r="K355" s="15">
        <f t="shared" si="14"/>
        <v>0.45424999999999999</v>
      </c>
    </row>
    <row r="356" spans="1:11" x14ac:dyDescent="0.45">
      <c r="A356" s="9">
        <v>12</v>
      </c>
      <c r="B356" s="9">
        <v>10</v>
      </c>
      <c r="C356" s="10">
        <v>54</v>
      </c>
      <c r="D356" s="11">
        <v>5.6689999999999996</v>
      </c>
      <c r="E356" s="11">
        <v>4.54</v>
      </c>
      <c r="F356" s="12">
        <v>0.95671797673280501</v>
      </c>
      <c r="G356" s="13">
        <v>1.145E-3</v>
      </c>
      <c r="H356" s="13">
        <v>1.3550000000000001E-3</v>
      </c>
      <c r="I356" s="14">
        <v>84.513052999999999</v>
      </c>
      <c r="J356" s="15">
        <f t="shared" si="13"/>
        <v>0.47241666666666665</v>
      </c>
      <c r="K356" s="15">
        <f t="shared" si="14"/>
        <v>0.37833333333333335</v>
      </c>
    </row>
    <row r="357" spans="1:11" x14ac:dyDescent="0.45">
      <c r="A357" s="9">
        <v>12</v>
      </c>
      <c r="B357" s="9">
        <v>10</v>
      </c>
      <c r="C357" s="10">
        <v>55</v>
      </c>
      <c r="D357" s="11">
        <v>6.5759999999999996</v>
      </c>
      <c r="E357" s="11">
        <v>5.532</v>
      </c>
      <c r="F357" s="12">
        <v>0.95371635185946002</v>
      </c>
      <c r="G357" s="13">
        <v>1.5269999999999999E-3</v>
      </c>
      <c r="H357" s="13">
        <v>1.9689999999999998E-3</v>
      </c>
      <c r="I357" s="14">
        <v>77.571798000000001</v>
      </c>
      <c r="J357" s="15">
        <f t="shared" si="13"/>
        <v>0.54799999999999993</v>
      </c>
      <c r="K357" s="15">
        <f t="shared" si="14"/>
        <v>0.46100000000000002</v>
      </c>
    </row>
    <row r="358" spans="1:11" x14ac:dyDescent="0.45">
      <c r="A358" s="9">
        <v>12</v>
      </c>
      <c r="B358" s="9">
        <v>10</v>
      </c>
      <c r="C358" s="10">
        <v>56</v>
      </c>
      <c r="D358" s="11">
        <v>5.3079999999999998</v>
      </c>
      <c r="E358" s="11">
        <v>4.26</v>
      </c>
      <c r="F358" s="12">
        <v>0.95406842825223803</v>
      </c>
      <c r="G358" s="13">
        <v>1.48E-3</v>
      </c>
      <c r="H358" s="13">
        <v>1.57E-3</v>
      </c>
      <c r="I358" s="14">
        <v>94.238844</v>
      </c>
      <c r="J358" s="15">
        <f t="shared" si="13"/>
        <v>0.4423333333333333</v>
      </c>
      <c r="K358" s="15">
        <f t="shared" si="14"/>
        <v>0.35499999999999998</v>
      </c>
    </row>
    <row r="359" spans="1:11" x14ac:dyDescent="0.45">
      <c r="A359" s="9">
        <v>12</v>
      </c>
      <c r="B359" s="9">
        <v>10</v>
      </c>
      <c r="C359" s="10">
        <v>57</v>
      </c>
      <c r="D359" s="11">
        <v>5.7119999999999997</v>
      </c>
      <c r="E359" s="11">
        <v>6.4109999999999996</v>
      </c>
      <c r="F359" s="12">
        <v>0.95671533585595803</v>
      </c>
      <c r="G359" s="13">
        <v>1.1460000000000001E-3</v>
      </c>
      <c r="H359" s="13">
        <v>1.3550000000000001E-3</v>
      </c>
      <c r="I359" s="14">
        <v>84.536049000000006</v>
      </c>
      <c r="J359" s="15">
        <f t="shared" si="13"/>
        <v>0.47599999999999998</v>
      </c>
      <c r="K359" s="15">
        <f t="shared" si="14"/>
        <v>0.53425</v>
      </c>
    </row>
    <row r="360" spans="1:11" x14ac:dyDescent="0.45">
      <c r="A360" s="9">
        <v>12</v>
      </c>
      <c r="B360" s="9">
        <v>10</v>
      </c>
      <c r="C360" s="10">
        <v>58</v>
      </c>
      <c r="D360" s="11">
        <v>6.399</v>
      </c>
      <c r="E360" s="11">
        <v>5.6589999999999998</v>
      </c>
      <c r="F360" s="12">
        <v>0.94277488179228397</v>
      </c>
      <c r="G360" s="13">
        <v>1.5679999999999999E-3</v>
      </c>
      <c r="H360" s="13">
        <v>1.6260000000000001E-3</v>
      </c>
      <c r="I360" s="14">
        <v>96.446690000000004</v>
      </c>
      <c r="J360" s="15">
        <f t="shared" si="13"/>
        <v>0.53325</v>
      </c>
      <c r="K360" s="15">
        <f t="shared" si="14"/>
        <v>0.4715833333333333</v>
      </c>
    </row>
    <row r="361" spans="1:11" x14ac:dyDescent="0.45">
      <c r="A361" s="9">
        <v>12</v>
      </c>
      <c r="B361" s="9">
        <v>10</v>
      </c>
      <c r="C361" s="10">
        <v>59</v>
      </c>
      <c r="D361" s="11">
        <v>5.4409999999999998</v>
      </c>
      <c r="E361" s="11">
        <v>6.5129999999999999</v>
      </c>
      <c r="F361" s="12">
        <v>0.94969902159749697</v>
      </c>
      <c r="G361" s="13">
        <v>1.702E-3</v>
      </c>
      <c r="H361" s="13">
        <v>1.6260000000000001E-3</v>
      </c>
      <c r="I361" s="14">
        <v>104.666927</v>
      </c>
      <c r="J361" s="15">
        <f t="shared" si="13"/>
        <v>0.45341666666666663</v>
      </c>
      <c r="K361" s="15">
        <f t="shared" si="14"/>
        <v>0.54274999999999995</v>
      </c>
    </row>
    <row r="362" spans="1:11" x14ac:dyDescent="0.45">
      <c r="A362" s="9">
        <v>12</v>
      </c>
      <c r="B362" s="9">
        <v>10</v>
      </c>
      <c r="C362" s="10">
        <v>60</v>
      </c>
      <c r="D362" s="11">
        <v>5.3849999999999998</v>
      </c>
      <c r="E362" s="11">
        <v>5.77</v>
      </c>
      <c r="F362" s="12">
        <v>0.94635541555982805</v>
      </c>
      <c r="G362" s="13">
        <v>2.702E-3</v>
      </c>
      <c r="H362" s="13">
        <v>4.2189999999999997E-3</v>
      </c>
      <c r="I362" s="14">
        <v>64.041622000000004</v>
      </c>
      <c r="J362" s="15">
        <f t="shared" si="13"/>
        <v>0.44874999999999998</v>
      </c>
      <c r="K362" s="15">
        <f t="shared" si="14"/>
        <v>0.48083333333333328</v>
      </c>
    </row>
    <row r="363" spans="1:11" x14ac:dyDescent="0.45">
      <c r="A363" s="9">
        <v>12</v>
      </c>
      <c r="B363" s="9">
        <v>10</v>
      </c>
      <c r="C363" s="10">
        <v>61</v>
      </c>
      <c r="D363" s="11">
        <v>6.3730000000000002</v>
      </c>
      <c r="E363" s="11">
        <v>5.8710000000000004</v>
      </c>
      <c r="F363" s="12">
        <v>0.96184537560720496</v>
      </c>
      <c r="G363" s="13">
        <v>6.2200000000000005E-4</v>
      </c>
      <c r="H363" s="13">
        <v>7.1500000000000003E-4</v>
      </c>
      <c r="I363" s="14">
        <v>86.977317999999997</v>
      </c>
      <c r="J363" s="15">
        <f t="shared" si="13"/>
        <v>0.53108333333333335</v>
      </c>
      <c r="K363" s="15">
        <f t="shared" si="14"/>
        <v>0.48925000000000002</v>
      </c>
    </row>
    <row r="364" spans="1:11" x14ac:dyDescent="0.45">
      <c r="A364" s="9">
        <v>12</v>
      </c>
      <c r="B364" s="9">
        <v>10</v>
      </c>
      <c r="C364" s="10">
        <v>62</v>
      </c>
      <c r="D364" s="11">
        <v>5.657</v>
      </c>
      <c r="E364" s="11">
        <v>5.77</v>
      </c>
      <c r="F364" s="12">
        <v>0.945198857478867</v>
      </c>
      <c r="G364" s="13">
        <v>1.683E-3</v>
      </c>
      <c r="H364" s="13">
        <v>2.1150000000000001E-3</v>
      </c>
      <c r="I364" s="14">
        <v>79.556843000000001</v>
      </c>
      <c r="J364" s="15">
        <f t="shared" si="13"/>
        <v>0.47141666666666665</v>
      </c>
      <c r="K364" s="15">
        <f t="shared" si="14"/>
        <v>0.48083333333333328</v>
      </c>
    </row>
    <row r="365" spans="1:11" x14ac:dyDescent="0.45">
      <c r="A365" s="9">
        <v>12</v>
      </c>
      <c r="B365" s="9">
        <v>10</v>
      </c>
      <c r="C365" s="10">
        <v>63</v>
      </c>
      <c r="D365" s="11">
        <v>3.5840000000000001</v>
      </c>
      <c r="E365" s="11">
        <v>5.4</v>
      </c>
      <c r="F365" s="12">
        <v>0.93872133082777598</v>
      </c>
      <c r="G365" s="13">
        <v>2.2920000000000002E-3</v>
      </c>
      <c r="H365" s="13">
        <v>2.3410000000000002E-3</v>
      </c>
      <c r="I365" s="14">
        <v>97.921665000000004</v>
      </c>
      <c r="J365" s="15">
        <f t="shared" si="13"/>
        <v>0.29866666666666669</v>
      </c>
      <c r="K365" s="15">
        <f t="shared" si="14"/>
        <v>0.45</v>
      </c>
    </row>
    <row r="366" spans="1:11" x14ac:dyDescent="0.45">
      <c r="A366" s="9">
        <v>12</v>
      </c>
      <c r="B366" s="9">
        <v>10</v>
      </c>
      <c r="C366" s="10">
        <v>64</v>
      </c>
      <c r="D366" s="11">
        <v>5.407</v>
      </c>
      <c r="E366" s="11">
        <v>5.069</v>
      </c>
      <c r="F366" s="12">
        <v>0.95876749705601105</v>
      </c>
      <c r="G366" s="13">
        <v>9.1600000000000004E-4</v>
      </c>
      <c r="H366" s="13">
        <v>1.013E-3</v>
      </c>
      <c r="I366" s="14">
        <v>90.483326000000005</v>
      </c>
      <c r="J366" s="15">
        <f t="shared" si="13"/>
        <v>0.45058333333333334</v>
      </c>
      <c r="K366" s="15">
        <f t="shared" si="14"/>
        <v>0.42241666666666666</v>
      </c>
    </row>
    <row r="367" spans="1:11" x14ac:dyDescent="0.45">
      <c r="A367" s="9">
        <v>12</v>
      </c>
      <c r="B367" s="9">
        <v>10</v>
      </c>
      <c r="C367" s="10">
        <v>65</v>
      </c>
      <c r="D367" s="11">
        <v>5.3339999999999996</v>
      </c>
      <c r="E367" s="11">
        <v>5.1619999999999999</v>
      </c>
      <c r="F367" s="12">
        <v>0.95421461025822696</v>
      </c>
      <c r="G367" s="13">
        <v>1.3029999999999999E-3</v>
      </c>
      <c r="H367" s="13">
        <v>1.5039999999999999E-3</v>
      </c>
      <c r="I367" s="14">
        <v>86.670334999999994</v>
      </c>
      <c r="J367" s="15">
        <f t="shared" si="13"/>
        <v>0.44449999999999995</v>
      </c>
      <c r="K367" s="15">
        <f t="shared" si="14"/>
        <v>0.43016666666666664</v>
      </c>
    </row>
    <row r="368" spans="1:11" x14ac:dyDescent="0.45">
      <c r="A368" s="9">
        <v>12</v>
      </c>
      <c r="B368" s="9">
        <v>10</v>
      </c>
      <c r="C368" s="10">
        <v>66</v>
      </c>
      <c r="D368" s="11">
        <v>5.6840000000000002</v>
      </c>
      <c r="E368" s="11">
        <v>4.9420000000000002</v>
      </c>
      <c r="F368" s="12">
        <v>0.95301660422585399</v>
      </c>
      <c r="G368" s="13">
        <v>1.6260000000000001E-3</v>
      </c>
      <c r="H368" s="13">
        <v>1.57E-3</v>
      </c>
      <c r="I368" s="14">
        <v>103.534025</v>
      </c>
      <c r="J368" s="15">
        <f t="shared" si="13"/>
        <v>0.47366666666666668</v>
      </c>
      <c r="K368" s="15">
        <f t="shared" si="14"/>
        <v>0.41183333333333333</v>
      </c>
    </row>
    <row r="369" spans="1:11" x14ac:dyDescent="0.45">
      <c r="A369" s="9">
        <v>12</v>
      </c>
      <c r="B369" s="9">
        <v>10</v>
      </c>
      <c r="C369" s="10">
        <v>67</v>
      </c>
      <c r="D369" s="11">
        <v>5.6470000000000002</v>
      </c>
      <c r="E369" s="11">
        <v>5.6310000000000002</v>
      </c>
      <c r="F369" s="12">
        <v>0.94766713560166504</v>
      </c>
      <c r="G369" s="13">
        <v>2.0960000000000002E-3</v>
      </c>
      <c r="H369" s="13">
        <v>2.1150000000000001E-3</v>
      </c>
      <c r="I369" s="14">
        <v>99.093742000000006</v>
      </c>
      <c r="J369" s="15">
        <f t="shared" si="13"/>
        <v>0.47058333333333335</v>
      </c>
      <c r="K369" s="15">
        <f t="shared" si="14"/>
        <v>0.46925</v>
      </c>
    </row>
    <row r="370" spans="1:11" x14ac:dyDescent="0.45">
      <c r="A370" s="9">
        <v>12</v>
      </c>
      <c r="B370" s="9">
        <v>10</v>
      </c>
      <c r="C370" s="10">
        <v>68</v>
      </c>
      <c r="D370" s="11">
        <v>6.21</v>
      </c>
      <c r="E370" s="11">
        <v>5.7</v>
      </c>
      <c r="F370" s="12">
        <v>0.94383875378690296</v>
      </c>
      <c r="G370" s="13">
        <v>1.47E-3</v>
      </c>
      <c r="H370" s="13">
        <v>1.57E-3</v>
      </c>
      <c r="I370" s="14">
        <v>93.596906000000004</v>
      </c>
      <c r="J370" s="15">
        <f t="shared" si="13"/>
        <v>0.51749999999999996</v>
      </c>
      <c r="K370" s="15">
        <f t="shared" si="14"/>
        <v>0.47500000000000003</v>
      </c>
    </row>
    <row r="371" spans="1:11" x14ac:dyDescent="0.45">
      <c r="A371" s="9">
        <v>12</v>
      </c>
      <c r="B371" s="9">
        <v>10</v>
      </c>
      <c r="C371" s="10">
        <v>69</v>
      </c>
      <c r="D371" s="11">
        <v>6.0780000000000003</v>
      </c>
      <c r="E371" s="11">
        <v>4.6470000000000002</v>
      </c>
      <c r="F371" s="12">
        <v>0.95414126948872302</v>
      </c>
      <c r="G371" s="13">
        <v>1.47E-3</v>
      </c>
      <c r="H371" s="13">
        <v>1.5039999999999999E-3</v>
      </c>
      <c r="I371" s="14">
        <v>97.759810999999999</v>
      </c>
      <c r="J371" s="15">
        <f t="shared" si="13"/>
        <v>0.50650000000000006</v>
      </c>
      <c r="K371" s="15">
        <f t="shared" si="14"/>
        <v>0.38725000000000004</v>
      </c>
    </row>
    <row r="372" spans="1:11" x14ac:dyDescent="0.45">
      <c r="A372" s="9">
        <v>12</v>
      </c>
      <c r="B372" s="9">
        <v>10</v>
      </c>
      <c r="C372" s="10">
        <v>70</v>
      </c>
      <c r="D372" s="11">
        <v>5.37</v>
      </c>
      <c r="E372" s="11">
        <v>5.9930000000000003</v>
      </c>
      <c r="F372" s="12">
        <v>0.95329540922590705</v>
      </c>
      <c r="G372" s="13">
        <v>1.585E-3</v>
      </c>
      <c r="H372" s="13">
        <v>3.1380000000000002E-3</v>
      </c>
      <c r="I372" s="14">
        <v>50.528813999999997</v>
      </c>
      <c r="J372" s="15">
        <f t="shared" si="13"/>
        <v>0.44750000000000001</v>
      </c>
      <c r="K372" s="15">
        <f t="shared" si="14"/>
        <v>0.49941666666666668</v>
      </c>
    </row>
    <row r="373" spans="1:11" x14ac:dyDescent="0.45">
      <c r="A373" s="9">
        <v>12</v>
      </c>
      <c r="B373" s="9">
        <v>10</v>
      </c>
      <c r="C373" s="10">
        <v>71</v>
      </c>
      <c r="D373" s="11">
        <v>5.3419999999999996</v>
      </c>
      <c r="E373" s="11">
        <v>5.5010000000000003</v>
      </c>
      <c r="F373" s="12">
        <v>0.94410485539926303</v>
      </c>
      <c r="G373" s="13">
        <v>2.2060000000000001E-3</v>
      </c>
      <c r="H373" s="13">
        <v>1.9859999999999999E-3</v>
      </c>
      <c r="I373" s="14">
        <v>111.070319</v>
      </c>
      <c r="J373" s="15">
        <f t="shared" si="13"/>
        <v>0.44516666666666665</v>
      </c>
      <c r="K373" s="15">
        <f t="shared" si="14"/>
        <v>0.45841666666666669</v>
      </c>
    </row>
    <row r="374" spans="1:11" x14ac:dyDescent="0.45">
      <c r="A374" s="9">
        <v>12</v>
      </c>
      <c r="B374" s="9">
        <v>10</v>
      </c>
      <c r="C374" s="10">
        <v>72</v>
      </c>
      <c r="D374" s="11">
        <v>6.6760000000000002</v>
      </c>
      <c r="E374" s="11">
        <v>4.6440000000000001</v>
      </c>
      <c r="F374" s="12">
        <v>0.93575109905155696</v>
      </c>
      <c r="G374" s="13">
        <v>2.3749999999999999E-3</v>
      </c>
      <c r="H374" s="13">
        <v>2.8089999999999999E-3</v>
      </c>
      <c r="I374" s="14">
        <v>84.548728999999994</v>
      </c>
      <c r="J374" s="15">
        <f t="shared" si="13"/>
        <v>0.55633333333333335</v>
      </c>
      <c r="K374" s="15">
        <f t="shared" si="14"/>
        <v>0.38700000000000001</v>
      </c>
    </row>
    <row r="375" spans="1:11" x14ac:dyDescent="0.45">
      <c r="A375" s="9">
        <v>12</v>
      </c>
      <c r="B375" s="9">
        <v>10</v>
      </c>
      <c r="C375" s="10">
        <v>73</v>
      </c>
      <c r="D375" s="11">
        <v>5.3879999999999999</v>
      </c>
      <c r="E375" s="11">
        <v>6.2949999999999999</v>
      </c>
      <c r="F375" s="12">
        <v>0.95393614579133001</v>
      </c>
      <c r="G375" s="13">
        <v>1.498E-3</v>
      </c>
      <c r="H375" s="13">
        <v>1.6260000000000001E-3</v>
      </c>
      <c r="I375" s="14">
        <v>92.119945999999999</v>
      </c>
      <c r="J375" s="15">
        <f t="shared" si="13"/>
        <v>0.44900000000000001</v>
      </c>
      <c r="K375" s="15">
        <f t="shared" si="14"/>
        <v>0.52458333333333329</v>
      </c>
    </row>
    <row r="376" spans="1:11" x14ac:dyDescent="0.45">
      <c r="A376" s="9">
        <v>12</v>
      </c>
      <c r="B376" s="9">
        <v>10</v>
      </c>
      <c r="C376" s="10">
        <v>74</v>
      </c>
      <c r="D376" s="11">
        <v>4.7869999999999999</v>
      </c>
      <c r="E376" s="11">
        <v>5.5869999999999997</v>
      </c>
      <c r="F376" s="12">
        <v>0.94217499668651905</v>
      </c>
      <c r="G376" s="13">
        <v>3.222E-3</v>
      </c>
      <c r="H376" s="13">
        <v>2.8089999999999999E-3</v>
      </c>
      <c r="I376" s="14">
        <v>114.709457</v>
      </c>
      <c r="J376" s="15">
        <f t="shared" si="13"/>
        <v>0.39891666666666664</v>
      </c>
      <c r="K376" s="15">
        <f t="shared" si="14"/>
        <v>0.46558333333333329</v>
      </c>
    </row>
    <row r="377" spans="1:11" x14ac:dyDescent="0.45">
      <c r="A377" s="9">
        <v>12</v>
      </c>
      <c r="B377" s="9">
        <v>10</v>
      </c>
      <c r="C377" s="10">
        <v>75</v>
      </c>
      <c r="D377" s="11">
        <v>4.9610000000000003</v>
      </c>
      <c r="E377" s="11">
        <v>5.6959999999999997</v>
      </c>
      <c r="F377" s="12">
        <v>0.954791058871854</v>
      </c>
      <c r="G377" s="13">
        <v>9.0300000000000005E-4</v>
      </c>
      <c r="H377" s="13">
        <v>9.6599999999999995E-4</v>
      </c>
      <c r="I377" s="14">
        <v>93.467286999999999</v>
      </c>
      <c r="J377" s="15">
        <f t="shared" si="13"/>
        <v>0.41341666666666671</v>
      </c>
      <c r="K377" s="15">
        <f t="shared" si="14"/>
        <v>0.47466666666666663</v>
      </c>
    </row>
    <row r="378" spans="1:11" x14ac:dyDescent="0.45">
      <c r="A378" s="9">
        <v>12</v>
      </c>
      <c r="B378" s="9">
        <v>10</v>
      </c>
      <c r="C378" s="10">
        <v>76</v>
      </c>
      <c r="D378" s="11">
        <v>6.3739999999999997</v>
      </c>
      <c r="E378" s="11">
        <v>6.3769999999999998</v>
      </c>
      <c r="F378" s="12">
        <v>0.95273292886743699</v>
      </c>
      <c r="G378" s="13">
        <v>1.665E-3</v>
      </c>
      <c r="H378" s="13">
        <v>1.6260000000000001E-3</v>
      </c>
      <c r="I378" s="14">
        <v>102.405554</v>
      </c>
      <c r="J378" s="15">
        <f t="shared" si="13"/>
        <v>0.53116666666666668</v>
      </c>
      <c r="K378" s="15">
        <f t="shared" si="14"/>
        <v>0.53141666666666665</v>
      </c>
    </row>
    <row r="379" spans="1:11" x14ac:dyDescent="0.45">
      <c r="A379" s="9">
        <v>12</v>
      </c>
      <c r="B379" s="9">
        <v>10</v>
      </c>
      <c r="C379" s="10">
        <v>77</v>
      </c>
      <c r="D379" s="11">
        <v>6.2910000000000004</v>
      </c>
      <c r="E379" s="11">
        <v>5.585</v>
      </c>
      <c r="F379" s="12">
        <v>0.95188438116113905</v>
      </c>
      <c r="G379" s="13">
        <v>1.7060000000000001E-3</v>
      </c>
      <c r="H379" s="13">
        <v>1.6949999999999999E-3</v>
      </c>
      <c r="I379" s="14">
        <v>100.62257200000001</v>
      </c>
      <c r="J379" s="15">
        <f t="shared" si="13"/>
        <v>0.52424999999999999</v>
      </c>
      <c r="K379" s="15">
        <f t="shared" si="14"/>
        <v>0.46541666666666665</v>
      </c>
    </row>
    <row r="380" spans="1:11" x14ac:dyDescent="0.45">
      <c r="A380" s="9">
        <v>12</v>
      </c>
      <c r="B380" s="9">
        <v>10</v>
      </c>
      <c r="C380" s="10">
        <v>78</v>
      </c>
      <c r="D380" s="11">
        <v>5.6440000000000001</v>
      </c>
      <c r="E380" s="11">
        <v>5.9829999999999997</v>
      </c>
      <c r="F380" s="12">
        <v>0.95842397229285903</v>
      </c>
      <c r="G380" s="13">
        <v>9.5299999999999996E-4</v>
      </c>
      <c r="H380" s="13">
        <v>1.103E-3</v>
      </c>
      <c r="I380" s="14">
        <v>86.442065999999997</v>
      </c>
      <c r="J380" s="15">
        <f t="shared" si="13"/>
        <v>0.47033333333333333</v>
      </c>
      <c r="K380" s="15">
        <f t="shared" si="14"/>
        <v>0.49858333333333332</v>
      </c>
    </row>
    <row r="381" spans="1:11" x14ac:dyDescent="0.45">
      <c r="A381" s="9">
        <v>12</v>
      </c>
      <c r="B381" s="9">
        <v>10</v>
      </c>
      <c r="C381" s="10">
        <v>79</v>
      </c>
      <c r="D381" s="11">
        <v>6.3540000000000001</v>
      </c>
      <c r="E381" s="11">
        <v>4.4349999999999996</v>
      </c>
      <c r="F381" s="12">
        <v>0.95467595616328405</v>
      </c>
      <c r="G381" s="13">
        <v>1.3990000000000001E-3</v>
      </c>
      <c r="H381" s="13">
        <v>1.6260000000000001E-3</v>
      </c>
      <c r="I381" s="14">
        <v>86.070070000000001</v>
      </c>
      <c r="J381" s="15">
        <f t="shared" si="13"/>
        <v>0.52949999999999997</v>
      </c>
      <c r="K381" s="15">
        <f t="shared" si="14"/>
        <v>0.36958333333333332</v>
      </c>
    </row>
    <row r="382" spans="1:11" x14ac:dyDescent="0.45">
      <c r="A382" s="9">
        <v>12</v>
      </c>
      <c r="B382" s="9">
        <v>10</v>
      </c>
      <c r="C382" s="10">
        <v>80</v>
      </c>
      <c r="D382" s="11">
        <v>5.6050000000000004</v>
      </c>
      <c r="E382" s="11">
        <v>6.3150000000000004</v>
      </c>
      <c r="F382" s="12">
        <v>0.95389828826502399</v>
      </c>
      <c r="G382" s="13">
        <v>1.503E-3</v>
      </c>
      <c r="H382" s="13">
        <v>1.573E-3</v>
      </c>
      <c r="I382" s="14">
        <v>95.500461000000001</v>
      </c>
      <c r="J382" s="15">
        <f t="shared" si="13"/>
        <v>0.46708333333333335</v>
      </c>
      <c r="K382" s="15">
        <f t="shared" si="14"/>
        <v>0.52625</v>
      </c>
    </row>
    <row r="383" spans="1:11" x14ac:dyDescent="0.45">
      <c r="A383" s="9">
        <v>12</v>
      </c>
      <c r="B383" s="9">
        <v>10</v>
      </c>
      <c r="C383" s="10">
        <v>81</v>
      </c>
      <c r="D383" s="11">
        <v>5.9349999999999996</v>
      </c>
      <c r="E383" s="11">
        <v>5.7439999999999998</v>
      </c>
      <c r="F383" s="12">
        <v>0.95779676961442595</v>
      </c>
      <c r="G383" s="13">
        <v>1.0219999999999999E-3</v>
      </c>
      <c r="H383" s="13">
        <v>1.103E-3</v>
      </c>
      <c r="I383" s="14">
        <v>92.664753000000005</v>
      </c>
      <c r="J383" s="15">
        <f t="shared" si="13"/>
        <v>0.49458333333333332</v>
      </c>
      <c r="K383" s="15">
        <f t="shared" si="14"/>
        <v>0.47866666666666663</v>
      </c>
    </row>
    <row r="384" spans="1:11" x14ac:dyDescent="0.45">
      <c r="A384" s="9">
        <v>12</v>
      </c>
      <c r="B384" s="9">
        <v>10</v>
      </c>
      <c r="C384" s="10">
        <v>82</v>
      </c>
      <c r="D384" s="11">
        <v>6.5789999999999997</v>
      </c>
      <c r="E384" s="11">
        <v>6.4409999999999998</v>
      </c>
      <c r="F384" s="12">
        <v>0.960478291641923</v>
      </c>
      <c r="G384" s="13">
        <v>7.45E-4</v>
      </c>
      <c r="H384" s="13">
        <v>9.6599999999999995E-4</v>
      </c>
      <c r="I384" s="14">
        <v>77.142482000000001</v>
      </c>
      <c r="J384" s="15">
        <f t="shared" si="13"/>
        <v>0.54825000000000002</v>
      </c>
      <c r="K384" s="15">
        <f t="shared" si="14"/>
        <v>0.53674999999999995</v>
      </c>
    </row>
    <row r="385" spans="1:11" x14ac:dyDescent="0.45">
      <c r="A385" s="9">
        <v>12</v>
      </c>
      <c r="B385" s="9">
        <v>10</v>
      </c>
      <c r="C385" s="10">
        <v>83</v>
      </c>
      <c r="D385" s="11">
        <v>5.0060000000000002</v>
      </c>
      <c r="E385" s="11">
        <v>6.4260000000000002</v>
      </c>
      <c r="F385" s="12">
        <v>0.94291611532305497</v>
      </c>
      <c r="G385" s="13">
        <v>1.7409999999999999E-3</v>
      </c>
      <c r="H385" s="13">
        <v>1.7060000000000001E-3</v>
      </c>
      <c r="I385" s="14">
        <v>102.07021899999999</v>
      </c>
      <c r="J385" s="15">
        <f t="shared" si="13"/>
        <v>0.41716666666666669</v>
      </c>
      <c r="K385" s="15">
        <f t="shared" si="14"/>
        <v>0.53549999999999998</v>
      </c>
    </row>
    <row r="386" spans="1:11" x14ac:dyDescent="0.45">
      <c r="A386" s="9">
        <v>12</v>
      </c>
      <c r="B386" s="9">
        <v>10</v>
      </c>
      <c r="C386" s="10">
        <v>84</v>
      </c>
      <c r="D386" s="11">
        <v>6.2619999999999996</v>
      </c>
      <c r="E386" s="11">
        <v>5.6449999999999996</v>
      </c>
      <c r="F386" s="12">
        <v>0.94405002196742904</v>
      </c>
      <c r="G386" s="13">
        <v>1.444E-3</v>
      </c>
      <c r="H386" s="13">
        <v>1.5039999999999999E-3</v>
      </c>
      <c r="I386" s="14">
        <v>96.037527999999995</v>
      </c>
      <c r="J386" s="15">
        <f t="shared" si="13"/>
        <v>0.52183333333333326</v>
      </c>
      <c r="K386" s="15">
        <f t="shared" si="14"/>
        <v>0.47041666666666665</v>
      </c>
    </row>
    <row r="387" spans="1:11" x14ac:dyDescent="0.45">
      <c r="A387" s="9">
        <v>12</v>
      </c>
      <c r="B387" s="9">
        <v>10</v>
      </c>
      <c r="C387" s="10">
        <v>85</v>
      </c>
      <c r="D387" s="11">
        <v>5.7140000000000004</v>
      </c>
      <c r="E387" s="11">
        <v>5.1360000000000001</v>
      </c>
      <c r="F387" s="12">
        <v>0.95509759051614895</v>
      </c>
      <c r="G387" s="13">
        <v>1.3450000000000001E-3</v>
      </c>
      <c r="H387" s="13">
        <v>1.5039999999999999E-3</v>
      </c>
      <c r="I387" s="14">
        <v>89.428307000000004</v>
      </c>
      <c r="J387" s="15">
        <f t="shared" ref="J387:J450" si="15">D387/A387</f>
        <v>0.47616666666666668</v>
      </c>
      <c r="K387" s="15">
        <f t="shared" ref="K387:K450" si="16">E387/A387</f>
        <v>0.42799999999999999</v>
      </c>
    </row>
    <row r="388" spans="1:11" x14ac:dyDescent="0.45">
      <c r="A388" s="9">
        <v>12</v>
      </c>
      <c r="B388" s="9">
        <v>10</v>
      </c>
      <c r="C388" s="10">
        <v>86</v>
      </c>
      <c r="D388" s="11">
        <v>6.319</v>
      </c>
      <c r="E388" s="11">
        <v>5.6719999999999997</v>
      </c>
      <c r="F388" s="12">
        <v>0.93605446986322105</v>
      </c>
      <c r="G388" s="13">
        <v>2.245E-3</v>
      </c>
      <c r="H388" s="13">
        <v>1.9689999999999998E-3</v>
      </c>
      <c r="I388" s="14">
        <v>114.001735</v>
      </c>
      <c r="J388" s="15">
        <f t="shared" si="15"/>
        <v>0.52658333333333329</v>
      </c>
      <c r="K388" s="15">
        <f t="shared" si="16"/>
        <v>0.47266666666666662</v>
      </c>
    </row>
    <row r="389" spans="1:11" x14ac:dyDescent="0.45">
      <c r="A389" s="9">
        <v>12</v>
      </c>
      <c r="B389" s="9">
        <v>10</v>
      </c>
      <c r="C389" s="10">
        <v>87</v>
      </c>
      <c r="D389" s="11">
        <v>6.1420000000000003</v>
      </c>
      <c r="E389" s="11">
        <v>5.3819999999999997</v>
      </c>
      <c r="F389" s="12">
        <v>0.94292445168624195</v>
      </c>
      <c r="G389" s="13">
        <v>1.869E-3</v>
      </c>
      <c r="H389" s="13">
        <v>1.6260000000000001E-3</v>
      </c>
      <c r="I389" s="14">
        <v>114.999422</v>
      </c>
      <c r="J389" s="15">
        <f t="shared" si="15"/>
        <v>0.51183333333333336</v>
      </c>
      <c r="K389" s="15">
        <f t="shared" si="16"/>
        <v>0.44849999999999995</v>
      </c>
    </row>
    <row r="390" spans="1:11" x14ac:dyDescent="0.45">
      <c r="A390" s="9">
        <v>12</v>
      </c>
      <c r="B390" s="9">
        <v>10</v>
      </c>
      <c r="C390" s="10">
        <v>88</v>
      </c>
      <c r="D390" s="11">
        <v>4.5679999999999996</v>
      </c>
      <c r="E390" s="11">
        <v>6.4260000000000002</v>
      </c>
      <c r="F390" s="12">
        <v>0.95288314996165802</v>
      </c>
      <c r="G390" s="13">
        <v>1.4170000000000001E-3</v>
      </c>
      <c r="H390" s="13">
        <v>1.5039999999999999E-3</v>
      </c>
      <c r="I390" s="14">
        <v>94.210509000000002</v>
      </c>
      <c r="J390" s="15">
        <f t="shared" si="15"/>
        <v>0.38066666666666665</v>
      </c>
      <c r="K390" s="15">
        <f t="shared" si="16"/>
        <v>0.53549999999999998</v>
      </c>
    </row>
    <row r="391" spans="1:11" x14ac:dyDescent="0.45">
      <c r="A391" s="9">
        <v>12</v>
      </c>
      <c r="B391" s="9">
        <v>10</v>
      </c>
      <c r="C391" s="10">
        <v>89</v>
      </c>
      <c r="D391" s="11">
        <v>4.7910000000000004</v>
      </c>
      <c r="E391" s="11">
        <v>4.5670000000000002</v>
      </c>
      <c r="F391" s="12">
        <v>0.96127728241795796</v>
      </c>
      <c r="G391" s="13">
        <v>6.7199999999999996E-4</v>
      </c>
      <c r="H391" s="13">
        <v>7.1500000000000003E-4</v>
      </c>
      <c r="I391" s="14">
        <v>93.973253</v>
      </c>
      <c r="J391" s="15">
        <f t="shared" si="15"/>
        <v>0.39925000000000005</v>
      </c>
      <c r="K391" s="15">
        <f t="shared" si="16"/>
        <v>0.38058333333333333</v>
      </c>
    </row>
    <row r="392" spans="1:11" x14ac:dyDescent="0.45">
      <c r="A392" s="9">
        <v>12</v>
      </c>
      <c r="B392" s="9">
        <v>10</v>
      </c>
      <c r="C392" s="10">
        <v>90</v>
      </c>
      <c r="D392" s="11">
        <v>4.7389999999999999</v>
      </c>
      <c r="E392" s="11">
        <v>5.31</v>
      </c>
      <c r="F392" s="12">
        <v>0.95479910664356504</v>
      </c>
      <c r="G392" s="13">
        <v>1.3829999999999999E-3</v>
      </c>
      <c r="H392" s="13">
        <v>1.3550000000000001E-3</v>
      </c>
      <c r="I392" s="14">
        <v>102.06178</v>
      </c>
      <c r="J392" s="15">
        <f t="shared" si="15"/>
        <v>0.39491666666666664</v>
      </c>
      <c r="K392" s="15">
        <f t="shared" si="16"/>
        <v>0.44249999999999995</v>
      </c>
    </row>
    <row r="393" spans="1:11" x14ac:dyDescent="0.45">
      <c r="A393" s="9">
        <v>12</v>
      </c>
      <c r="B393" s="9">
        <v>10</v>
      </c>
      <c r="C393" s="10">
        <v>91</v>
      </c>
      <c r="D393" s="11">
        <v>6.2830000000000004</v>
      </c>
      <c r="E393" s="11">
        <v>4.657</v>
      </c>
      <c r="F393" s="12">
        <v>0.95239365328092096</v>
      </c>
      <c r="G393" s="13">
        <v>1.714E-3</v>
      </c>
      <c r="H393" s="13">
        <v>1.7060000000000001E-3</v>
      </c>
      <c r="I393" s="14">
        <v>100.446071</v>
      </c>
      <c r="J393" s="15">
        <f t="shared" si="15"/>
        <v>0.5235833333333334</v>
      </c>
      <c r="K393" s="15">
        <f t="shared" si="16"/>
        <v>0.38808333333333334</v>
      </c>
    </row>
    <row r="394" spans="1:11" x14ac:dyDescent="0.45">
      <c r="A394" s="9">
        <v>12</v>
      </c>
      <c r="B394" s="9">
        <v>10</v>
      </c>
      <c r="C394" s="10">
        <v>92</v>
      </c>
      <c r="D394" s="11">
        <v>5.5919999999999996</v>
      </c>
      <c r="E394" s="11">
        <v>5.4240000000000004</v>
      </c>
      <c r="F394" s="12">
        <v>0.95299013447164405</v>
      </c>
      <c r="G394" s="13">
        <v>1.6280000000000001E-3</v>
      </c>
      <c r="H394" s="13">
        <v>1.6949999999999999E-3</v>
      </c>
      <c r="I394" s="14">
        <v>96.037075999999999</v>
      </c>
      <c r="J394" s="15">
        <f t="shared" si="15"/>
        <v>0.46599999999999997</v>
      </c>
      <c r="K394" s="15">
        <f t="shared" si="16"/>
        <v>0.45200000000000001</v>
      </c>
    </row>
    <row r="395" spans="1:11" x14ac:dyDescent="0.45">
      <c r="A395" s="9">
        <v>12</v>
      </c>
      <c r="B395" s="9">
        <v>10</v>
      </c>
      <c r="C395" s="10">
        <v>93</v>
      </c>
      <c r="D395" s="11">
        <v>5.63</v>
      </c>
      <c r="E395" s="11">
        <v>5.7850000000000001</v>
      </c>
      <c r="F395" s="12">
        <v>0.95572470529363596</v>
      </c>
      <c r="G395" s="13">
        <v>1.266E-3</v>
      </c>
      <c r="H395" s="13">
        <v>1.5039999999999999E-3</v>
      </c>
      <c r="I395" s="14">
        <v>84.169483</v>
      </c>
      <c r="J395" s="15">
        <f t="shared" si="15"/>
        <v>0.46916666666666668</v>
      </c>
      <c r="K395" s="15">
        <f t="shared" si="16"/>
        <v>0.48208333333333336</v>
      </c>
    </row>
    <row r="396" spans="1:11" x14ac:dyDescent="0.45">
      <c r="A396" s="9">
        <v>12</v>
      </c>
      <c r="B396" s="9">
        <v>10</v>
      </c>
      <c r="C396" s="10">
        <v>94</v>
      </c>
      <c r="D396" s="11">
        <v>5.47</v>
      </c>
      <c r="E396" s="11">
        <v>6.4610000000000003</v>
      </c>
      <c r="F396" s="12">
        <v>0.94543509090231703</v>
      </c>
      <c r="G396" s="13">
        <v>1.436E-3</v>
      </c>
      <c r="H396" s="13">
        <v>1.5039999999999999E-3</v>
      </c>
      <c r="I396" s="14">
        <v>95.492123000000007</v>
      </c>
      <c r="J396" s="15">
        <f t="shared" si="15"/>
        <v>0.45583333333333331</v>
      </c>
      <c r="K396" s="15">
        <f t="shared" si="16"/>
        <v>0.53841666666666665</v>
      </c>
    </row>
    <row r="397" spans="1:11" x14ac:dyDescent="0.45">
      <c r="A397" s="9">
        <v>12</v>
      </c>
      <c r="B397" s="9">
        <v>10</v>
      </c>
      <c r="C397" s="10">
        <v>95</v>
      </c>
      <c r="D397" s="11">
        <v>5.4930000000000003</v>
      </c>
      <c r="E397" s="11">
        <v>6.2960000000000003</v>
      </c>
      <c r="F397" s="12">
        <v>0.95661865384451505</v>
      </c>
      <c r="G397" s="13">
        <v>1.157E-3</v>
      </c>
      <c r="H397" s="13">
        <v>1.5039999999999999E-3</v>
      </c>
      <c r="I397" s="14">
        <v>76.953062000000003</v>
      </c>
      <c r="J397" s="15">
        <f t="shared" si="15"/>
        <v>0.45775000000000005</v>
      </c>
      <c r="K397" s="15">
        <f t="shared" si="16"/>
        <v>0.52466666666666673</v>
      </c>
    </row>
    <row r="398" spans="1:11" x14ac:dyDescent="0.45">
      <c r="A398" s="9">
        <v>12</v>
      </c>
      <c r="B398" s="9">
        <v>10</v>
      </c>
      <c r="C398" s="10">
        <v>96</v>
      </c>
      <c r="D398" s="11">
        <v>5.3920000000000003</v>
      </c>
      <c r="E398" s="11">
        <v>4.7919999999999998</v>
      </c>
      <c r="F398" s="12">
        <v>0.95252693267962396</v>
      </c>
      <c r="G398" s="13">
        <v>1.694E-3</v>
      </c>
      <c r="H398" s="13">
        <v>1.6260000000000001E-3</v>
      </c>
      <c r="I398" s="14">
        <v>104.22195600000001</v>
      </c>
      <c r="J398" s="15">
        <f t="shared" si="15"/>
        <v>0.44933333333333336</v>
      </c>
      <c r="K398" s="15">
        <f t="shared" si="16"/>
        <v>0.39933333333333332</v>
      </c>
    </row>
    <row r="399" spans="1:11" x14ac:dyDescent="0.45">
      <c r="A399" s="9">
        <v>12</v>
      </c>
      <c r="B399" s="9">
        <v>10</v>
      </c>
      <c r="C399" s="10">
        <v>97</v>
      </c>
      <c r="D399" s="11">
        <v>5.0380000000000003</v>
      </c>
      <c r="E399" s="11">
        <v>6.2919999999999998</v>
      </c>
      <c r="F399" s="12">
        <v>0.95612023466958296</v>
      </c>
      <c r="G399" s="13">
        <v>1.217E-3</v>
      </c>
      <c r="H399" s="13">
        <v>1.103E-3</v>
      </c>
      <c r="I399" s="14">
        <v>110.382003</v>
      </c>
      <c r="J399" s="15">
        <f t="shared" si="15"/>
        <v>0.41983333333333334</v>
      </c>
      <c r="K399" s="15">
        <f t="shared" si="16"/>
        <v>0.52433333333333332</v>
      </c>
    </row>
    <row r="400" spans="1:11" x14ac:dyDescent="0.45">
      <c r="A400" s="9">
        <v>12</v>
      </c>
      <c r="B400" s="9">
        <v>10</v>
      </c>
      <c r="C400" s="10">
        <v>98</v>
      </c>
      <c r="D400" s="11">
        <v>4.601</v>
      </c>
      <c r="E400" s="11">
        <v>6.4379999999999997</v>
      </c>
      <c r="F400" s="12">
        <v>0.95425852239990305</v>
      </c>
      <c r="G400" s="13">
        <v>1.454E-3</v>
      </c>
      <c r="H400" s="13">
        <v>1.6949999999999999E-3</v>
      </c>
      <c r="I400" s="14">
        <v>85.775283000000002</v>
      </c>
      <c r="J400" s="15">
        <f t="shared" si="15"/>
        <v>0.38341666666666668</v>
      </c>
      <c r="K400" s="15">
        <f t="shared" si="16"/>
        <v>0.53649999999999998</v>
      </c>
    </row>
    <row r="401" spans="1:11" x14ac:dyDescent="0.45">
      <c r="A401" s="9">
        <v>12</v>
      </c>
      <c r="B401" s="9">
        <v>10</v>
      </c>
      <c r="C401" s="10">
        <v>99</v>
      </c>
      <c r="D401" s="11">
        <v>5.3940000000000001</v>
      </c>
      <c r="E401" s="11">
        <v>4.9089999999999998</v>
      </c>
      <c r="F401" s="12">
        <v>0.93208886740780195</v>
      </c>
      <c r="G401" s="13">
        <v>2.6740000000000002E-3</v>
      </c>
      <c r="H401" s="13">
        <v>2.3410000000000002E-3</v>
      </c>
      <c r="I401" s="14">
        <v>114.223724</v>
      </c>
      <c r="J401" s="15">
        <f t="shared" si="15"/>
        <v>0.44950000000000001</v>
      </c>
      <c r="K401" s="15">
        <f t="shared" si="16"/>
        <v>0.4090833333333333</v>
      </c>
    </row>
    <row r="402" spans="1:11" x14ac:dyDescent="0.45">
      <c r="A402" s="9">
        <v>16</v>
      </c>
      <c r="B402" s="9">
        <v>6</v>
      </c>
      <c r="C402" s="10">
        <v>0</v>
      </c>
      <c r="D402" s="11">
        <v>7.1180000000000003</v>
      </c>
      <c r="E402" s="11">
        <v>6.7169999999999996</v>
      </c>
      <c r="F402" s="12">
        <v>0.97049865377943201</v>
      </c>
      <c r="G402" s="13">
        <v>5.5199999999999997E-4</v>
      </c>
      <c r="H402" s="13">
        <v>7.2999999999999996E-4</v>
      </c>
      <c r="I402" s="14">
        <v>75.622584000000003</v>
      </c>
      <c r="J402" s="15">
        <f t="shared" si="15"/>
        <v>0.44487500000000002</v>
      </c>
      <c r="K402" s="15">
        <f t="shared" si="16"/>
        <v>0.41981249999999998</v>
      </c>
    </row>
    <row r="403" spans="1:11" x14ac:dyDescent="0.45">
      <c r="A403" s="9">
        <v>16</v>
      </c>
      <c r="B403" s="9">
        <v>6</v>
      </c>
      <c r="C403" s="10">
        <v>1</v>
      </c>
      <c r="D403" s="11">
        <v>8.4280000000000008</v>
      </c>
      <c r="E403" s="11">
        <v>7.5890000000000004</v>
      </c>
      <c r="F403" s="12">
        <v>0.971067815759455</v>
      </c>
      <c r="G403" s="13">
        <v>5.0799999999999999E-4</v>
      </c>
      <c r="H403" s="13">
        <v>5.1699999999999999E-4</v>
      </c>
      <c r="I403" s="14">
        <v>98.200695999999994</v>
      </c>
      <c r="J403" s="15">
        <f t="shared" si="15"/>
        <v>0.52675000000000005</v>
      </c>
      <c r="K403" s="15">
        <f t="shared" si="16"/>
        <v>0.47431250000000003</v>
      </c>
    </row>
    <row r="404" spans="1:11" x14ac:dyDescent="0.45">
      <c r="A404" s="9">
        <v>16</v>
      </c>
      <c r="B404" s="9">
        <v>6</v>
      </c>
      <c r="C404" s="10">
        <v>2</v>
      </c>
      <c r="D404" s="11">
        <v>8.8000000000000007</v>
      </c>
      <c r="E404" s="11">
        <v>7.9340000000000002</v>
      </c>
      <c r="F404" s="12">
        <v>0.96578157632859796</v>
      </c>
      <c r="G404" s="13">
        <v>1.0009999999999999E-3</v>
      </c>
      <c r="H404" s="13">
        <v>1.1100000000000001E-3</v>
      </c>
      <c r="I404" s="14">
        <v>90.164203000000001</v>
      </c>
      <c r="J404" s="15">
        <f t="shared" si="15"/>
        <v>0.55000000000000004</v>
      </c>
      <c r="K404" s="15">
        <f t="shared" si="16"/>
        <v>0.49587500000000001</v>
      </c>
    </row>
    <row r="405" spans="1:11" x14ac:dyDescent="0.45">
      <c r="A405" s="9">
        <v>16</v>
      </c>
      <c r="B405" s="9">
        <v>6</v>
      </c>
      <c r="C405" s="10">
        <v>3</v>
      </c>
      <c r="D405" s="11">
        <v>7.6130000000000004</v>
      </c>
      <c r="E405" s="11">
        <v>9.6199999999999992</v>
      </c>
      <c r="F405" s="12">
        <v>0.97250257832322795</v>
      </c>
      <c r="G405" s="13">
        <v>4.0400000000000001E-4</v>
      </c>
      <c r="H405" s="13">
        <v>5.2700000000000002E-4</v>
      </c>
      <c r="I405" s="14">
        <v>76.679535000000001</v>
      </c>
      <c r="J405" s="15">
        <f t="shared" si="15"/>
        <v>0.47581250000000003</v>
      </c>
      <c r="K405" s="15">
        <f t="shared" si="16"/>
        <v>0.60124999999999995</v>
      </c>
    </row>
    <row r="406" spans="1:11" x14ac:dyDescent="0.45">
      <c r="A406" s="9">
        <v>16</v>
      </c>
      <c r="B406" s="9">
        <v>6</v>
      </c>
      <c r="C406" s="10">
        <v>4</v>
      </c>
      <c r="D406" s="11">
        <v>7.593</v>
      </c>
      <c r="E406" s="11">
        <v>8.2880000000000003</v>
      </c>
      <c r="F406" s="12">
        <v>0.97286179455501698</v>
      </c>
      <c r="G406" s="13">
        <v>3.8099999999999999E-4</v>
      </c>
      <c r="H406" s="13">
        <v>3.8999999999999999E-4</v>
      </c>
      <c r="I406" s="14">
        <v>97.477756999999997</v>
      </c>
      <c r="J406" s="15">
        <f t="shared" si="15"/>
        <v>0.4745625</v>
      </c>
      <c r="K406" s="15">
        <f t="shared" si="16"/>
        <v>0.51800000000000002</v>
      </c>
    </row>
    <row r="407" spans="1:11" x14ac:dyDescent="0.45">
      <c r="A407" s="9">
        <v>16</v>
      </c>
      <c r="B407" s="9">
        <v>6</v>
      </c>
      <c r="C407" s="10">
        <v>5</v>
      </c>
      <c r="D407" s="11">
        <v>8.4280000000000008</v>
      </c>
      <c r="E407" s="11">
        <v>5.734</v>
      </c>
      <c r="F407" s="12">
        <v>0.96429148837114598</v>
      </c>
      <c r="G407" s="13">
        <v>1.1720000000000001E-3</v>
      </c>
      <c r="H407" s="13">
        <v>1.3649999999999999E-3</v>
      </c>
      <c r="I407" s="14">
        <v>85.864671000000001</v>
      </c>
      <c r="J407" s="15">
        <f t="shared" si="15"/>
        <v>0.52675000000000005</v>
      </c>
      <c r="K407" s="15">
        <f t="shared" si="16"/>
        <v>0.358375</v>
      </c>
    </row>
    <row r="408" spans="1:11" x14ac:dyDescent="0.45">
      <c r="A408" s="9">
        <v>16</v>
      </c>
      <c r="B408" s="9">
        <v>6</v>
      </c>
      <c r="C408" s="10">
        <v>6</v>
      </c>
      <c r="D408" s="11">
        <v>6.3639999999999999</v>
      </c>
      <c r="E408" s="11">
        <v>9.3659999999999997</v>
      </c>
      <c r="F408" s="12">
        <v>0.97067282954120804</v>
      </c>
      <c r="G408" s="13">
        <v>5.3799999999999996E-4</v>
      </c>
      <c r="H408" s="13">
        <v>6.8300000000000001E-4</v>
      </c>
      <c r="I408" s="14">
        <v>78.761688000000007</v>
      </c>
      <c r="J408" s="15">
        <f t="shared" si="15"/>
        <v>0.39774999999999999</v>
      </c>
      <c r="K408" s="15">
        <f t="shared" si="16"/>
        <v>0.58537499999999998</v>
      </c>
    </row>
    <row r="409" spans="1:11" x14ac:dyDescent="0.45">
      <c r="A409" s="9">
        <v>16</v>
      </c>
      <c r="B409" s="9">
        <v>6</v>
      </c>
      <c r="C409" s="10">
        <v>7</v>
      </c>
      <c r="D409" s="11">
        <v>0</v>
      </c>
      <c r="E409" s="11">
        <v>0</v>
      </c>
      <c r="F409" s="12">
        <v>0.98046889256235503</v>
      </c>
      <c r="G409" s="13">
        <v>3.6999999999999998E-5</v>
      </c>
      <c r="H409" s="13">
        <v>2.3570000000000002E-3</v>
      </c>
      <c r="I409" s="14">
        <v>1.5899030000000001</v>
      </c>
      <c r="J409" s="15">
        <f t="shared" si="15"/>
        <v>0</v>
      </c>
      <c r="K409" s="15">
        <f t="shared" si="16"/>
        <v>0</v>
      </c>
    </row>
    <row r="410" spans="1:11" x14ac:dyDescent="0.45">
      <c r="A410" s="9">
        <v>16</v>
      </c>
      <c r="B410" s="9">
        <v>6</v>
      </c>
      <c r="C410" s="10">
        <v>8</v>
      </c>
      <c r="D410" s="11">
        <v>6.1820000000000004</v>
      </c>
      <c r="E410" s="11">
        <v>8.6020000000000003</v>
      </c>
      <c r="F410" s="12">
        <v>0.96379452460433501</v>
      </c>
      <c r="G410" s="13">
        <v>1.214E-3</v>
      </c>
      <c r="H410" s="13">
        <v>1.2999999999999999E-3</v>
      </c>
      <c r="I410" s="14">
        <v>93.338179999999994</v>
      </c>
      <c r="J410" s="15">
        <f t="shared" si="15"/>
        <v>0.38637500000000002</v>
      </c>
      <c r="K410" s="15">
        <f t="shared" si="16"/>
        <v>0.53762500000000002</v>
      </c>
    </row>
    <row r="411" spans="1:11" x14ac:dyDescent="0.45">
      <c r="A411" s="9">
        <v>16</v>
      </c>
      <c r="B411" s="9">
        <v>6</v>
      </c>
      <c r="C411" s="10">
        <v>9</v>
      </c>
      <c r="D411" s="11">
        <v>8.5980000000000008</v>
      </c>
      <c r="E411" s="11">
        <v>9.3360000000000003</v>
      </c>
      <c r="F411" s="12">
        <v>0.972156329293281</v>
      </c>
      <c r="G411" s="13">
        <v>4.28E-4</v>
      </c>
      <c r="H411" s="13">
        <v>5.4199999999999995E-4</v>
      </c>
      <c r="I411" s="14">
        <v>78.992230000000006</v>
      </c>
      <c r="J411" s="15">
        <f t="shared" si="15"/>
        <v>0.53737500000000005</v>
      </c>
      <c r="K411" s="15">
        <f t="shared" si="16"/>
        <v>0.58350000000000002</v>
      </c>
    </row>
    <row r="412" spans="1:11" x14ac:dyDescent="0.45">
      <c r="A412" s="9">
        <v>16</v>
      </c>
      <c r="B412" s="9">
        <v>6</v>
      </c>
      <c r="C412" s="10">
        <v>10</v>
      </c>
      <c r="D412" s="11">
        <v>6.516</v>
      </c>
      <c r="E412" s="11">
        <v>5.5119999999999996</v>
      </c>
      <c r="F412" s="12">
        <v>0.96640797677128798</v>
      </c>
      <c r="G412" s="13">
        <v>9.3300000000000002E-4</v>
      </c>
      <c r="H412" s="13">
        <v>1.7179999999999999E-3</v>
      </c>
      <c r="I412" s="14">
        <v>54.332135000000001</v>
      </c>
      <c r="J412" s="15">
        <f t="shared" si="15"/>
        <v>0.40725</v>
      </c>
      <c r="K412" s="15">
        <f t="shared" si="16"/>
        <v>0.34449999999999997</v>
      </c>
    </row>
    <row r="413" spans="1:11" x14ac:dyDescent="0.45">
      <c r="A413" s="9">
        <v>16</v>
      </c>
      <c r="B413" s="9">
        <v>6</v>
      </c>
      <c r="C413" s="10">
        <v>11</v>
      </c>
      <c r="D413" s="11">
        <v>8.4570000000000007</v>
      </c>
      <c r="E413" s="11">
        <v>9.5</v>
      </c>
      <c r="F413" s="12">
        <v>0.962574727464379</v>
      </c>
      <c r="G413" s="13">
        <v>1.4549999999999999E-3</v>
      </c>
      <c r="H413" s="13">
        <v>1.547E-3</v>
      </c>
      <c r="I413" s="14">
        <v>94.057895000000002</v>
      </c>
      <c r="J413" s="15">
        <f t="shared" si="15"/>
        <v>0.52856250000000005</v>
      </c>
      <c r="K413" s="15">
        <f t="shared" si="16"/>
        <v>0.59375</v>
      </c>
    </row>
    <row r="414" spans="1:11" x14ac:dyDescent="0.45">
      <c r="A414" s="9">
        <v>16</v>
      </c>
      <c r="B414" s="9">
        <v>6</v>
      </c>
      <c r="C414" s="10">
        <v>12</v>
      </c>
      <c r="D414" s="11">
        <v>4.5640000000000001</v>
      </c>
      <c r="E414" s="11">
        <v>7.7329999999999997</v>
      </c>
      <c r="F414" s="12">
        <v>0.96799036392294802</v>
      </c>
      <c r="G414" s="13">
        <v>7.7300000000000003E-4</v>
      </c>
      <c r="H414" s="13">
        <v>1.1100000000000001E-3</v>
      </c>
      <c r="I414" s="14">
        <v>69.661923000000002</v>
      </c>
      <c r="J414" s="15">
        <f t="shared" si="15"/>
        <v>0.28525</v>
      </c>
      <c r="K414" s="15">
        <f t="shared" si="16"/>
        <v>0.48331249999999998</v>
      </c>
    </row>
    <row r="415" spans="1:11" x14ac:dyDescent="0.45">
      <c r="A415" s="9">
        <v>16</v>
      </c>
      <c r="B415" s="9">
        <v>6</v>
      </c>
      <c r="C415" s="10">
        <v>13</v>
      </c>
      <c r="D415" s="11">
        <v>7.4139999999999997</v>
      </c>
      <c r="E415" s="11">
        <v>10.837999999999999</v>
      </c>
      <c r="F415" s="12">
        <v>0.96754701533600795</v>
      </c>
      <c r="G415" s="13">
        <v>8.1700000000000002E-4</v>
      </c>
      <c r="H415" s="13">
        <v>1.2999999999999999E-3</v>
      </c>
      <c r="I415" s="14">
        <v>62.804665999999997</v>
      </c>
      <c r="J415" s="15">
        <f t="shared" si="15"/>
        <v>0.46337499999999998</v>
      </c>
      <c r="K415" s="15">
        <f t="shared" si="16"/>
        <v>0.67737499999999995</v>
      </c>
    </row>
    <row r="416" spans="1:11" x14ac:dyDescent="0.45">
      <c r="A416" s="9">
        <v>16</v>
      </c>
      <c r="B416" s="9">
        <v>6</v>
      </c>
      <c r="C416" s="10">
        <v>14</v>
      </c>
      <c r="D416" s="11">
        <v>6.431</v>
      </c>
      <c r="E416" s="11">
        <v>8.6340000000000003</v>
      </c>
      <c r="F416" s="12">
        <v>0.97226655794891703</v>
      </c>
      <c r="G416" s="13">
        <v>4.2000000000000002E-4</v>
      </c>
      <c r="H416" s="13">
        <v>5.4199999999999995E-4</v>
      </c>
      <c r="I416" s="14">
        <v>77.585150999999996</v>
      </c>
      <c r="J416" s="15">
        <f t="shared" si="15"/>
        <v>0.4019375</v>
      </c>
      <c r="K416" s="15">
        <f t="shared" si="16"/>
        <v>0.53962500000000002</v>
      </c>
    </row>
    <row r="417" spans="1:11" x14ac:dyDescent="0.45">
      <c r="A417" s="9">
        <v>16</v>
      </c>
      <c r="B417" s="9">
        <v>6</v>
      </c>
      <c r="C417" s="10">
        <v>15</v>
      </c>
      <c r="D417" s="11">
        <v>7.4470000000000001</v>
      </c>
      <c r="E417" s="11">
        <v>9.6969999999999992</v>
      </c>
      <c r="F417" s="12">
        <v>0.96256977609371996</v>
      </c>
      <c r="G417" s="13">
        <v>1.3860000000000001E-3</v>
      </c>
      <c r="H417" s="13">
        <v>1.9480000000000001E-3</v>
      </c>
      <c r="I417" s="14">
        <v>71.178787999999997</v>
      </c>
      <c r="J417" s="15">
        <f t="shared" si="15"/>
        <v>0.4654375</v>
      </c>
      <c r="K417" s="15">
        <f t="shared" si="16"/>
        <v>0.60606249999999995</v>
      </c>
    </row>
    <row r="418" spans="1:11" x14ac:dyDescent="0.45">
      <c r="A418" s="9">
        <v>16</v>
      </c>
      <c r="B418" s="9">
        <v>6</v>
      </c>
      <c r="C418" s="10">
        <v>16</v>
      </c>
      <c r="D418" s="11">
        <v>7.3609999999999998</v>
      </c>
      <c r="E418" s="11">
        <v>8.5050000000000008</v>
      </c>
      <c r="F418" s="12">
        <v>0.96949832046374695</v>
      </c>
      <c r="G418" s="13">
        <v>6.3599999999999996E-4</v>
      </c>
      <c r="H418" s="13">
        <v>6.6299999999999996E-4</v>
      </c>
      <c r="I418" s="14">
        <v>95.882580000000004</v>
      </c>
      <c r="J418" s="15">
        <f t="shared" si="15"/>
        <v>0.46006249999999999</v>
      </c>
      <c r="K418" s="15">
        <f t="shared" si="16"/>
        <v>0.53156250000000005</v>
      </c>
    </row>
    <row r="419" spans="1:11" x14ac:dyDescent="0.45">
      <c r="A419" s="9">
        <v>16</v>
      </c>
      <c r="B419" s="9">
        <v>6</v>
      </c>
      <c r="C419" s="10">
        <v>17</v>
      </c>
      <c r="D419" s="11">
        <v>7.5439999999999996</v>
      </c>
      <c r="E419" s="11">
        <v>5.5140000000000002</v>
      </c>
      <c r="F419" s="12">
        <v>0.96122964056479698</v>
      </c>
      <c r="G419" s="13">
        <v>1.5659999999999999E-3</v>
      </c>
      <c r="H419" s="13">
        <v>3.7799999999999999E-3</v>
      </c>
      <c r="I419" s="14">
        <v>41.431316000000002</v>
      </c>
      <c r="J419" s="15">
        <f t="shared" si="15"/>
        <v>0.47149999999999997</v>
      </c>
      <c r="K419" s="15">
        <f t="shared" si="16"/>
        <v>0.34462500000000001</v>
      </c>
    </row>
    <row r="420" spans="1:11" x14ac:dyDescent="0.45">
      <c r="A420" s="9">
        <v>16</v>
      </c>
      <c r="B420" s="9">
        <v>6</v>
      </c>
      <c r="C420" s="10">
        <v>18</v>
      </c>
      <c r="D420" s="11">
        <v>7.4379999999999997</v>
      </c>
      <c r="E420" s="11">
        <v>7.3479999999999999</v>
      </c>
      <c r="F420" s="12">
        <v>0.97251047937706603</v>
      </c>
      <c r="G420" s="13">
        <v>4.0400000000000001E-4</v>
      </c>
      <c r="H420" s="13">
        <v>5.2700000000000002E-4</v>
      </c>
      <c r="I420" s="14">
        <v>76.578778</v>
      </c>
      <c r="J420" s="15">
        <f t="shared" si="15"/>
        <v>0.46487499999999998</v>
      </c>
      <c r="K420" s="15">
        <f t="shared" si="16"/>
        <v>0.45924999999999999</v>
      </c>
    </row>
    <row r="421" spans="1:11" x14ac:dyDescent="0.45">
      <c r="A421" s="9">
        <v>16</v>
      </c>
      <c r="B421" s="9">
        <v>6</v>
      </c>
      <c r="C421" s="10">
        <v>19</v>
      </c>
      <c r="D421" s="11">
        <v>8.5679999999999996</v>
      </c>
      <c r="E421" s="11">
        <v>7.5490000000000004</v>
      </c>
      <c r="F421" s="12">
        <v>0.96675249589546697</v>
      </c>
      <c r="G421" s="13">
        <v>8.9700000000000001E-4</v>
      </c>
      <c r="H421" s="13">
        <v>1.0280000000000001E-3</v>
      </c>
      <c r="I421" s="14">
        <v>87.291101999999995</v>
      </c>
      <c r="J421" s="15">
        <f t="shared" si="15"/>
        <v>0.53549999999999998</v>
      </c>
      <c r="K421" s="15">
        <f t="shared" si="16"/>
        <v>0.47181250000000002</v>
      </c>
    </row>
    <row r="422" spans="1:11" x14ac:dyDescent="0.45">
      <c r="A422" s="9">
        <v>16</v>
      </c>
      <c r="B422" s="9">
        <v>6</v>
      </c>
      <c r="C422" s="10">
        <v>20</v>
      </c>
      <c r="D422" s="11">
        <v>7.016</v>
      </c>
      <c r="E422" s="11">
        <v>6.7439999999999998</v>
      </c>
      <c r="F422" s="12">
        <v>0.97223671010201895</v>
      </c>
      <c r="G422" s="13">
        <v>4.2200000000000001E-4</v>
      </c>
      <c r="H422" s="13">
        <v>6.0700000000000001E-4</v>
      </c>
      <c r="I422" s="14">
        <v>69.655536999999995</v>
      </c>
      <c r="J422" s="15">
        <f t="shared" si="15"/>
        <v>0.4385</v>
      </c>
      <c r="K422" s="15">
        <f t="shared" si="16"/>
        <v>0.42149999999999999</v>
      </c>
    </row>
    <row r="423" spans="1:11" x14ac:dyDescent="0.45">
      <c r="A423" s="9">
        <v>16</v>
      </c>
      <c r="B423" s="9">
        <v>6</v>
      </c>
      <c r="C423" s="10">
        <v>21</v>
      </c>
      <c r="D423" s="11">
        <v>8.6</v>
      </c>
      <c r="E423" s="11">
        <v>9.4890000000000008</v>
      </c>
      <c r="F423" s="12">
        <v>0.96099089369824497</v>
      </c>
      <c r="G423" s="13">
        <v>1.5989999999999999E-3</v>
      </c>
      <c r="H423" s="13">
        <v>2.183E-3</v>
      </c>
      <c r="I423" s="14">
        <v>73.255868000000007</v>
      </c>
      <c r="J423" s="15">
        <f t="shared" si="15"/>
        <v>0.53749999999999998</v>
      </c>
      <c r="K423" s="15">
        <f t="shared" si="16"/>
        <v>0.59306250000000005</v>
      </c>
    </row>
    <row r="424" spans="1:11" x14ac:dyDescent="0.45">
      <c r="A424" s="9">
        <v>16</v>
      </c>
      <c r="B424" s="9">
        <v>6</v>
      </c>
      <c r="C424" s="10">
        <v>22</v>
      </c>
      <c r="D424" s="11">
        <v>9.32</v>
      </c>
      <c r="E424" s="11">
        <v>5.5270000000000001</v>
      </c>
      <c r="F424" s="12">
        <v>0.96242166920899197</v>
      </c>
      <c r="G424" s="13">
        <v>1.4059999999999999E-3</v>
      </c>
      <c r="H424" s="13">
        <v>2.183E-3</v>
      </c>
      <c r="I424" s="14">
        <v>64.387370000000004</v>
      </c>
      <c r="J424" s="15">
        <f t="shared" si="15"/>
        <v>0.58250000000000002</v>
      </c>
      <c r="K424" s="15">
        <f t="shared" si="16"/>
        <v>0.34543750000000001</v>
      </c>
    </row>
    <row r="425" spans="1:11" x14ac:dyDescent="0.45">
      <c r="A425" s="9">
        <v>16</v>
      </c>
      <c r="B425" s="9">
        <v>6</v>
      </c>
      <c r="C425" s="10">
        <v>23</v>
      </c>
      <c r="D425" s="11">
        <v>4.6230000000000002</v>
      </c>
      <c r="E425" s="11">
        <v>7.6379999999999999</v>
      </c>
      <c r="F425" s="12">
        <v>0.968772829176338</v>
      </c>
      <c r="G425" s="13">
        <v>6.9999999999999999E-4</v>
      </c>
      <c r="H425" s="13">
        <v>7.5100000000000004E-4</v>
      </c>
      <c r="I425" s="14">
        <v>93.197828000000001</v>
      </c>
      <c r="J425" s="15">
        <f t="shared" si="15"/>
        <v>0.28893750000000001</v>
      </c>
      <c r="K425" s="15">
        <f t="shared" si="16"/>
        <v>0.47737499999999999</v>
      </c>
    </row>
    <row r="426" spans="1:11" x14ac:dyDescent="0.45">
      <c r="A426" s="9">
        <v>16</v>
      </c>
      <c r="B426" s="9">
        <v>6</v>
      </c>
      <c r="C426" s="10">
        <v>24</v>
      </c>
      <c r="D426" s="11">
        <v>9.5129999999999999</v>
      </c>
      <c r="E426" s="11">
        <v>8.5310000000000006</v>
      </c>
      <c r="F426" s="12">
        <v>0.962961363867325</v>
      </c>
      <c r="G426" s="13">
        <v>1.4660000000000001E-3</v>
      </c>
      <c r="H426" s="13">
        <v>1.8699999999999999E-3</v>
      </c>
      <c r="I426" s="14">
        <v>78.394696999999994</v>
      </c>
      <c r="J426" s="15">
        <f t="shared" si="15"/>
        <v>0.59456249999999999</v>
      </c>
      <c r="K426" s="15">
        <f t="shared" si="16"/>
        <v>0.53318750000000004</v>
      </c>
    </row>
    <row r="427" spans="1:11" x14ac:dyDescent="0.45">
      <c r="A427" s="9">
        <v>16</v>
      </c>
      <c r="B427" s="9">
        <v>6</v>
      </c>
      <c r="C427" s="10">
        <v>25</v>
      </c>
      <c r="D427" s="11">
        <v>7.4359999999999999</v>
      </c>
      <c r="E427" s="11">
        <v>6.3620000000000001</v>
      </c>
      <c r="F427" s="12">
        <v>0.97368376565075199</v>
      </c>
      <c r="G427" s="13">
        <v>3.9599999999999998E-4</v>
      </c>
      <c r="H427" s="13">
        <v>3.8999999999999999E-4</v>
      </c>
      <c r="I427" s="14">
        <v>101.44281599999999</v>
      </c>
      <c r="J427" s="15">
        <f t="shared" si="15"/>
        <v>0.46475</v>
      </c>
      <c r="K427" s="15">
        <f t="shared" si="16"/>
        <v>0.39762500000000001</v>
      </c>
    </row>
    <row r="428" spans="1:11" x14ac:dyDescent="0.45">
      <c r="A428" s="9">
        <v>16</v>
      </c>
      <c r="B428" s="9">
        <v>6</v>
      </c>
      <c r="C428" s="10">
        <v>26</v>
      </c>
      <c r="D428" s="11">
        <v>7.3129999999999997</v>
      </c>
      <c r="E428" s="11">
        <v>8.4649999999999999</v>
      </c>
      <c r="F428" s="12">
        <v>0.96881253679115398</v>
      </c>
      <c r="G428" s="13">
        <v>7.6499999999999995E-4</v>
      </c>
      <c r="H428" s="13">
        <v>6.8300000000000001E-4</v>
      </c>
      <c r="I428" s="14">
        <v>111.96992</v>
      </c>
      <c r="J428" s="15">
        <f t="shared" si="15"/>
        <v>0.45706249999999998</v>
      </c>
      <c r="K428" s="15">
        <f t="shared" si="16"/>
        <v>0.52906249999999999</v>
      </c>
    </row>
    <row r="429" spans="1:11" x14ac:dyDescent="0.45">
      <c r="A429" s="9">
        <v>16</v>
      </c>
      <c r="B429" s="9">
        <v>6</v>
      </c>
      <c r="C429" s="10">
        <v>27</v>
      </c>
      <c r="D429" s="11">
        <v>6.492</v>
      </c>
      <c r="E429" s="11">
        <v>7.4770000000000003</v>
      </c>
      <c r="F429" s="12">
        <v>0.97241872641073201</v>
      </c>
      <c r="G429" s="13">
        <v>5.2599999999999999E-4</v>
      </c>
      <c r="H429" s="13">
        <v>5.31E-4</v>
      </c>
      <c r="I429" s="14">
        <v>99.102438000000006</v>
      </c>
      <c r="J429" s="15">
        <f t="shared" si="15"/>
        <v>0.40575</v>
      </c>
      <c r="K429" s="15">
        <f t="shared" si="16"/>
        <v>0.46731250000000002</v>
      </c>
    </row>
    <row r="430" spans="1:11" x14ac:dyDescent="0.45">
      <c r="A430" s="9">
        <v>16</v>
      </c>
      <c r="B430" s="9">
        <v>6</v>
      </c>
      <c r="C430" s="10">
        <v>28</v>
      </c>
      <c r="D430" s="11">
        <v>8.1940000000000008</v>
      </c>
      <c r="E430" s="11">
        <v>8.0500000000000007</v>
      </c>
      <c r="F430" s="12">
        <v>0.97391593855740399</v>
      </c>
      <c r="G430" s="13">
        <v>3.1599999999999998E-4</v>
      </c>
      <c r="H430" s="13">
        <v>3.57E-4</v>
      </c>
      <c r="I430" s="14">
        <v>88.578939000000005</v>
      </c>
      <c r="J430" s="15">
        <f t="shared" si="15"/>
        <v>0.51212500000000005</v>
      </c>
      <c r="K430" s="15">
        <f t="shared" si="16"/>
        <v>0.50312500000000004</v>
      </c>
    </row>
    <row r="431" spans="1:11" x14ac:dyDescent="0.45">
      <c r="A431" s="9">
        <v>16</v>
      </c>
      <c r="B431" s="9">
        <v>6</v>
      </c>
      <c r="C431" s="10">
        <v>29</v>
      </c>
      <c r="D431" s="11">
        <v>6.3929999999999998</v>
      </c>
      <c r="E431" s="11">
        <v>6.4669999999999996</v>
      </c>
      <c r="F431" s="12">
        <v>0.96467920504696603</v>
      </c>
      <c r="G431" s="13">
        <v>1.126E-3</v>
      </c>
      <c r="H431" s="13">
        <v>1.1100000000000001E-3</v>
      </c>
      <c r="I431" s="14">
        <v>101.424167</v>
      </c>
      <c r="J431" s="15">
        <f t="shared" si="15"/>
        <v>0.39956249999999999</v>
      </c>
      <c r="K431" s="15">
        <f t="shared" si="16"/>
        <v>0.40418749999999998</v>
      </c>
    </row>
    <row r="432" spans="1:11" x14ac:dyDescent="0.45">
      <c r="A432" s="9">
        <v>16</v>
      </c>
      <c r="B432" s="9">
        <v>6</v>
      </c>
      <c r="C432" s="10">
        <v>30</v>
      </c>
      <c r="D432" s="11">
        <v>8.4350000000000005</v>
      </c>
      <c r="E432" s="11">
        <v>5.42</v>
      </c>
      <c r="F432" s="12">
        <v>0.96191089986849598</v>
      </c>
      <c r="G432" s="13">
        <v>1.4729999999999999E-3</v>
      </c>
      <c r="H432" s="13">
        <v>2E-3</v>
      </c>
      <c r="I432" s="14">
        <v>73.670552999999998</v>
      </c>
      <c r="J432" s="15">
        <f t="shared" si="15"/>
        <v>0.52718750000000003</v>
      </c>
      <c r="K432" s="15">
        <f t="shared" si="16"/>
        <v>0.33875</v>
      </c>
    </row>
    <row r="433" spans="1:11" x14ac:dyDescent="0.45">
      <c r="A433" s="9">
        <v>16</v>
      </c>
      <c r="B433" s="9">
        <v>6</v>
      </c>
      <c r="C433" s="10">
        <v>31</v>
      </c>
      <c r="D433" s="11">
        <v>9.5630000000000006</v>
      </c>
      <c r="E433" s="11">
        <v>7.4269999999999996</v>
      </c>
      <c r="F433" s="12">
        <v>0.97173983983509704</v>
      </c>
      <c r="G433" s="13">
        <v>5.2499999999999997E-4</v>
      </c>
      <c r="H433" s="13">
        <v>5.13E-4</v>
      </c>
      <c r="I433" s="14">
        <v>102.257965</v>
      </c>
      <c r="J433" s="15">
        <f t="shared" si="15"/>
        <v>0.59768750000000004</v>
      </c>
      <c r="K433" s="15">
        <f t="shared" si="16"/>
        <v>0.46418749999999998</v>
      </c>
    </row>
    <row r="434" spans="1:11" x14ac:dyDescent="0.45">
      <c r="A434" s="9">
        <v>16</v>
      </c>
      <c r="B434" s="9">
        <v>6</v>
      </c>
      <c r="C434" s="10">
        <v>32</v>
      </c>
      <c r="D434" s="11">
        <v>8.3810000000000002</v>
      </c>
      <c r="E434" s="11">
        <v>9.6059999999999999</v>
      </c>
      <c r="F434" s="12">
        <v>0.970777860054162</v>
      </c>
      <c r="G434" s="13">
        <v>5.2999999999999998E-4</v>
      </c>
      <c r="H434" s="13">
        <v>6.0700000000000001E-4</v>
      </c>
      <c r="I434" s="14">
        <v>87.389038999999997</v>
      </c>
      <c r="J434" s="15">
        <f t="shared" si="15"/>
        <v>0.52381250000000001</v>
      </c>
      <c r="K434" s="15">
        <f t="shared" si="16"/>
        <v>0.60037499999999999</v>
      </c>
    </row>
    <row r="435" spans="1:11" x14ac:dyDescent="0.45">
      <c r="A435" s="9">
        <v>16</v>
      </c>
      <c r="B435" s="9">
        <v>6</v>
      </c>
      <c r="C435" s="10">
        <v>33</v>
      </c>
      <c r="D435" s="11">
        <v>6.383</v>
      </c>
      <c r="E435" s="11">
        <v>6.8520000000000003</v>
      </c>
      <c r="F435" s="12">
        <v>0.96890565621947999</v>
      </c>
      <c r="G435" s="13">
        <v>7.8799999999999996E-4</v>
      </c>
      <c r="H435" s="13">
        <v>7.5100000000000004E-4</v>
      </c>
      <c r="I435" s="14">
        <v>104.913569</v>
      </c>
      <c r="J435" s="15">
        <f t="shared" si="15"/>
        <v>0.3989375</v>
      </c>
      <c r="K435" s="15">
        <f t="shared" si="16"/>
        <v>0.42825000000000002</v>
      </c>
    </row>
    <row r="436" spans="1:11" x14ac:dyDescent="0.45">
      <c r="A436" s="9">
        <v>16</v>
      </c>
      <c r="B436" s="9">
        <v>6</v>
      </c>
      <c r="C436" s="10">
        <v>34</v>
      </c>
      <c r="D436" s="11">
        <v>7.5289999999999999</v>
      </c>
      <c r="E436" s="11">
        <v>7.6929999999999996</v>
      </c>
      <c r="F436" s="12">
        <v>0.96065159059557204</v>
      </c>
      <c r="G436" s="13">
        <v>1.647E-3</v>
      </c>
      <c r="H436" s="13">
        <v>1.637E-3</v>
      </c>
      <c r="I436" s="14">
        <v>100.609871</v>
      </c>
      <c r="J436" s="15">
        <f t="shared" si="15"/>
        <v>0.47056249999999999</v>
      </c>
      <c r="K436" s="15">
        <f t="shared" si="16"/>
        <v>0.48081249999999998</v>
      </c>
    </row>
    <row r="437" spans="1:11" x14ac:dyDescent="0.45">
      <c r="A437" s="9">
        <v>16</v>
      </c>
      <c r="B437" s="9">
        <v>6</v>
      </c>
      <c r="C437" s="10">
        <v>35</v>
      </c>
      <c r="D437" s="11">
        <v>8.4990000000000006</v>
      </c>
      <c r="E437" s="11">
        <v>7.109</v>
      </c>
      <c r="F437" s="12">
        <v>0.97039896599376996</v>
      </c>
      <c r="G437" s="13">
        <v>5.5999999999999995E-4</v>
      </c>
      <c r="H437" s="13">
        <v>5.2700000000000002E-4</v>
      </c>
      <c r="I437" s="14">
        <v>106.233642</v>
      </c>
      <c r="J437" s="15">
        <f t="shared" si="15"/>
        <v>0.53118750000000003</v>
      </c>
      <c r="K437" s="15">
        <f t="shared" si="16"/>
        <v>0.4443125</v>
      </c>
    </row>
    <row r="438" spans="1:11" x14ac:dyDescent="0.45">
      <c r="A438" s="9">
        <v>16</v>
      </c>
      <c r="B438" s="9">
        <v>6</v>
      </c>
      <c r="C438" s="10">
        <v>36</v>
      </c>
      <c r="D438" s="11">
        <v>7.7290000000000001</v>
      </c>
      <c r="E438" s="11">
        <v>6.3079999999999998</v>
      </c>
      <c r="F438" s="12">
        <v>0.97368804738150005</v>
      </c>
      <c r="G438" s="13">
        <v>3.2899999999999997E-4</v>
      </c>
      <c r="H438" s="13">
        <v>5.13E-4</v>
      </c>
      <c r="I438" s="14">
        <v>64.125918999999996</v>
      </c>
      <c r="J438" s="15">
        <f t="shared" si="15"/>
        <v>0.48306250000000001</v>
      </c>
      <c r="K438" s="15">
        <f t="shared" si="16"/>
        <v>0.39424999999999999</v>
      </c>
    </row>
    <row r="439" spans="1:11" x14ac:dyDescent="0.45">
      <c r="A439" s="9">
        <v>16</v>
      </c>
      <c r="B439" s="9">
        <v>6</v>
      </c>
      <c r="C439" s="10">
        <v>37</v>
      </c>
      <c r="D439" s="11">
        <v>6.5259999999999998</v>
      </c>
      <c r="E439" s="11">
        <v>7.4859999999999998</v>
      </c>
      <c r="F439" s="12">
        <v>0.97256585444874699</v>
      </c>
      <c r="G439" s="13">
        <v>4.0000000000000002E-4</v>
      </c>
      <c r="H439" s="13">
        <v>4.4000000000000002E-4</v>
      </c>
      <c r="I439" s="14">
        <v>90.905709000000002</v>
      </c>
      <c r="J439" s="15">
        <f t="shared" si="15"/>
        <v>0.40787499999999999</v>
      </c>
      <c r="K439" s="15">
        <f t="shared" si="16"/>
        <v>0.46787499999999999</v>
      </c>
    </row>
    <row r="440" spans="1:11" x14ac:dyDescent="0.45">
      <c r="A440" s="9">
        <v>16</v>
      </c>
      <c r="B440" s="9">
        <v>6</v>
      </c>
      <c r="C440" s="10">
        <v>38</v>
      </c>
      <c r="D440" s="11">
        <v>7.516</v>
      </c>
      <c r="E440" s="11">
        <v>5.1820000000000004</v>
      </c>
      <c r="F440" s="12">
        <v>0.96717626500651999</v>
      </c>
      <c r="G440" s="13">
        <v>8.5400000000000005E-4</v>
      </c>
      <c r="H440" s="13">
        <v>1.1100000000000001E-3</v>
      </c>
      <c r="I440" s="14">
        <v>76.898000999999994</v>
      </c>
      <c r="J440" s="15">
        <f t="shared" si="15"/>
        <v>0.46975</v>
      </c>
      <c r="K440" s="15">
        <f t="shared" si="16"/>
        <v>0.32387500000000002</v>
      </c>
    </row>
    <row r="441" spans="1:11" x14ac:dyDescent="0.45">
      <c r="A441" s="9">
        <v>16</v>
      </c>
      <c r="B441" s="9">
        <v>6</v>
      </c>
      <c r="C441" s="10">
        <v>39</v>
      </c>
      <c r="D441" s="11">
        <v>8.3379999999999992</v>
      </c>
      <c r="E441" s="11">
        <v>9.4510000000000005</v>
      </c>
      <c r="F441" s="12">
        <v>0.96868353279863295</v>
      </c>
      <c r="G441" s="13">
        <v>7.0799999999999997E-4</v>
      </c>
      <c r="H441" s="13">
        <v>7.5100000000000004E-4</v>
      </c>
      <c r="I441" s="14">
        <v>94.285122999999999</v>
      </c>
      <c r="J441" s="15">
        <f t="shared" si="15"/>
        <v>0.52112499999999995</v>
      </c>
      <c r="K441" s="15">
        <f t="shared" si="16"/>
        <v>0.59068750000000003</v>
      </c>
    </row>
    <row r="442" spans="1:11" x14ac:dyDescent="0.45">
      <c r="A442" s="9">
        <v>16</v>
      </c>
      <c r="B442" s="9">
        <v>6</v>
      </c>
      <c r="C442" s="10">
        <v>40</v>
      </c>
      <c r="D442" s="11">
        <v>7.4569999999999999</v>
      </c>
      <c r="E442" s="11">
        <v>7.2830000000000004</v>
      </c>
      <c r="F442" s="12">
        <v>0.97544874109944002</v>
      </c>
      <c r="G442" s="13">
        <v>2.3499999999999999E-4</v>
      </c>
      <c r="H442" s="13">
        <v>2.9500000000000001E-4</v>
      </c>
      <c r="I442" s="14">
        <v>79.645227000000006</v>
      </c>
      <c r="J442" s="15">
        <f t="shared" si="15"/>
        <v>0.46606249999999999</v>
      </c>
      <c r="K442" s="15">
        <f t="shared" si="16"/>
        <v>0.45518750000000002</v>
      </c>
    </row>
    <row r="443" spans="1:11" x14ac:dyDescent="0.45">
      <c r="A443" s="9">
        <v>16</v>
      </c>
      <c r="B443" s="9">
        <v>6</v>
      </c>
      <c r="C443" s="10">
        <v>41</v>
      </c>
      <c r="D443" s="11">
        <v>8.36</v>
      </c>
      <c r="E443" s="11">
        <v>8.5440000000000005</v>
      </c>
      <c r="F443" s="12">
        <v>0.96586622818541701</v>
      </c>
      <c r="G443" s="13">
        <v>9.9200000000000004E-4</v>
      </c>
      <c r="H443" s="13">
        <v>9.8999999999999999E-4</v>
      </c>
      <c r="I443" s="14">
        <v>100.14635699999999</v>
      </c>
      <c r="J443" s="15">
        <f t="shared" si="15"/>
        <v>0.52249999999999996</v>
      </c>
      <c r="K443" s="15">
        <f t="shared" si="16"/>
        <v>0.53400000000000003</v>
      </c>
    </row>
    <row r="444" spans="1:11" x14ac:dyDescent="0.45">
      <c r="A444" s="9">
        <v>16</v>
      </c>
      <c r="B444" s="9">
        <v>6</v>
      </c>
      <c r="C444" s="10">
        <v>42</v>
      </c>
      <c r="D444" s="11">
        <v>6.6360000000000001</v>
      </c>
      <c r="E444" s="11">
        <v>10.831</v>
      </c>
      <c r="F444" s="12">
        <v>0.96832926558999699</v>
      </c>
      <c r="G444" s="13">
        <v>7.4100000000000001E-4</v>
      </c>
      <c r="H444" s="13">
        <v>1.6199999999999999E-3</v>
      </c>
      <c r="I444" s="14">
        <v>45.760711000000001</v>
      </c>
      <c r="J444" s="15">
        <f t="shared" si="15"/>
        <v>0.41475000000000001</v>
      </c>
      <c r="K444" s="15">
        <f t="shared" si="16"/>
        <v>0.67693749999999997</v>
      </c>
    </row>
    <row r="445" spans="1:11" x14ac:dyDescent="0.45">
      <c r="A445" s="9">
        <v>16</v>
      </c>
      <c r="B445" s="9">
        <v>6</v>
      </c>
      <c r="C445" s="10">
        <v>43</v>
      </c>
      <c r="D445" s="11">
        <v>7.68</v>
      </c>
      <c r="E445" s="11">
        <v>4.915</v>
      </c>
      <c r="F445" s="12">
        <v>0.96607638452238997</v>
      </c>
      <c r="G445" s="13">
        <v>9.6900000000000003E-4</v>
      </c>
      <c r="H445" s="13">
        <v>2.0860000000000002E-3</v>
      </c>
      <c r="I445" s="14">
        <v>46.438330000000001</v>
      </c>
      <c r="J445" s="15">
        <f t="shared" si="15"/>
        <v>0.48</v>
      </c>
      <c r="K445" s="15">
        <f t="shared" si="16"/>
        <v>0.3071875</v>
      </c>
    </row>
    <row r="446" spans="1:11" x14ac:dyDescent="0.45">
      <c r="A446" s="9">
        <v>16</v>
      </c>
      <c r="B446" s="9">
        <v>6</v>
      </c>
      <c r="C446" s="10">
        <v>44</v>
      </c>
      <c r="D446" s="11">
        <v>9.1349999999999998</v>
      </c>
      <c r="E446" s="11">
        <v>5.9409999999999998</v>
      </c>
      <c r="F446" s="12">
        <v>0.96598405227276196</v>
      </c>
      <c r="G446" s="13">
        <v>9.7900000000000005E-4</v>
      </c>
      <c r="H446" s="13">
        <v>9.8999999999999999E-4</v>
      </c>
      <c r="I446" s="14">
        <v>98.848679000000004</v>
      </c>
      <c r="J446" s="15">
        <f t="shared" si="15"/>
        <v>0.57093749999999999</v>
      </c>
      <c r="K446" s="15">
        <f t="shared" si="16"/>
        <v>0.37131249999999999</v>
      </c>
    </row>
    <row r="447" spans="1:11" x14ac:dyDescent="0.45">
      <c r="A447" s="9">
        <v>16</v>
      </c>
      <c r="B447" s="9">
        <v>6</v>
      </c>
      <c r="C447" s="10">
        <v>45</v>
      </c>
      <c r="D447" s="11">
        <v>6.351</v>
      </c>
      <c r="E447" s="11">
        <v>7.6550000000000002</v>
      </c>
      <c r="F447" s="12">
        <v>0.97282902568168905</v>
      </c>
      <c r="G447" s="13">
        <v>3.8299999999999999E-4</v>
      </c>
      <c r="H447" s="13">
        <v>3.8999999999999999E-4</v>
      </c>
      <c r="I447" s="14">
        <v>98.023573999999996</v>
      </c>
      <c r="J447" s="15">
        <f t="shared" si="15"/>
        <v>0.3969375</v>
      </c>
      <c r="K447" s="15">
        <f t="shared" si="16"/>
        <v>0.47843750000000002</v>
      </c>
    </row>
    <row r="448" spans="1:11" x14ac:dyDescent="0.45">
      <c r="A448" s="9">
        <v>16</v>
      </c>
      <c r="B448" s="9">
        <v>6</v>
      </c>
      <c r="C448" s="10">
        <v>46</v>
      </c>
      <c r="D448" s="11">
        <v>9.0280000000000005</v>
      </c>
      <c r="E448" s="11">
        <v>7.32</v>
      </c>
      <c r="F448" s="12">
        <v>0.96895037577854104</v>
      </c>
      <c r="G448" s="13">
        <v>6.8400000000000004E-4</v>
      </c>
      <c r="H448" s="13">
        <v>7.5100000000000004E-4</v>
      </c>
      <c r="I448" s="14">
        <v>91.055927999999994</v>
      </c>
      <c r="J448" s="15">
        <f t="shared" si="15"/>
        <v>0.56425000000000003</v>
      </c>
      <c r="K448" s="15">
        <f t="shared" si="16"/>
        <v>0.45750000000000002</v>
      </c>
    </row>
    <row r="449" spans="1:11" x14ac:dyDescent="0.45">
      <c r="A449" s="9">
        <v>16</v>
      </c>
      <c r="B449" s="9">
        <v>6</v>
      </c>
      <c r="C449" s="10">
        <v>47</v>
      </c>
      <c r="D449" s="11">
        <v>7.7309999999999999</v>
      </c>
      <c r="E449" s="11">
        <v>10.382999999999999</v>
      </c>
      <c r="F449" s="12">
        <v>0.96839537680485899</v>
      </c>
      <c r="G449" s="13">
        <v>7.3499999999999998E-4</v>
      </c>
      <c r="H449" s="13">
        <v>6.8300000000000001E-4</v>
      </c>
      <c r="I449" s="14">
        <v>107.536451</v>
      </c>
      <c r="J449" s="15">
        <f t="shared" si="15"/>
        <v>0.48318749999999999</v>
      </c>
      <c r="K449" s="15">
        <f t="shared" si="16"/>
        <v>0.64893749999999994</v>
      </c>
    </row>
    <row r="450" spans="1:11" x14ac:dyDescent="0.45">
      <c r="A450" s="9">
        <v>16</v>
      </c>
      <c r="B450" s="9">
        <v>6</v>
      </c>
      <c r="C450" s="10">
        <v>48</v>
      </c>
      <c r="D450" s="11">
        <v>6.5529999999999999</v>
      </c>
      <c r="E450" s="11">
        <v>7.4009999999999998</v>
      </c>
      <c r="F450" s="12">
        <v>0.97236265383982901</v>
      </c>
      <c r="G450" s="13">
        <v>4.1399999999999998E-4</v>
      </c>
      <c r="H450" s="13">
        <v>3.8999999999999999E-4</v>
      </c>
      <c r="I450" s="14">
        <v>105.98647699999999</v>
      </c>
      <c r="J450" s="15">
        <f t="shared" si="15"/>
        <v>0.4095625</v>
      </c>
      <c r="K450" s="15">
        <f t="shared" si="16"/>
        <v>0.46256249999999999</v>
      </c>
    </row>
    <row r="451" spans="1:11" x14ac:dyDescent="0.45">
      <c r="A451" s="9">
        <v>16</v>
      </c>
      <c r="B451" s="9">
        <v>6</v>
      </c>
      <c r="C451" s="10">
        <v>49</v>
      </c>
      <c r="D451" s="11">
        <v>6.5110000000000001</v>
      </c>
      <c r="E451" s="11">
        <v>9.08</v>
      </c>
      <c r="F451" s="12">
        <v>0.96377823636164295</v>
      </c>
      <c r="G451" s="13">
        <v>1.2340000000000001E-3</v>
      </c>
      <c r="H451" s="13">
        <v>1.6199999999999999E-3</v>
      </c>
      <c r="I451" s="14">
        <v>76.176102999999998</v>
      </c>
      <c r="J451" s="15">
        <f t="shared" ref="J451:J514" si="17">D451/A451</f>
        <v>0.40693750000000001</v>
      </c>
      <c r="K451" s="15">
        <f t="shared" ref="K451:K514" si="18">E451/A451</f>
        <v>0.5675</v>
      </c>
    </row>
    <row r="452" spans="1:11" x14ac:dyDescent="0.45">
      <c r="A452" s="9">
        <v>16</v>
      </c>
      <c r="B452" s="9">
        <v>6</v>
      </c>
      <c r="C452" s="10">
        <v>50</v>
      </c>
      <c r="D452" s="11">
        <v>4.5590000000000002</v>
      </c>
      <c r="E452" s="11">
        <v>7.54</v>
      </c>
      <c r="F452" s="12">
        <v>0.96885227401733998</v>
      </c>
      <c r="G452" s="13">
        <v>6.9300000000000004E-4</v>
      </c>
      <c r="H452" s="13">
        <v>6.5899999999999997E-4</v>
      </c>
      <c r="I452" s="14">
        <v>105.128913</v>
      </c>
      <c r="J452" s="15">
        <f t="shared" si="17"/>
        <v>0.28493750000000001</v>
      </c>
      <c r="K452" s="15">
        <f t="shared" si="18"/>
        <v>0.47125</v>
      </c>
    </row>
    <row r="453" spans="1:11" x14ac:dyDescent="0.45">
      <c r="A453" s="9">
        <v>16</v>
      </c>
      <c r="B453" s="9">
        <v>6</v>
      </c>
      <c r="C453" s="10">
        <v>51</v>
      </c>
      <c r="D453" s="11">
        <v>7.431</v>
      </c>
      <c r="E453" s="11">
        <v>4.8150000000000004</v>
      </c>
      <c r="F453" s="12">
        <v>0.96861697539124203</v>
      </c>
      <c r="G453" s="13">
        <v>8.0500000000000005E-4</v>
      </c>
      <c r="H453" s="13">
        <v>9.8999999999999999E-4</v>
      </c>
      <c r="I453" s="14">
        <v>81.307601000000005</v>
      </c>
      <c r="J453" s="15">
        <f t="shared" si="17"/>
        <v>0.4644375</v>
      </c>
      <c r="K453" s="15">
        <f t="shared" si="18"/>
        <v>0.30093750000000002</v>
      </c>
    </row>
    <row r="454" spans="1:11" x14ac:dyDescent="0.45">
      <c r="A454" s="9">
        <v>16</v>
      </c>
      <c r="B454" s="9">
        <v>6</v>
      </c>
      <c r="C454" s="10">
        <v>52</v>
      </c>
      <c r="D454" s="11">
        <v>9.6120000000000001</v>
      </c>
      <c r="E454" s="11">
        <v>5.6550000000000002</v>
      </c>
      <c r="F454" s="12">
        <v>0.96593452316835204</v>
      </c>
      <c r="G454" s="13">
        <v>9.8400000000000007E-4</v>
      </c>
      <c r="H454" s="13">
        <v>1.637E-3</v>
      </c>
      <c r="I454" s="14">
        <v>60.124935999999998</v>
      </c>
      <c r="J454" s="15">
        <f t="shared" si="17"/>
        <v>0.60075000000000001</v>
      </c>
      <c r="K454" s="15">
        <f t="shared" si="18"/>
        <v>0.35343750000000002</v>
      </c>
    </row>
    <row r="455" spans="1:11" x14ac:dyDescent="0.45">
      <c r="A455" s="9">
        <v>16</v>
      </c>
      <c r="B455" s="9">
        <v>6</v>
      </c>
      <c r="C455" s="10">
        <v>53</v>
      </c>
      <c r="D455" s="11">
        <v>5.3650000000000002</v>
      </c>
      <c r="E455" s="11">
        <v>7.585</v>
      </c>
      <c r="F455" s="12">
        <v>0.95719574533970797</v>
      </c>
      <c r="G455" s="13">
        <v>2.274E-3</v>
      </c>
      <c r="H455" s="13">
        <v>2.3570000000000002E-3</v>
      </c>
      <c r="I455" s="14">
        <v>96.460791999999998</v>
      </c>
      <c r="J455" s="15">
        <f t="shared" si="17"/>
        <v>0.33531250000000001</v>
      </c>
      <c r="K455" s="15">
        <f t="shared" si="18"/>
        <v>0.4740625</v>
      </c>
    </row>
    <row r="456" spans="1:11" x14ac:dyDescent="0.45">
      <c r="A456" s="9">
        <v>16</v>
      </c>
      <c r="B456" s="9">
        <v>6</v>
      </c>
      <c r="C456" s="10">
        <v>54</v>
      </c>
      <c r="D456" s="11">
        <v>8.609</v>
      </c>
      <c r="E456" s="11">
        <v>7.5339999999999998</v>
      </c>
      <c r="F456" s="12">
        <v>0.96894116658003404</v>
      </c>
      <c r="G456" s="13">
        <v>6.8499999999999995E-4</v>
      </c>
      <c r="H456" s="13">
        <v>7.2999999999999996E-4</v>
      </c>
      <c r="I456" s="14">
        <v>93.790968000000007</v>
      </c>
      <c r="J456" s="15">
        <f t="shared" si="17"/>
        <v>0.5380625</v>
      </c>
      <c r="K456" s="15">
        <f t="shared" si="18"/>
        <v>0.47087499999999999</v>
      </c>
    </row>
    <row r="457" spans="1:11" x14ac:dyDescent="0.45">
      <c r="A457" s="9">
        <v>16</v>
      </c>
      <c r="B457" s="9">
        <v>6</v>
      </c>
      <c r="C457" s="10">
        <v>55</v>
      </c>
      <c r="D457" s="11">
        <v>7.6619999999999999</v>
      </c>
      <c r="E457" s="11">
        <v>7.3780000000000001</v>
      </c>
      <c r="F457" s="12">
        <v>0.96812007531744704</v>
      </c>
      <c r="G457" s="13">
        <v>7.6099999999999996E-4</v>
      </c>
      <c r="H457" s="13">
        <v>6.6299999999999996E-4</v>
      </c>
      <c r="I457" s="14">
        <v>114.79238100000001</v>
      </c>
      <c r="J457" s="15">
        <f t="shared" si="17"/>
        <v>0.478875</v>
      </c>
      <c r="K457" s="15">
        <f t="shared" si="18"/>
        <v>0.46112500000000001</v>
      </c>
    </row>
    <row r="458" spans="1:11" x14ac:dyDescent="0.45">
      <c r="A458" s="9">
        <v>16</v>
      </c>
      <c r="B458" s="9">
        <v>6</v>
      </c>
      <c r="C458" s="10">
        <v>56</v>
      </c>
      <c r="D458" s="11">
        <v>7.9820000000000002</v>
      </c>
      <c r="E458" s="11">
        <v>10.55</v>
      </c>
      <c r="F458" s="12">
        <v>0.969368969381604</v>
      </c>
      <c r="G458" s="13">
        <v>6.4700000000000001E-4</v>
      </c>
      <c r="H458" s="13">
        <v>1.0939999999999999E-3</v>
      </c>
      <c r="I458" s="14">
        <v>59.107745999999999</v>
      </c>
      <c r="J458" s="15">
        <f t="shared" si="17"/>
        <v>0.49887500000000001</v>
      </c>
      <c r="K458" s="15">
        <f t="shared" si="18"/>
        <v>0.65937500000000004</v>
      </c>
    </row>
    <row r="459" spans="1:11" x14ac:dyDescent="0.45">
      <c r="A459" s="9">
        <v>16</v>
      </c>
      <c r="B459" s="9">
        <v>6</v>
      </c>
      <c r="C459" s="10">
        <v>57</v>
      </c>
      <c r="D459" s="11">
        <v>8.4350000000000005</v>
      </c>
      <c r="E459" s="11">
        <v>6.56</v>
      </c>
      <c r="F459" s="12">
        <v>0.96974388513151699</v>
      </c>
      <c r="G459" s="13">
        <v>7.2099999999999996E-4</v>
      </c>
      <c r="H459" s="13">
        <v>6.6299999999999996E-4</v>
      </c>
      <c r="I459" s="14">
        <v>108.686745</v>
      </c>
      <c r="J459" s="15">
        <f t="shared" si="17"/>
        <v>0.52718750000000003</v>
      </c>
      <c r="K459" s="15">
        <f t="shared" si="18"/>
        <v>0.41</v>
      </c>
    </row>
    <row r="460" spans="1:11" x14ac:dyDescent="0.45">
      <c r="A460" s="9">
        <v>16</v>
      </c>
      <c r="B460" s="9">
        <v>6</v>
      </c>
      <c r="C460" s="10">
        <v>58</v>
      </c>
      <c r="D460" s="11">
        <v>6.5049999999999999</v>
      </c>
      <c r="E460" s="11">
        <v>7.3550000000000004</v>
      </c>
      <c r="F460" s="12">
        <v>0.97547889900449603</v>
      </c>
      <c r="G460" s="13">
        <v>2.33E-4</v>
      </c>
      <c r="H460" s="13">
        <v>2.9500000000000001E-4</v>
      </c>
      <c r="I460" s="14">
        <v>79.156681000000006</v>
      </c>
      <c r="J460" s="15">
        <f t="shared" si="17"/>
        <v>0.40656249999999999</v>
      </c>
      <c r="K460" s="15">
        <f t="shared" si="18"/>
        <v>0.45968750000000003</v>
      </c>
    </row>
    <row r="461" spans="1:11" x14ac:dyDescent="0.45">
      <c r="A461" s="9">
        <v>16</v>
      </c>
      <c r="B461" s="9">
        <v>6</v>
      </c>
      <c r="C461" s="10">
        <v>59</v>
      </c>
      <c r="D461" s="11">
        <v>6.9779999999999998</v>
      </c>
      <c r="E461" s="11">
        <v>7.4580000000000002</v>
      </c>
      <c r="F461" s="12">
        <v>0.96942436722035397</v>
      </c>
      <c r="G461" s="13">
        <v>6.4199999999999999E-4</v>
      </c>
      <c r="H461" s="13">
        <v>6.6299999999999996E-4</v>
      </c>
      <c r="I461" s="14">
        <v>96.851174</v>
      </c>
      <c r="J461" s="15">
        <f t="shared" si="17"/>
        <v>0.43612499999999998</v>
      </c>
      <c r="K461" s="15">
        <f t="shared" si="18"/>
        <v>0.46612500000000001</v>
      </c>
    </row>
    <row r="462" spans="1:11" x14ac:dyDescent="0.45">
      <c r="A462" s="9">
        <v>16</v>
      </c>
      <c r="B462" s="9">
        <v>6</v>
      </c>
      <c r="C462" s="10">
        <v>60</v>
      </c>
      <c r="D462" s="11">
        <v>7.165</v>
      </c>
      <c r="E462" s="11">
        <v>8.3469999999999995</v>
      </c>
      <c r="F462" s="12">
        <v>0.97635549713301195</v>
      </c>
      <c r="G462" s="13">
        <v>1.94E-4</v>
      </c>
      <c r="H462" s="13">
        <v>2.8299999999999999E-4</v>
      </c>
      <c r="I462" s="14">
        <v>68.535605000000004</v>
      </c>
      <c r="J462" s="15">
        <f t="shared" si="17"/>
        <v>0.4478125</v>
      </c>
      <c r="K462" s="15">
        <f t="shared" si="18"/>
        <v>0.52168749999999997</v>
      </c>
    </row>
    <row r="463" spans="1:11" x14ac:dyDescent="0.45">
      <c r="A463" s="9">
        <v>16</v>
      </c>
      <c r="B463" s="9">
        <v>6</v>
      </c>
      <c r="C463" s="10">
        <v>61</v>
      </c>
      <c r="D463" s="11">
        <v>6.5529999999999999</v>
      </c>
      <c r="E463" s="11">
        <v>8.4179999999999993</v>
      </c>
      <c r="F463" s="12">
        <v>0.96801100630652004</v>
      </c>
      <c r="G463" s="13">
        <v>7.7099999999999998E-4</v>
      </c>
      <c r="H463" s="13">
        <v>9.7799999999999992E-4</v>
      </c>
      <c r="I463" s="14">
        <v>78.865296000000001</v>
      </c>
      <c r="J463" s="15">
        <f t="shared" si="17"/>
        <v>0.4095625</v>
      </c>
      <c r="K463" s="15">
        <f t="shared" si="18"/>
        <v>0.52612499999999995</v>
      </c>
    </row>
    <row r="464" spans="1:11" x14ac:dyDescent="0.45">
      <c r="A464" s="9">
        <v>16</v>
      </c>
      <c r="B464" s="9">
        <v>6</v>
      </c>
      <c r="C464" s="10">
        <v>62</v>
      </c>
      <c r="D464" s="11">
        <v>7.4930000000000003</v>
      </c>
      <c r="E464" s="11">
        <v>5.0979999999999999</v>
      </c>
      <c r="F464" s="12">
        <v>0.96351215295804904</v>
      </c>
      <c r="G464" s="13">
        <v>1.2669999999999999E-3</v>
      </c>
      <c r="H464" s="13">
        <v>2.183E-3</v>
      </c>
      <c r="I464" s="14">
        <v>58.019274000000003</v>
      </c>
      <c r="J464" s="15">
        <f t="shared" si="17"/>
        <v>0.46831250000000002</v>
      </c>
      <c r="K464" s="15">
        <f t="shared" si="18"/>
        <v>0.31862499999999999</v>
      </c>
    </row>
    <row r="465" spans="1:11" x14ac:dyDescent="0.45">
      <c r="A465" s="9">
        <v>16</v>
      </c>
      <c r="B465" s="9">
        <v>6</v>
      </c>
      <c r="C465" s="10">
        <v>63</v>
      </c>
      <c r="D465" s="11">
        <v>8.4440000000000008</v>
      </c>
      <c r="E465" s="11">
        <v>8.6219999999999999</v>
      </c>
      <c r="F465" s="12">
        <v>0.97252407051397505</v>
      </c>
      <c r="G465" s="13">
        <v>4.0299999999999998E-4</v>
      </c>
      <c r="H465" s="13">
        <v>6.6600000000000003E-4</v>
      </c>
      <c r="I465" s="14">
        <v>60.501916999999999</v>
      </c>
      <c r="J465" s="15">
        <f t="shared" si="17"/>
        <v>0.52775000000000005</v>
      </c>
      <c r="K465" s="15">
        <f t="shared" si="18"/>
        <v>0.53887499999999999</v>
      </c>
    </row>
    <row r="466" spans="1:11" x14ac:dyDescent="0.45">
      <c r="A466" s="9">
        <v>16</v>
      </c>
      <c r="B466" s="9">
        <v>6</v>
      </c>
      <c r="C466" s="10">
        <v>64</v>
      </c>
      <c r="D466" s="11">
        <v>5.718</v>
      </c>
      <c r="E466" s="11">
        <v>6.484</v>
      </c>
      <c r="F466" s="12">
        <v>0.967814446731179</v>
      </c>
      <c r="G466" s="13">
        <v>7.9000000000000001E-4</v>
      </c>
      <c r="H466" s="13">
        <v>9.8999999999999999E-4</v>
      </c>
      <c r="I466" s="14">
        <v>79.816134000000005</v>
      </c>
      <c r="J466" s="15">
        <f t="shared" si="17"/>
        <v>0.357375</v>
      </c>
      <c r="K466" s="15">
        <f t="shared" si="18"/>
        <v>0.40525</v>
      </c>
    </row>
    <row r="467" spans="1:11" x14ac:dyDescent="0.45">
      <c r="A467" s="9">
        <v>16</v>
      </c>
      <c r="B467" s="9">
        <v>6</v>
      </c>
      <c r="C467" s="10">
        <v>65</v>
      </c>
      <c r="D467" s="11">
        <v>7.7519999999999998</v>
      </c>
      <c r="E467" s="11">
        <v>7.6479999999999997</v>
      </c>
      <c r="F467" s="12">
        <v>0.97373826846273803</v>
      </c>
      <c r="G467" s="13">
        <v>3.2600000000000001E-4</v>
      </c>
      <c r="H467" s="13">
        <v>3.8499999999999998E-4</v>
      </c>
      <c r="I467" s="14">
        <v>84.763426999999993</v>
      </c>
      <c r="J467" s="15">
        <f t="shared" si="17"/>
        <v>0.48449999999999999</v>
      </c>
      <c r="K467" s="15">
        <f t="shared" si="18"/>
        <v>0.47799999999999998</v>
      </c>
    </row>
    <row r="468" spans="1:11" x14ac:dyDescent="0.45">
      <c r="A468" s="9">
        <v>16</v>
      </c>
      <c r="B468" s="9">
        <v>6</v>
      </c>
      <c r="C468" s="10">
        <v>66</v>
      </c>
      <c r="D468" s="11">
        <v>8.484</v>
      </c>
      <c r="E468" s="11">
        <v>7.2039999999999997</v>
      </c>
      <c r="F468" s="12">
        <v>0.97002759935550398</v>
      </c>
      <c r="G468" s="13">
        <v>5.9100000000000005E-4</v>
      </c>
      <c r="H468" s="13">
        <v>5.4199999999999995E-4</v>
      </c>
      <c r="I468" s="14">
        <v>109.00449</v>
      </c>
      <c r="J468" s="15">
        <f t="shared" si="17"/>
        <v>0.53025</v>
      </c>
      <c r="K468" s="15">
        <f t="shared" si="18"/>
        <v>0.45024999999999998</v>
      </c>
    </row>
    <row r="469" spans="1:11" x14ac:dyDescent="0.45">
      <c r="A469" s="9">
        <v>16</v>
      </c>
      <c r="B469" s="9">
        <v>6</v>
      </c>
      <c r="C469" s="10">
        <v>67</v>
      </c>
      <c r="D469" s="11">
        <v>7.4930000000000003</v>
      </c>
      <c r="E469" s="11">
        <v>5.4210000000000003</v>
      </c>
      <c r="F469" s="12">
        <v>0.96243748758243497</v>
      </c>
      <c r="G469" s="13">
        <v>1.4040000000000001E-3</v>
      </c>
      <c r="H469" s="13">
        <v>1.6199999999999999E-3</v>
      </c>
      <c r="I469" s="14">
        <v>86.656656999999996</v>
      </c>
      <c r="J469" s="15">
        <f t="shared" si="17"/>
        <v>0.46831250000000002</v>
      </c>
      <c r="K469" s="15">
        <f t="shared" si="18"/>
        <v>0.33881250000000002</v>
      </c>
    </row>
    <row r="470" spans="1:11" x14ac:dyDescent="0.45">
      <c r="A470" s="9">
        <v>16</v>
      </c>
      <c r="B470" s="9">
        <v>6</v>
      </c>
      <c r="C470" s="10">
        <v>68</v>
      </c>
      <c r="D470" s="11">
        <v>7.9240000000000004</v>
      </c>
      <c r="E470" s="11">
        <v>8.18</v>
      </c>
      <c r="F470" s="12">
        <v>0.97086234568332896</v>
      </c>
      <c r="G470" s="13">
        <v>5.2300000000000003E-4</v>
      </c>
      <c r="H470" s="13">
        <v>5.31E-4</v>
      </c>
      <c r="I470" s="14">
        <v>98.608463</v>
      </c>
      <c r="J470" s="15">
        <f t="shared" si="17"/>
        <v>0.49525000000000002</v>
      </c>
      <c r="K470" s="15">
        <f t="shared" si="18"/>
        <v>0.51124999999999998</v>
      </c>
    </row>
    <row r="471" spans="1:11" x14ac:dyDescent="0.45">
      <c r="A471" s="9">
        <v>16</v>
      </c>
      <c r="B471" s="9">
        <v>6</v>
      </c>
      <c r="C471" s="10">
        <v>69</v>
      </c>
      <c r="D471" s="11">
        <v>7.5709999999999997</v>
      </c>
      <c r="E471" s="11">
        <v>7.3769999999999998</v>
      </c>
      <c r="F471" s="12">
        <v>0.96954068539870097</v>
      </c>
      <c r="G471" s="13">
        <v>6.3199999999999997E-4</v>
      </c>
      <c r="H471" s="13">
        <v>6.4599999999999998E-4</v>
      </c>
      <c r="I471" s="14">
        <v>97.762900000000002</v>
      </c>
      <c r="J471" s="15">
        <f t="shared" si="17"/>
        <v>0.47318749999999998</v>
      </c>
      <c r="K471" s="15">
        <f t="shared" si="18"/>
        <v>0.46106249999999999</v>
      </c>
    </row>
    <row r="472" spans="1:11" x14ac:dyDescent="0.45">
      <c r="A472" s="9">
        <v>16</v>
      </c>
      <c r="B472" s="9">
        <v>6</v>
      </c>
      <c r="C472" s="10">
        <v>70</v>
      </c>
      <c r="D472" s="11">
        <v>8.2439999999999998</v>
      </c>
      <c r="E472" s="11">
        <v>7.4880000000000004</v>
      </c>
      <c r="F472" s="12">
        <v>0.963804272823514</v>
      </c>
      <c r="G472" s="13">
        <v>1.2310000000000001E-3</v>
      </c>
      <c r="H472" s="13">
        <v>1.6199999999999999E-3</v>
      </c>
      <c r="I472" s="14">
        <v>75.979399000000001</v>
      </c>
      <c r="J472" s="15">
        <f t="shared" si="17"/>
        <v>0.51524999999999999</v>
      </c>
      <c r="K472" s="15">
        <f t="shared" si="18"/>
        <v>0.46800000000000003</v>
      </c>
    </row>
    <row r="473" spans="1:11" x14ac:dyDescent="0.45">
      <c r="A473" s="9">
        <v>16</v>
      </c>
      <c r="B473" s="9">
        <v>6</v>
      </c>
      <c r="C473" s="10">
        <v>71</v>
      </c>
      <c r="D473" s="11">
        <v>7.3920000000000003</v>
      </c>
      <c r="E473" s="11">
        <v>8.1479999999999997</v>
      </c>
      <c r="F473" s="12">
        <v>0.97506528552940597</v>
      </c>
      <c r="G473" s="13">
        <v>2.5399999999999999E-4</v>
      </c>
      <c r="H473" s="13">
        <v>2.9500000000000001E-4</v>
      </c>
      <c r="I473" s="14">
        <v>86.035661000000005</v>
      </c>
      <c r="J473" s="15">
        <f t="shared" si="17"/>
        <v>0.46200000000000002</v>
      </c>
      <c r="K473" s="15">
        <f t="shared" si="18"/>
        <v>0.50924999999999998</v>
      </c>
    </row>
    <row r="474" spans="1:11" x14ac:dyDescent="0.45">
      <c r="A474" s="9">
        <v>16</v>
      </c>
      <c r="B474" s="9">
        <v>6</v>
      </c>
      <c r="C474" s="10">
        <v>72</v>
      </c>
      <c r="D474" s="11">
        <v>6.5220000000000002</v>
      </c>
      <c r="E474" s="11">
        <v>4.8310000000000004</v>
      </c>
      <c r="F474" s="12">
        <v>0.96938355661337505</v>
      </c>
      <c r="G474" s="13">
        <v>6.4599999999999998E-4</v>
      </c>
      <c r="H474" s="13">
        <v>2E-3</v>
      </c>
      <c r="I474" s="14">
        <v>32.282701000000003</v>
      </c>
      <c r="J474" s="15">
        <f t="shared" si="17"/>
        <v>0.40762500000000002</v>
      </c>
      <c r="K474" s="15">
        <f t="shared" si="18"/>
        <v>0.30193750000000003</v>
      </c>
    </row>
    <row r="475" spans="1:11" x14ac:dyDescent="0.45">
      <c r="A475" s="9">
        <v>16</v>
      </c>
      <c r="B475" s="9">
        <v>6</v>
      </c>
      <c r="C475" s="10">
        <v>73</v>
      </c>
      <c r="D475" s="11">
        <v>6.6870000000000003</v>
      </c>
      <c r="E475" s="11">
        <v>8.5</v>
      </c>
      <c r="F475" s="12">
        <v>0.96387187115975004</v>
      </c>
      <c r="G475" s="13">
        <v>1.222E-3</v>
      </c>
      <c r="H475" s="13">
        <v>1.3649999999999999E-3</v>
      </c>
      <c r="I475" s="14">
        <v>89.571512999999996</v>
      </c>
      <c r="J475" s="15">
        <f t="shared" si="17"/>
        <v>0.41793750000000002</v>
      </c>
      <c r="K475" s="15">
        <f t="shared" si="18"/>
        <v>0.53125</v>
      </c>
    </row>
    <row r="476" spans="1:11" x14ac:dyDescent="0.45">
      <c r="A476" s="9">
        <v>16</v>
      </c>
      <c r="B476" s="9">
        <v>6</v>
      </c>
      <c r="C476" s="10">
        <v>74</v>
      </c>
      <c r="D476" s="11">
        <v>7.5540000000000003</v>
      </c>
      <c r="E476" s="11">
        <v>8.0350000000000001</v>
      </c>
      <c r="F476" s="12">
        <v>0.97359282020765603</v>
      </c>
      <c r="G476" s="13">
        <v>3.3500000000000001E-4</v>
      </c>
      <c r="H476" s="13">
        <v>3.8499999999999998E-4</v>
      </c>
      <c r="I476" s="14">
        <v>87.017816999999994</v>
      </c>
      <c r="J476" s="15">
        <f t="shared" si="17"/>
        <v>0.47212500000000002</v>
      </c>
      <c r="K476" s="15">
        <f t="shared" si="18"/>
        <v>0.50218750000000001</v>
      </c>
    </row>
    <row r="477" spans="1:11" x14ac:dyDescent="0.45">
      <c r="A477" s="9">
        <v>16</v>
      </c>
      <c r="B477" s="9">
        <v>6</v>
      </c>
      <c r="C477" s="10">
        <v>75</v>
      </c>
      <c r="D477" s="11">
        <v>5.5540000000000003</v>
      </c>
      <c r="E477" s="11">
        <v>6.5910000000000002</v>
      </c>
      <c r="F477" s="12">
        <v>0.96900069283653301</v>
      </c>
      <c r="G477" s="13">
        <v>6.8000000000000005E-4</v>
      </c>
      <c r="H477" s="13">
        <v>7.5100000000000004E-4</v>
      </c>
      <c r="I477" s="14">
        <v>90.453728999999996</v>
      </c>
      <c r="J477" s="15">
        <f t="shared" si="17"/>
        <v>0.34712500000000002</v>
      </c>
      <c r="K477" s="15">
        <f t="shared" si="18"/>
        <v>0.41193750000000001</v>
      </c>
    </row>
    <row r="478" spans="1:11" x14ac:dyDescent="0.45">
      <c r="A478" s="9">
        <v>16</v>
      </c>
      <c r="B478" s="9">
        <v>6</v>
      </c>
      <c r="C478" s="10">
        <v>76</v>
      </c>
      <c r="D478" s="11">
        <v>7.117</v>
      </c>
      <c r="E478" s="11">
        <v>6.3819999999999997</v>
      </c>
      <c r="F478" s="12">
        <v>0.96732464236641402</v>
      </c>
      <c r="G478" s="13">
        <v>8.3900000000000001E-4</v>
      </c>
      <c r="H478" s="13">
        <v>1.0280000000000001E-3</v>
      </c>
      <c r="I478" s="14">
        <v>81.607624999999999</v>
      </c>
      <c r="J478" s="15">
        <f t="shared" si="17"/>
        <v>0.4448125</v>
      </c>
      <c r="K478" s="15">
        <f t="shared" si="18"/>
        <v>0.39887499999999998</v>
      </c>
    </row>
    <row r="479" spans="1:11" x14ac:dyDescent="0.45">
      <c r="A479" s="9">
        <v>16</v>
      </c>
      <c r="B479" s="9">
        <v>6</v>
      </c>
      <c r="C479" s="10">
        <v>77</v>
      </c>
      <c r="D479" s="11">
        <v>9.8640000000000008</v>
      </c>
      <c r="E479" s="11">
        <v>6.6360000000000001</v>
      </c>
      <c r="F479" s="12">
        <v>0.96280511248669498</v>
      </c>
      <c r="G479" s="13">
        <v>1.356E-3</v>
      </c>
      <c r="H479" s="13">
        <v>1.3649999999999999E-3</v>
      </c>
      <c r="I479" s="14">
        <v>99.356359999999995</v>
      </c>
      <c r="J479" s="15">
        <f t="shared" si="17"/>
        <v>0.61650000000000005</v>
      </c>
      <c r="K479" s="15">
        <f t="shared" si="18"/>
        <v>0.41475000000000001</v>
      </c>
    </row>
    <row r="480" spans="1:11" x14ac:dyDescent="0.45">
      <c r="A480" s="9">
        <v>16</v>
      </c>
      <c r="B480" s="9">
        <v>6</v>
      </c>
      <c r="C480" s="10">
        <v>78</v>
      </c>
      <c r="D480" s="11">
        <v>8.3379999999999992</v>
      </c>
      <c r="E480" s="11">
        <v>7.5289999999999999</v>
      </c>
      <c r="F480" s="12">
        <v>0.96781676375565595</v>
      </c>
      <c r="G480" s="13">
        <v>7.9000000000000001E-4</v>
      </c>
      <c r="H480" s="13">
        <v>6.8300000000000001E-4</v>
      </c>
      <c r="I480" s="14">
        <v>115.61221500000001</v>
      </c>
      <c r="J480" s="15">
        <f t="shared" si="17"/>
        <v>0.52112499999999995</v>
      </c>
      <c r="K480" s="15">
        <f t="shared" si="18"/>
        <v>0.47056249999999999</v>
      </c>
    </row>
    <row r="481" spans="1:11" x14ac:dyDescent="0.45">
      <c r="A481" s="9">
        <v>16</v>
      </c>
      <c r="B481" s="9">
        <v>6</v>
      </c>
      <c r="C481" s="10">
        <v>79</v>
      </c>
      <c r="D481" s="11">
        <v>6.6840000000000002</v>
      </c>
      <c r="E481" s="11">
        <v>6.5949999999999998</v>
      </c>
      <c r="F481" s="12">
        <v>0.97133527718017898</v>
      </c>
      <c r="G481" s="13">
        <v>4.8700000000000002E-4</v>
      </c>
      <c r="H481" s="13">
        <v>5.4199999999999995E-4</v>
      </c>
      <c r="I481" s="14">
        <v>89.930351000000002</v>
      </c>
      <c r="J481" s="15">
        <f t="shared" si="17"/>
        <v>0.41775000000000001</v>
      </c>
      <c r="K481" s="15">
        <f t="shared" si="18"/>
        <v>0.41218749999999998</v>
      </c>
    </row>
    <row r="482" spans="1:11" x14ac:dyDescent="0.45">
      <c r="A482" s="9">
        <v>16</v>
      </c>
      <c r="B482" s="9">
        <v>6</v>
      </c>
      <c r="C482" s="10">
        <v>80</v>
      </c>
      <c r="D482" s="11">
        <v>9.3569999999999993</v>
      </c>
      <c r="E482" s="11">
        <v>6.6550000000000002</v>
      </c>
      <c r="F482" s="12">
        <v>0.96632440032030897</v>
      </c>
      <c r="G482" s="13">
        <v>9.4200000000000002E-4</v>
      </c>
      <c r="H482" s="13">
        <v>1.0939999999999999E-3</v>
      </c>
      <c r="I482" s="14">
        <v>86.096598</v>
      </c>
      <c r="J482" s="15">
        <f t="shared" si="17"/>
        <v>0.58481249999999996</v>
      </c>
      <c r="K482" s="15">
        <f t="shared" si="18"/>
        <v>0.41593750000000002</v>
      </c>
    </row>
    <row r="483" spans="1:11" x14ac:dyDescent="0.45">
      <c r="A483" s="9">
        <v>16</v>
      </c>
      <c r="B483" s="9">
        <v>6</v>
      </c>
      <c r="C483" s="10">
        <v>81</v>
      </c>
      <c r="D483" s="11">
        <v>7.6349999999999998</v>
      </c>
      <c r="E483" s="11">
        <v>6.5540000000000003</v>
      </c>
      <c r="F483" s="12">
        <v>0.97278882248940002</v>
      </c>
      <c r="G483" s="13">
        <v>3.8499999999999998E-4</v>
      </c>
      <c r="H483" s="13">
        <v>3.8499999999999998E-4</v>
      </c>
      <c r="I483" s="14">
        <v>100.131444</v>
      </c>
      <c r="J483" s="15">
        <f t="shared" si="17"/>
        <v>0.47718749999999999</v>
      </c>
      <c r="K483" s="15">
        <f t="shared" si="18"/>
        <v>0.40962500000000002</v>
      </c>
    </row>
    <row r="484" spans="1:11" x14ac:dyDescent="0.45">
      <c r="A484" s="9">
        <v>16</v>
      </c>
      <c r="B484" s="9">
        <v>6</v>
      </c>
      <c r="C484" s="10">
        <v>82</v>
      </c>
      <c r="D484" s="11">
        <v>8.4779999999999998</v>
      </c>
      <c r="E484" s="11">
        <v>6.7759999999999998</v>
      </c>
      <c r="F484" s="12">
        <v>0.96791153542326203</v>
      </c>
      <c r="G484" s="13">
        <v>7.8100000000000001E-4</v>
      </c>
      <c r="H484" s="13">
        <v>7.5100000000000004E-4</v>
      </c>
      <c r="I484" s="14">
        <v>103.964338</v>
      </c>
      <c r="J484" s="15">
        <f t="shared" si="17"/>
        <v>0.52987499999999998</v>
      </c>
      <c r="K484" s="15">
        <f t="shared" si="18"/>
        <v>0.42349999999999999</v>
      </c>
    </row>
    <row r="485" spans="1:11" x14ac:dyDescent="0.45">
      <c r="A485" s="9">
        <v>16</v>
      </c>
      <c r="B485" s="9">
        <v>6</v>
      </c>
      <c r="C485" s="10">
        <v>83</v>
      </c>
      <c r="D485" s="11">
        <v>8.2840000000000007</v>
      </c>
      <c r="E485" s="11">
        <v>6.5389999999999997</v>
      </c>
      <c r="F485" s="12">
        <v>0.97442660770322898</v>
      </c>
      <c r="G485" s="13">
        <v>2.8699999999999998E-4</v>
      </c>
      <c r="H485" s="13">
        <v>3.57E-4</v>
      </c>
      <c r="I485" s="14">
        <v>80.513407999999998</v>
      </c>
      <c r="J485" s="15">
        <f t="shared" si="17"/>
        <v>0.51775000000000004</v>
      </c>
      <c r="K485" s="15">
        <f t="shared" si="18"/>
        <v>0.40868749999999998</v>
      </c>
    </row>
    <row r="486" spans="1:11" x14ac:dyDescent="0.45">
      <c r="A486" s="9">
        <v>16</v>
      </c>
      <c r="B486" s="9">
        <v>6</v>
      </c>
      <c r="C486" s="10">
        <v>84</v>
      </c>
      <c r="D486" s="11">
        <v>8.3469999999999995</v>
      </c>
      <c r="E486" s="11">
        <v>10.385999999999999</v>
      </c>
      <c r="F486" s="12">
        <v>0.95745096593844503</v>
      </c>
      <c r="G486" s="13">
        <v>2.1770000000000001E-3</v>
      </c>
      <c r="H486" s="13">
        <v>2.1090000000000002E-3</v>
      </c>
      <c r="I486" s="14">
        <v>103.17994899999999</v>
      </c>
      <c r="J486" s="15">
        <f t="shared" si="17"/>
        <v>0.52168749999999997</v>
      </c>
      <c r="K486" s="15">
        <f t="shared" si="18"/>
        <v>0.64912499999999995</v>
      </c>
    </row>
    <row r="487" spans="1:11" x14ac:dyDescent="0.45">
      <c r="A487" s="9">
        <v>16</v>
      </c>
      <c r="B487" s="9">
        <v>6</v>
      </c>
      <c r="C487" s="10">
        <v>85</v>
      </c>
      <c r="D487" s="11">
        <v>7.7640000000000002</v>
      </c>
      <c r="E487" s="11">
        <v>6.6479999999999997</v>
      </c>
      <c r="F487" s="12">
        <v>0.97369391798087002</v>
      </c>
      <c r="G487" s="13">
        <v>3.2899999999999997E-4</v>
      </c>
      <c r="H487" s="13">
        <v>3.8999999999999999E-4</v>
      </c>
      <c r="I487" s="14">
        <v>84.221800999999999</v>
      </c>
      <c r="J487" s="15">
        <f t="shared" si="17"/>
        <v>0.48525000000000001</v>
      </c>
      <c r="K487" s="15">
        <f t="shared" si="18"/>
        <v>0.41549999999999998</v>
      </c>
    </row>
    <row r="488" spans="1:11" x14ac:dyDescent="0.45">
      <c r="A488" s="9">
        <v>16</v>
      </c>
      <c r="B488" s="9">
        <v>6</v>
      </c>
      <c r="C488" s="10">
        <v>86</v>
      </c>
      <c r="D488" s="11">
        <v>8.798</v>
      </c>
      <c r="E488" s="11">
        <v>7.6479999999999997</v>
      </c>
      <c r="F488" s="12">
        <v>0.96965142196002096</v>
      </c>
      <c r="G488" s="13">
        <v>6.2200000000000005E-4</v>
      </c>
      <c r="H488" s="13">
        <v>6.8300000000000001E-4</v>
      </c>
      <c r="I488" s="14">
        <v>91.070436000000001</v>
      </c>
      <c r="J488" s="15">
        <f t="shared" si="17"/>
        <v>0.549875</v>
      </c>
      <c r="K488" s="15">
        <f t="shared" si="18"/>
        <v>0.47799999999999998</v>
      </c>
    </row>
    <row r="489" spans="1:11" x14ac:dyDescent="0.45">
      <c r="A489" s="9">
        <v>16</v>
      </c>
      <c r="B489" s="9">
        <v>6</v>
      </c>
      <c r="C489" s="10">
        <v>87</v>
      </c>
      <c r="D489" s="11">
        <v>7.3079999999999998</v>
      </c>
      <c r="E489" s="11">
        <v>4.7960000000000003</v>
      </c>
      <c r="F489" s="12">
        <v>0.97041696463263005</v>
      </c>
      <c r="G489" s="13">
        <v>5.5900000000000004E-4</v>
      </c>
      <c r="H489" s="13">
        <v>5.4199999999999995E-4</v>
      </c>
      <c r="I489" s="14">
        <v>103.113848</v>
      </c>
      <c r="J489" s="15">
        <f t="shared" si="17"/>
        <v>0.45674999999999999</v>
      </c>
      <c r="K489" s="15">
        <f t="shared" si="18"/>
        <v>0.29975000000000002</v>
      </c>
    </row>
    <row r="490" spans="1:11" x14ac:dyDescent="0.45">
      <c r="A490" s="9">
        <v>16</v>
      </c>
      <c r="B490" s="9">
        <v>6</v>
      </c>
      <c r="C490" s="10">
        <v>88</v>
      </c>
      <c r="D490" s="11">
        <v>5.4470000000000001</v>
      </c>
      <c r="E490" s="11">
        <v>7.4580000000000002</v>
      </c>
      <c r="F490" s="12">
        <v>0.97051120848593397</v>
      </c>
      <c r="G490" s="13">
        <v>5.5099999999999995E-4</v>
      </c>
      <c r="H490" s="13">
        <v>7.5100000000000004E-4</v>
      </c>
      <c r="I490" s="14">
        <v>73.372405000000001</v>
      </c>
      <c r="J490" s="15">
        <f t="shared" si="17"/>
        <v>0.3404375</v>
      </c>
      <c r="K490" s="15">
        <f t="shared" si="18"/>
        <v>0.46612500000000001</v>
      </c>
    </row>
    <row r="491" spans="1:11" x14ac:dyDescent="0.45">
      <c r="A491" s="9">
        <v>16</v>
      </c>
      <c r="B491" s="9">
        <v>6</v>
      </c>
      <c r="C491" s="10">
        <v>89</v>
      </c>
      <c r="D491" s="11">
        <v>5.3979999999999997</v>
      </c>
      <c r="E491" s="11">
        <v>6.6609999999999996</v>
      </c>
      <c r="F491" s="12">
        <v>0.97139037446392396</v>
      </c>
      <c r="G491" s="13">
        <v>4.8299999999999998E-4</v>
      </c>
      <c r="H491" s="13">
        <v>5.1199999999999998E-4</v>
      </c>
      <c r="I491" s="14">
        <v>94.345195000000004</v>
      </c>
      <c r="J491" s="15">
        <f t="shared" si="17"/>
        <v>0.33737499999999998</v>
      </c>
      <c r="K491" s="15">
        <f t="shared" si="18"/>
        <v>0.41631249999999997</v>
      </c>
    </row>
    <row r="492" spans="1:11" x14ac:dyDescent="0.45">
      <c r="A492" s="9">
        <v>16</v>
      </c>
      <c r="B492" s="9">
        <v>6</v>
      </c>
      <c r="C492" s="10">
        <v>90</v>
      </c>
      <c r="D492" s="11">
        <v>7.4119999999999999</v>
      </c>
      <c r="E492" s="11">
        <v>7.2720000000000002</v>
      </c>
      <c r="F492" s="12">
        <v>0.97258741448639896</v>
      </c>
      <c r="G492" s="13">
        <v>3.9899999999999999E-4</v>
      </c>
      <c r="H492" s="13">
        <v>5.1699999999999999E-4</v>
      </c>
      <c r="I492" s="14">
        <v>77.133544999999998</v>
      </c>
      <c r="J492" s="15">
        <f t="shared" si="17"/>
        <v>0.46325</v>
      </c>
      <c r="K492" s="15">
        <f t="shared" si="18"/>
        <v>0.45450000000000002</v>
      </c>
    </row>
    <row r="493" spans="1:11" x14ac:dyDescent="0.45">
      <c r="A493" s="9">
        <v>16</v>
      </c>
      <c r="B493" s="9">
        <v>6</v>
      </c>
      <c r="C493" s="10">
        <v>91</v>
      </c>
      <c r="D493" s="11">
        <v>8.4749999999999996</v>
      </c>
      <c r="E493" s="11">
        <v>10.395</v>
      </c>
      <c r="F493" s="12">
        <v>0.96736615946723603</v>
      </c>
      <c r="G493" s="13">
        <v>8.3500000000000002E-4</v>
      </c>
      <c r="H493" s="13">
        <v>9.7599999999999998E-4</v>
      </c>
      <c r="I493" s="14">
        <v>85.493144000000001</v>
      </c>
      <c r="J493" s="15">
        <f t="shared" si="17"/>
        <v>0.52968749999999998</v>
      </c>
      <c r="K493" s="15">
        <f t="shared" si="18"/>
        <v>0.64968749999999997</v>
      </c>
    </row>
    <row r="494" spans="1:11" x14ac:dyDescent="0.45">
      <c r="A494" s="9">
        <v>16</v>
      </c>
      <c r="B494" s="9">
        <v>6</v>
      </c>
      <c r="C494" s="10">
        <v>92</v>
      </c>
      <c r="D494" s="11">
        <v>7.3449999999999998</v>
      </c>
      <c r="E494" s="11">
        <v>4.97</v>
      </c>
      <c r="F494" s="12">
        <v>0.96099088708809299</v>
      </c>
      <c r="G494" s="13">
        <v>1.6900000000000001E-3</v>
      </c>
      <c r="H494" s="13">
        <v>1.8699999999999999E-3</v>
      </c>
      <c r="I494" s="14">
        <v>90.35436</v>
      </c>
      <c r="J494" s="15">
        <f t="shared" si="17"/>
        <v>0.45906249999999998</v>
      </c>
      <c r="K494" s="15">
        <f t="shared" si="18"/>
        <v>0.31062499999999998</v>
      </c>
    </row>
    <row r="495" spans="1:11" x14ac:dyDescent="0.45">
      <c r="A495" s="9">
        <v>16</v>
      </c>
      <c r="B495" s="9">
        <v>6</v>
      </c>
      <c r="C495" s="10">
        <v>93</v>
      </c>
      <c r="D495" s="11">
        <v>7.5970000000000004</v>
      </c>
      <c r="E495" s="11">
        <v>6.1849999999999996</v>
      </c>
      <c r="F495" s="12">
        <v>0.96667258152638702</v>
      </c>
      <c r="G495" s="13">
        <v>9.0600000000000001E-4</v>
      </c>
      <c r="H495" s="13">
        <v>9.8999999999999999E-4</v>
      </c>
      <c r="I495" s="14">
        <v>91.440656000000004</v>
      </c>
      <c r="J495" s="15">
        <f t="shared" si="17"/>
        <v>0.47481250000000003</v>
      </c>
      <c r="K495" s="15">
        <f t="shared" si="18"/>
        <v>0.38656249999999998</v>
      </c>
    </row>
    <row r="496" spans="1:11" x14ac:dyDescent="0.45">
      <c r="A496" s="9">
        <v>16</v>
      </c>
      <c r="B496" s="9">
        <v>6</v>
      </c>
      <c r="C496" s="10">
        <v>94</v>
      </c>
      <c r="D496" s="11">
        <v>7.3810000000000002</v>
      </c>
      <c r="E496" s="11">
        <v>8.3190000000000008</v>
      </c>
      <c r="F496" s="12">
        <v>0.96412563337959301</v>
      </c>
      <c r="G496" s="13">
        <v>1.2229999999999999E-3</v>
      </c>
      <c r="H496" s="13">
        <v>9.8999999999999999E-4</v>
      </c>
      <c r="I496" s="14">
        <v>123.54534099999999</v>
      </c>
      <c r="J496" s="15">
        <f t="shared" si="17"/>
        <v>0.46131250000000001</v>
      </c>
      <c r="K496" s="15">
        <f t="shared" si="18"/>
        <v>0.51993750000000005</v>
      </c>
    </row>
    <row r="497" spans="1:11" x14ac:dyDescent="0.45">
      <c r="A497" s="9">
        <v>16</v>
      </c>
      <c r="B497" s="9">
        <v>6</v>
      </c>
      <c r="C497" s="10">
        <v>95</v>
      </c>
      <c r="D497" s="11">
        <v>7.5780000000000003</v>
      </c>
      <c r="E497" s="11">
        <v>10.077</v>
      </c>
      <c r="F497" s="12">
        <v>0.97033541843416504</v>
      </c>
      <c r="G497" s="13">
        <v>5.6499999999999996E-4</v>
      </c>
      <c r="H497" s="13">
        <v>7.5100000000000004E-4</v>
      </c>
      <c r="I497" s="14">
        <v>75.260801000000001</v>
      </c>
      <c r="J497" s="15">
        <f t="shared" si="17"/>
        <v>0.47362500000000002</v>
      </c>
      <c r="K497" s="15">
        <f t="shared" si="18"/>
        <v>0.6298125</v>
      </c>
    </row>
    <row r="498" spans="1:11" x14ac:dyDescent="0.45">
      <c r="A498" s="9">
        <v>16</v>
      </c>
      <c r="B498" s="9">
        <v>6</v>
      </c>
      <c r="C498" s="10">
        <v>96</v>
      </c>
      <c r="D498" s="11">
        <v>7.9870000000000001</v>
      </c>
      <c r="E498" s="11">
        <v>7.53</v>
      </c>
      <c r="F498" s="12">
        <v>0.96932869390937004</v>
      </c>
      <c r="G498" s="13">
        <v>6.4999999999999997E-4</v>
      </c>
      <c r="H498" s="13">
        <v>6.6299999999999996E-4</v>
      </c>
      <c r="I498" s="14">
        <v>98.112026999999998</v>
      </c>
      <c r="J498" s="15">
        <f t="shared" si="17"/>
        <v>0.49918750000000001</v>
      </c>
      <c r="K498" s="15">
        <f t="shared" si="18"/>
        <v>0.47062500000000002</v>
      </c>
    </row>
    <row r="499" spans="1:11" x14ac:dyDescent="0.45">
      <c r="A499" s="9">
        <v>16</v>
      </c>
      <c r="B499" s="9">
        <v>6</v>
      </c>
      <c r="C499" s="10">
        <v>97</v>
      </c>
      <c r="D499" s="11">
        <v>6.2720000000000002</v>
      </c>
      <c r="E499" s="11">
        <v>8.7080000000000002</v>
      </c>
      <c r="F499" s="12">
        <v>0.96590648158290804</v>
      </c>
      <c r="G499" s="13">
        <v>9.8700000000000003E-4</v>
      </c>
      <c r="H499" s="13">
        <v>1.547E-3</v>
      </c>
      <c r="I499" s="14">
        <v>63.817334000000002</v>
      </c>
      <c r="J499" s="15">
        <f t="shared" si="17"/>
        <v>0.39200000000000002</v>
      </c>
      <c r="K499" s="15">
        <f t="shared" si="18"/>
        <v>0.54425000000000001</v>
      </c>
    </row>
    <row r="500" spans="1:11" x14ac:dyDescent="0.45">
      <c r="A500" s="9">
        <v>16</v>
      </c>
      <c r="B500" s="9">
        <v>6</v>
      </c>
      <c r="C500" s="10">
        <v>98</v>
      </c>
      <c r="D500" s="11">
        <v>8.18</v>
      </c>
      <c r="E500" s="11">
        <v>5.6660000000000004</v>
      </c>
      <c r="F500" s="12">
        <v>0.96712920729565799</v>
      </c>
      <c r="G500" s="13">
        <v>8.5899999999999995E-4</v>
      </c>
      <c r="H500" s="13">
        <v>8.3000000000000001E-4</v>
      </c>
      <c r="I500" s="14">
        <v>103.490568</v>
      </c>
      <c r="J500" s="15">
        <f t="shared" si="17"/>
        <v>0.51124999999999998</v>
      </c>
      <c r="K500" s="15">
        <f t="shared" si="18"/>
        <v>0.35412500000000002</v>
      </c>
    </row>
    <row r="501" spans="1:11" x14ac:dyDescent="0.45">
      <c r="A501" s="9">
        <v>16</v>
      </c>
      <c r="B501" s="9">
        <v>6</v>
      </c>
      <c r="C501" s="10">
        <v>99</v>
      </c>
      <c r="D501" s="11">
        <v>7.4429999999999996</v>
      </c>
      <c r="E501" s="11">
        <v>8.5289999999999999</v>
      </c>
      <c r="F501" s="12">
        <v>0.96581865937732503</v>
      </c>
      <c r="G501" s="13">
        <v>1.0970000000000001E-3</v>
      </c>
      <c r="H501" s="13">
        <v>1.0280000000000001E-3</v>
      </c>
      <c r="I501" s="14">
        <v>106.739695</v>
      </c>
      <c r="J501" s="15">
        <f t="shared" si="17"/>
        <v>0.46518749999999998</v>
      </c>
      <c r="K501" s="15">
        <f t="shared" si="18"/>
        <v>0.53306249999999999</v>
      </c>
    </row>
    <row r="502" spans="1:11" x14ac:dyDescent="0.45">
      <c r="A502" s="9">
        <v>16</v>
      </c>
      <c r="B502" s="9">
        <v>10</v>
      </c>
      <c r="C502" s="10">
        <v>0</v>
      </c>
      <c r="D502" s="11">
        <v>7.6120000000000001</v>
      </c>
      <c r="E502" s="11">
        <v>7.1740000000000004</v>
      </c>
      <c r="F502" s="12">
        <v>0.96621438524879999</v>
      </c>
      <c r="G502" s="13">
        <v>3.0400000000000002E-4</v>
      </c>
      <c r="H502" s="13">
        <v>2.9300000000000002E-4</v>
      </c>
      <c r="I502" s="14">
        <v>104.029918</v>
      </c>
      <c r="J502" s="15">
        <f t="shared" si="17"/>
        <v>0.47575000000000001</v>
      </c>
      <c r="K502" s="15">
        <f t="shared" si="18"/>
        <v>0.44837500000000002</v>
      </c>
    </row>
    <row r="503" spans="1:11" x14ac:dyDescent="0.45">
      <c r="A503" s="9">
        <v>16</v>
      </c>
      <c r="B503" s="9">
        <v>10</v>
      </c>
      <c r="C503" s="10">
        <v>1</v>
      </c>
      <c r="D503" s="11">
        <v>6.29</v>
      </c>
      <c r="E503" s="11">
        <v>6.5339999999999998</v>
      </c>
      <c r="F503" s="12">
        <v>0.95590674153499</v>
      </c>
      <c r="G503" s="13">
        <v>1.011E-3</v>
      </c>
      <c r="H503" s="13">
        <v>1.011E-3</v>
      </c>
      <c r="I503" s="14">
        <v>100.005476</v>
      </c>
      <c r="J503" s="15">
        <f t="shared" si="17"/>
        <v>0.393125</v>
      </c>
      <c r="K503" s="15">
        <f t="shared" si="18"/>
        <v>0.40837499999999999</v>
      </c>
    </row>
    <row r="504" spans="1:11" x14ac:dyDescent="0.45">
      <c r="A504" s="9">
        <v>16</v>
      </c>
      <c r="B504" s="9">
        <v>10</v>
      </c>
      <c r="C504" s="10">
        <v>2</v>
      </c>
      <c r="D504" s="11">
        <v>6.6420000000000003</v>
      </c>
      <c r="E504" s="11">
        <v>6.5739999999999998</v>
      </c>
      <c r="F504" s="12">
        <v>0.96431001820953999</v>
      </c>
      <c r="G504" s="13">
        <v>4.75E-4</v>
      </c>
      <c r="H504" s="13">
        <v>3.88E-4</v>
      </c>
      <c r="I504" s="14">
        <v>122.46351300000001</v>
      </c>
      <c r="J504" s="15">
        <f t="shared" si="17"/>
        <v>0.41512500000000002</v>
      </c>
      <c r="K504" s="15">
        <f t="shared" si="18"/>
        <v>0.41087499999999999</v>
      </c>
    </row>
    <row r="505" spans="1:11" x14ac:dyDescent="0.45">
      <c r="A505" s="9">
        <v>16</v>
      </c>
      <c r="B505" s="9">
        <v>10</v>
      </c>
      <c r="C505" s="10">
        <v>3</v>
      </c>
      <c r="D505" s="11">
        <v>7.4539999999999997</v>
      </c>
      <c r="E505" s="11">
        <v>8.5830000000000002</v>
      </c>
      <c r="F505" s="12">
        <v>0.96459526582316502</v>
      </c>
      <c r="G505" s="13">
        <v>4.08E-4</v>
      </c>
      <c r="H505" s="13">
        <v>3.88E-4</v>
      </c>
      <c r="I505" s="14">
        <v>105.22663</v>
      </c>
      <c r="J505" s="15">
        <f t="shared" si="17"/>
        <v>0.46587499999999998</v>
      </c>
      <c r="K505" s="15">
        <f t="shared" si="18"/>
        <v>0.53643750000000001</v>
      </c>
    </row>
    <row r="506" spans="1:11" x14ac:dyDescent="0.45">
      <c r="A506" s="9">
        <v>16</v>
      </c>
      <c r="B506" s="9">
        <v>10</v>
      </c>
      <c r="C506" s="10">
        <v>4</v>
      </c>
      <c r="D506" s="11">
        <v>7.3220000000000001</v>
      </c>
      <c r="E506" s="11">
        <v>8.032</v>
      </c>
      <c r="F506" s="12">
        <v>0.96211311294046897</v>
      </c>
      <c r="G506" s="13">
        <v>4.5800000000000002E-4</v>
      </c>
      <c r="H506" s="13">
        <v>4.9399999999999997E-4</v>
      </c>
      <c r="I506" s="14">
        <v>92.559926000000004</v>
      </c>
      <c r="J506" s="15">
        <f t="shared" si="17"/>
        <v>0.457625</v>
      </c>
      <c r="K506" s="15">
        <f t="shared" si="18"/>
        <v>0.502</v>
      </c>
    </row>
    <row r="507" spans="1:11" x14ac:dyDescent="0.45">
      <c r="A507" s="9">
        <v>16</v>
      </c>
      <c r="B507" s="9">
        <v>10</v>
      </c>
      <c r="C507" s="10">
        <v>5</v>
      </c>
      <c r="D507" s="11">
        <v>6.3029999999999999</v>
      </c>
      <c r="E507" s="11">
        <v>7.609</v>
      </c>
      <c r="F507" s="12">
        <v>0.96305846087409597</v>
      </c>
      <c r="G507" s="13">
        <v>5.22E-4</v>
      </c>
      <c r="H507" s="13">
        <v>1.103E-3</v>
      </c>
      <c r="I507" s="14">
        <v>47.309359000000001</v>
      </c>
      <c r="J507" s="15">
        <f t="shared" si="17"/>
        <v>0.3939375</v>
      </c>
      <c r="K507" s="15">
        <f t="shared" si="18"/>
        <v>0.4755625</v>
      </c>
    </row>
    <row r="508" spans="1:11" x14ac:dyDescent="0.45">
      <c r="A508" s="9">
        <v>16</v>
      </c>
      <c r="B508" s="9">
        <v>10</v>
      </c>
      <c r="C508" s="10">
        <v>6</v>
      </c>
      <c r="D508" s="11">
        <v>7.6040000000000001</v>
      </c>
      <c r="E508" s="11">
        <v>6.556</v>
      </c>
      <c r="F508" s="12">
        <v>0.96380675169749597</v>
      </c>
      <c r="G508" s="13">
        <v>4.64E-4</v>
      </c>
      <c r="H508" s="13">
        <v>4.37E-4</v>
      </c>
      <c r="I508" s="14">
        <v>106.258882</v>
      </c>
      <c r="J508" s="15">
        <f t="shared" si="17"/>
        <v>0.47525000000000001</v>
      </c>
      <c r="K508" s="15">
        <f t="shared" si="18"/>
        <v>0.40975</v>
      </c>
    </row>
    <row r="509" spans="1:11" x14ac:dyDescent="0.45">
      <c r="A509" s="9">
        <v>16</v>
      </c>
      <c r="B509" s="9">
        <v>10</v>
      </c>
      <c r="C509" s="10">
        <v>7</v>
      </c>
      <c r="D509" s="11">
        <v>6.7679999999999998</v>
      </c>
      <c r="E509" s="11">
        <v>9.5939999999999994</v>
      </c>
      <c r="F509" s="12">
        <v>0.96147343523167395</v>
      </c>
      <c r="G509" s="13">
        <v>6.5399999999999996E-4</v>
      </c>
      <c r="H509" s="13">
        <v>6.5799999999999995E-4</v>
      </c>
      <c r="I509" s="14">
        <v>99.368165000000005</v>
      </c>
      <c r="J509" s="15">
        <f t="shared" si="17"/>
        <v>0.42299999999999999</v>
      </c>
      <c r="K509" s="15">
        <f t="shared" si="18"/>
        <v>0.59962499999999996</v>
      </c>
    </row>
    <row r="510" spans="1:11" x14ac:dyDescent="0.45">
      <c r="A510" s="9">
        <v>16</v>
      </c>
      <c r="B510" s="9">
        <v>10</v>
      </c>
      <c r="C510" s="10">
        <v>8</v>
      </c>
      <c r="D510" s="11">
        <v>7.7709999999999999</v>
      </c>
      <c r="E510" s="11">
        <v>9.2789999999999999</v>
      </c>
      <c r="F510" s="12">
        <v>0.96263891555356695</v>
      </c>
      <c r="G510" s="13">
        <v>5.5500000000000005E-4</v>
      </c>
      <c r="H510" s="13">
        <v>6.5799999999999995E-4</v>
      </c>
      <c r="I510" s="14">
        <v>84.329785999999999</v>
      </c>
      <c r="J510" s="15">
        <f t="shared" si="17"/>
        <v>0.48568749999999999</v>
      </c>
      <c r="K510" s="15">
        <f t="shared" si="18"/>
        <v>0.57993749999999999</v>
      </c>
    </row>
    <row r="511" spans="1:11" x14ac:dyDescent="0.45">
      <c r="A511" s="9">
        <v>16</v>
      </c>
      <c r="B511" s="9">
        <v>10</v>
      </c>
      <c r="C511" s="10">
        <v>9</v>
      </c>
      <c r="D511" s="11">
        <v>7.532</v>
      </c>
      <c r="E511" s="11">
        <v>8.4589999999999996</v>
      </c>
      <c r="F511" s="12">
        <v>0.94504250837814197</v>
      </c>
      <c r="G511" s="13">
        <v>1.369E-3</v>
      </c>
      <c r="H511" s="13">
        <v>1.3550000000000001E-3</v>
      </c>
      <c r="I511" s="14">
        <v>100.988901</v>
      </c>
      <c r="J511" s="15">
        <f t="shared" si="17"/>
        <v>0.47075</v>
      </c>
      <c r="K511" s="15">
        <f t="shared" si="18"/>
        <v>0.52868749999999998</v>
      </c>
    </row>
    <row r="512" spans="1:11" x14ac:dyDescent="0.45">
      <c r="A512" s="9">
        <v>16</v>
      </c>
      <c r="B512" s="9">
        <v>10</v>
      </c>
      <c r="C512" s="10">
        <v>10</v>
      </c>
      <c r="D512" s="11">
        <v>7.2130000000000001</v>
      </c>
      <c r="E512" s="11">
        <v>6.492</v>
      </c>
      <c r="F512" s="12">
        <v>0.96600970397661501</v>
      </c>
      <c r="G512" s="13">
        <v>3.1700000000000001E-4</v>
      </c>
      <c r="H512" s="13">
        <v>3.88E-4</v>
      </c>
      <c r="I512" s="14">
        <v>81.646942999999993</v>
      </c>
      <c r="J512" s="15">
        <f t="shared" si="17"/>
        <v>0.4508125</v>
      </c>
      <c r="K512" s="15">
        <f t="shared" si="18"/>
        <v>0.40575</v>
      </c>
    </row>
    <row r="513" spans="1:11" x14ac:dyDescent="0.45">
      <c r="A513" s="9">
        <v>16</v>
      </c>
      <c r="B513" s="9">
        <v>10</v>
      </c>
      <c r="C513" s="10">
        <v>11</v>
      </c>
      <c r="D513" s="11">
        <v>8.2119999999999997</v>
      </c>
      <c r="E513" s="11">
        <v>7.52</v>
      </c>
      <c r="F513" s="12">
        <v>0.96553387090591403</v>
      </c>
      <c r="G513" s="13">
        <v>3.4600000000000001E-4</v>
      </c>
      <c r="H513" s="13">
        <v>3.79E-4</v>
      </c>
      <c r="I513" s="14">
        <v>91.347673999999998</v>
      </c>
      <c r="J513" s="15">
        <f t="shared" si="17"/>
        <v>0.51324999999999998</v>
      </c>
      <c r="K513" s="15">
        <f t="shared" si="18"/>
        <v>0.47</v>
      </c>
    </row>
    <row r="514" spans="1:11" x14ac:dyDescent="0.45">
      <c r="A514" s="9">
        <v>16</v>
      </c>
      <c r="B514" s="9">
        <v>10</v>
      </c>
      <c r="C514" s="10">
        <v>12</v>
      </c>
      <c r="D514" s="11">
        <v>6.5620000000000003</v>
      </c>
      <c r="E514" s="11">
        <v>9.0389999999999997</v>
      </c>
      <c r="F514" s="12">
        <v>0.96166152668890403</v>
      </c>
      <c r="G514" s="13">
        <v>6.38E-4</v>
      </c>
      <c r="H514" s="13">
        <v>6.5799999999999995E-4</v>
      </c>
      <c r="I514" s="14">
        <v>96.854471000000004</v>
      </c>
      <c r="J514" s="15">
        <f t="shared" si="17"/>
        <v>0.41012500000000002</v>
      </c>
      <c r="K514" s="15">
        <f t="shared" si="18"/>
        <v>0.56493749999999998</v>
      </c>
    </row>
    <row r="515" spans="1:11" x14ac:dyDescent="0.45">
      <c r="A515" s="9">
        <v>16</v>
      </c>
      <c r="B515" s="9">
        <v>10</v>
      </c>
      <c r="C515" s="10">
        <v>13</v>
      </c>
      <c r="D515" s="11">
        <v>7.5049999999999999</v>
      </c>
      <c r="E515" s="11">
        <v>8.5630000000000006</v>
      </c>
      <c r="F515" s="12">
        <v>0.96500921099540204</v>
      </c>
      <c r="G515" s="13">
        <v>3.8000000000000002E-4</v>
      </c>
      <c r="H515" s="13">
        <v>4.9399999999999997E-4</v>
      </c>
      <c r="I515" s="14">
        <v>76.855939000000006</v>
      </c>
      <c r="J515" s="15">
        <f t="shared" ref="J515:J578" si="19">D515/A515</f>
        <v>0.46906249999999999</v>
      </c>
      <c r="K515" s="15">
        <f t="shared" ref="K515:K578" si="20">E515/A515</f>
        <v>0.53518750000000004</v>
      </c>
    </row>
    <row r="516" spans="1:11" x14ac:dyDescent="0.45">
      <c r="A516" s="9">
        <v>16</v>
      </c>
      <c r="B516" s="9">
        <v>10</v>
      </c>
      <c r="C516" s="10">
        <v>14</v>
      </c>
      <c r="D516" s="11">
        <v>7.4569999999999999</v>
      </c>
      <c r="E516" s="11">
        <v>7.2389999999999999</v>
      </c>
      <c r="F516" s="12">
        <v>0.962302541350334</v>
      </c>
      <c r="G516" s="13">
        <v>5.8299999999999997E-4</v>
      </c>
      <c r="H516" s="13">
        <v>5.3799999999999996E-4</v>
      </c>
      <c r="I516" s="14">
        <v>108.31446099999999</v>
      </c>
      <c r="J516" s="15">
        <f t="shared" si="19"/>
        <v>0.46606249999999999</v>
      </c>
      <c r="K516" s="15">
        <f t="shared" si="20"/>
        <v>0.45243749999999999</v>
      </c>
    </row>
    <row r="517" spans="1:11" x14ac:dyDescent="0.45">
      <c r="A517" s="9">
        <v>16</v>
      </c>
      <c r="B517" s="9">
        <v>10</v>
      </c>
      <c r="C517" s="10">
        <v>15</v>
      </c>
      <c r="D517" s="11">
        <v>7.9649999999999999</v>
      </c>
      <c r="E517" s="11">
        <v>7.7789999999999999</v>
      </c>
      <c r="F517" s="12">
        <v>0.96460250270370995</v>
      </c>
      <c r="G517" s="13">
        <v>4.08E-4</v>
      </c>
      <c r="H517" s="13">
        <v>3.88E-4</v>
      </c>
      <c r="I517" s="14">
        <v>105.097713</v>
      </c>
      <c r="J517" s="15">
        <f t="shared" si="19"/>
        <v>0.49781249999999999</v>
      </c>
      <c r="K517" s="15">
        <f t="shared" si="20"/>
        <v>0.48618749999999999</v>
      </c>
    </row>
    <row r="518" spans="1:11" x14ac:dyDescent="0.45">
      <c r="A518" s="9">
        <v>16</v>
      </c>
      <c r="B518" s="9">
        <v>10</v>
      </c>
      <c r="C518" s="10">
        <v>16</v>
      </c>
      <c r="D518" s="11">
        <v>7.1630000000000003</v>
      </c>
      <c r="E518" s="11">
        <v>7.4770000000000003</v>
      </c>
      <c r="F518" s="12">
        <v>0.96121384843201296</v>
      </c>
      <c r="G518" s="13">
        <v>6.7699999999999998E-4</v>
      </c>
      <c r="H518" s="13">
        <v>6.7900000000000002E-4</v>
      </c>
      <c r="I518" s="14">
        <v>99.797843</v>
      </c>
      <c r="J518" s="15">
        <f t="shared" si="19"/>
        <v>0.44768750000000002</v>
      </c>
      <c r="K518" s="15">
        <f t="shared" si="20"/>
        <v>0.46731250000000002</v>
      </c>
    </row>
    <row r="519" spans="1:11" x14ac:dyDescent="0.45">
      <c r="A519" s="9">
        <v>16</v>
      </c>
      <c r="B519" s="9">
        <v>10</v>
      </c>
      <c r="C519" s="10">
        <v>17</v>
      </c>
      <c r="D519" s="11">
        <v>7.4630000000000001</v>
      </c>
      <c r="E519" s="11">
        <v>5.4980000000000002</v>
      </c>
      <c r="F519" s="12">
        <v>0.96558521546834897</v>
      </c>
      <c r="G519" s="13">
        <v>3.6900000000000002E-4</v>
      </c>
      <c r="H519" s="13">
        <v>3.5399999999999999E-4</v>
      </c>
      <c r="I519" s="14">
        <v>104.172442</v>
      </c>
      <c r="J519" s="15">
        <f t="shared" si="19"/>
        <v>0.4664375</v>
      </c>
      <c r="K519" s="15">
        <f t="shared" si="20"/>
        <v>0.34362500000000001</v>
      </c>
    </row>
    <row r="520" spans="1:11" x14ac:dyDescent="0.45">
      <c r="A520" s="9">
        <v>16</v>
      </c>
      <c r="B520" s="9">
        <v>10</v>
      </c>
      <c r="C520" s="10">
        <v>18</v>
      </c>
      <c r="D520" s="11">
        <v>7.3979999999999997</v>
      </c>
      <c r="E520" s="11">
        <v>5.4960000000000004</v>
      </c>
      <c r="F520" s="12">
        <v>0.96268973387439605</v>
      </c>
      <c r="G520" s="13">
        <v>5.5099999999999995E-4</v>
      </c>
      <c r="H520" s="13">
        <v>5.3799999999999996E-4</v>
      </c>
      <c r="I520" s="14">
        <v>102.39924499999999</v>
      </c>
      <c r="J520" s="15">
        <f t="shared" si="19"/>
        <v>0.46237499999999998</v>
      </c>
      <c r="K520" s="15">
        <f t="shared" si="20"/>
        <v>0.34350000000000003</v>
      </c>
    </row>
    <row r="521" spans="1:11" x14ac:dyDescent="0.45">
      <c r="A521" s="9">
        <v>16</v>
      </c>
      <c r="B521" s="9">
        <v>10</v>
      </c>
      <c r="C521" s="10">
        <v>19</v>
      </c>
      <c r="D521" s="11">
        <v>6.5110000000000001</v>
      </c>
      <c r="E521" s="11">
        <v>6.992</v>
      </c>
      <c r="F521" s="12">
        <v>0.96482200006915697</v>
      </c>
      <c r="G521" s="13">
        <v>3.9300000000000001E-4</v>
      </c>
      <c r="H521" s="13">
        <v>4.1599999999999997E-4</v>
      </c>
      <c r="I521" s="14">
        <v>94.289169999999999</v>
      </c>
      <c r="J521" s="15">
        <f t="shared" si="19"/>
        <v>0.40693750000000001</v>
      </c>
      <c r="K521" s="15">
        <f t="shared" si="20"/>
        <v>0.437</v>
      </c>
    </row>
    <row r="522" spans="1:11" x14ac:dyDescent="0.45">
      <c r="A522" s="9">
        <v>16</v>
      </c>
      <c r="B522" s="9">
        <v>10</v>
      </c>
      <c r="C522" s="10">
        <v>20</v>
      </c>
      <c r="D522" s="11">
        <v>8.7840000000000007</v>
      </c>
      <c r="E522" s="11">
        <v>7.4429999999999996</v>
      </c>
      <c r="F522" s="12">
        <v>0.96538844492426501</v>
      </c>
      <c r="G522" s="13">
        <v>3.5500000000000001E-4</v>
      </c>
      <c r="H522" s="13">
        <v>3.79E-4</v>
      </c>
      <c r="I522" s="14">
        <v>93.791640999999998</v>
      </c>
      <c r="J522" s="15">
        <f t="shared" si="19"/>
        <v>0.54900000000000004</v>
      </c>
      <c r="K522" s="15">
        <f t="shared" si="20"/>
        <v>0.46518749999999998</v>
      </c>
    </row>
    <row r="523" spans="1:11" x14ac:dyDescent="0.45">
      <c r="A523" s="9">
        <v>16</v>
      </c>
      <c r="B523" s="9">
        <v>10</v>
      </c>
      <c r="C523" s="10">
        <v>21</v>
      </c>
      <c r="D523" s="11">
        <v>7.1059999999999999</v>
      </c>
      <c r="E523" s="11">
        <v>8.452</v>
      </c>
      <c r="F523" s="12">
        <v>0.96532039472244602</v>
      </c>
      <c r="G523" s="13">
        <v>3.6000000000000002E-4</v>
      </c>
      <c r="H523" s="13">
        <v>3.88E-4</v>
      </c>
      <c r="I523" s="14">
        <v>92.731236999999993</v>
      </c>
      <c r="J523" s="15">
        <f t="shared" si="19"/>
        <v>0.44412499999999999</v>
      </c>
      <c r="K523" s="15">
        <f t="shared" si="20"/>
        <v>0.52825</v>
      </c>
    </row>
    <row r="524" spans="1:11" x14ac:dyDescent="0.45">
      <c r="A524" s="9">
        <v>16</v>
      </c>
      <c r="B524" s="9">
        <v>10</v>
      </c>
      <c r="C524" s="10">
        <v>22</v>
      </c>
      <c r="D524" s="11">
        <v>7.4740000000000002</v>
      </c>
      <c r="E524" s="11">
        <v>7.7370000000000001</v>
      </c>
      <c r="F524" s="12">
        <v>0.95659138533181198</v>
      </c>
      <c r="G524" s="13">
        <v>7.9100000000000004E-4</v>
      </c>
      <c r="H524" s="13">
        <v>6.7900000000000002E-4</v>
      </c>
      <c r="I524" s="14">
        <v>116.54361900000001</v>
      </c>
      <c r="J524" s="15">
        <f t="shared" si="19"/>
        <v>0.46712500000000001</v>
      </c>
      <c r="K524" s="15">
        <f t="shared" si="20"/>
        <v>0.48356250000000001</v>
      </c>
    </row>
    <row r="525" spans="1:11" x14ac:dyDescent="0.45">
      <c r="A525" s="9">
        <v>16</v>
      </c>
      <c r="B525" s="9">
        <v>10</v>
      </c>
      <c r="C525" s="10">
        <v>23</v>
      </c>
      <c r="D525" s="11">
        <v>9.3559999999999999</v>
      </c>
      <c r="E525" s="11">
        <v>6.798</v>
      </c>
      <c r="F525" s="12">
        <v>0.96336614396992204</v>
      </c>
      <c r="G525" s="13">
        <v>4.9799999999999996E-4</v>
      </c>
      <c r="H525" s="13">
        <v>5.1000000000000004E-4</v>
      </c>
      <c r="I525" s="14">
        <v>97.618523999999994</v>
      </c>
      <c r="J525" s="15">
        <f t="shared" si="19"/>
        <v>0.58474999999999999</v>
      </c>
      <c r="K525" s="15">
        <f t="shared" si="20"/>
        <v>0.424875</v>
      </c>
    </row>
    <row r="526" spans="1:11" x14ac:dyDescent="0.45">
      <c r="A526" s="9">
        <v>16</v>
      </c>
      <c r="B526" s="9">
        <v>10</v>
      </c>
      <c r="C526" s="10">
        <v>24</v>
      </c>
      <c r="D526" s="11">
        <v>8.6449999999999996</v>
      </c>
      <c r="E526" s="11">
        <v>6.5670000000000002</v>
      </c>
      <c r="F526" s="12">
        <v>0.96365780943952795</v>
      </c>
      <c r="G526" s="13">
        <v>4.7600000000000002E-4</v>
      </c>
      <c r="H526" s="13">
        <v>6.7900000000000002E-4</v>
      </c>
      <c r="I526" s="14">
        <v>70.062479999999994</v>
      </c>
      <c r="J526" s="15">
        <f t="shared" si="19"/>
        <v>0.54031249999999997</v>
      </c>
      <c r="K526" s="15">
        <f t="shared" si="20"/>
        <v>0.41043750000000001</v>
      </c>
    </row>
    <row r="527" spans="1:11" x14ac:dyDescent="0.45">
      <c r="A527" s="9">
        <v>16</v>
      </c>
      <c r="B527" s="9">
        <v>10</v>
      </c>
      <c r="C527" s="10">
        <v>25</v>
      </c>
      <c r="D527" s="11">
        <v>7.8739999999999997</v>
      </c>
      <c r="E527" s="11">
        <v>6.641</v>
      </c>
      <c r="F527" s="12">
        <v>0.96073666437535499</v>
      </c>
      <c r="G527" s="13">
        <v>7.2099999999999996E-4</v>
      </c>
      <c r="H527" s="13">
        <v>7.4600000000000003E-4</v>
      </c>
      <c r="I527" s="14">
        <v>96.661063999999996</v>
      </c>
      <c r="J527" s="15">
        <f t="shared" si="19"/>
        <v>0.49212499999999998</v>
      </c>
      <c r="K527" s="15">
        <f t="shared" si="20"/>
        <v>0.4150625</v>
      </c>
    </row>
    <row r="528" spans="1:11" x14ac:dyDescent="0.45">
      <c r="A528" s="9">
        <v>16</v>
      </c>
      <c r="B528" s="9">
        <v>10</v>
      </c>
      <c r="C528" s="10">
        <v>26</v>
      </c>
      <c r="D528" s="11">
        <v>6.8449999999999998</v>
      </c>
      <c r="E528" s="11">
        <v>7.7770000000000001</v>
      </c>
      <c r="F528" s="12">
        <v>0.95063834733646402</v>
      </c>
      <c r="G528" s="13">
        <v>9.8900000000000008E-4</v>
      </c>
      <c r="H528" s="13">
        <v>1.07E-3</v>
      </c>
      <c r="I528" s="14">
        <v>92.457272000000003</v>
      </c>
      <c r="J528" s="15">
        <f t="shared" si="19"/>
        <v>0.42781249999999998</v>
      </c>
      <c r="K528" s="15">
        <f t="shared" si="20"/>
        <v>0.48606250000000001</v>
      </c>
    </row>
    <row r="529" spans="1:11" x14ac:dyDescent="0.45">
      <c r="A529" s="9">
        <v>16</v>
      </c>
      <c r="B529" s="9">
        <v>10</v>
      </c>
      <c r="C529" s="10">
        <v>27</v>
      </c>
      <c r="D529" s="11">
        <v>7.6630000000000003</v>
      </c>
      <c r="E529" s="11">
        <v>8.298</v>
      </c>
      <c r="F529" s="12">
        <v>0.95729778549589295</v>
      </c>
      <c r="G529" s="13">
        <v>6.5399999999999996E-4</v>
      </c>
      <c r="H529" s="13">
        <v>9.5799999999999998E-4</v>
      </c>
      <c r="I529" s="14">
        <v>68.330545999999998</v>
      </c>
      <c r="J529" s="15">
        <f t="shared" si="19"/>
        <v>0.47893750000000002</v>
      </c>
      <c r="K529" s="15">
        <f t="shared" si="20"/>
        <v>0.518625</v>
      </c>
    </row>
    <row r="530" spans="1:11" x14ac:dyDescent="0.45">
      <c r="A530" s="9">
        <v>16</v>
      </c>
      <c r="B530" s="9">
        <v>10</v>
      </c>
      <c r="C530" s="10">
        <v>28</v>
      </c>
      <c r="D530" s="11">
        <v>6.4779999999999998</v>
      </c>
      <c r="E530" s="11">
        <v>8.3670000000000009</v>
      </c>
      <c r="F530" s="12">
        <v>0.965534758374191</v>
      </c>
      <c r="G530" s="13">
        <v>3.4600000000000001E-4</v>
      </c>
      <c r="H530" s="13">
        <v>3.79E-4</v>
      </c>
      <c r="I530" s="14">
        <v>91.332865999999996</v>
      </c>
      <c r="J530" s="15">
        <f t="shared" si="19"/>
        <v>0.40487499999999998</v>
      </c>
      <c r="K530" s="15">
        <f t="shared" si="20"/>
        <v>0.52293750000000006</v>
      </c>
    </row>
    <row r="531" spans="1:11" x14ac:dyDescent="0.45">
      <c r="A531" s="9">
        <v>16</v>
      </c>
      <c r="B531" s="9">
        <v>10</v>
      </c>
      <c r="C531" s="10">
        <v>29</v>
      </c>
      <c r="D531" s="11">
        <v>6.5789999999999997</v>
      </c>
      <c r="E531" s="11">
        <v>8.4079999999999995</v>
      </c>
      <c r="F531" s="12">
        <v>0.96096356447931797</v>
      </c>
      <c r="G531" s="13">
        <v>6.9999999999999999E-4</v>
      </c>
      <c r="H531" s="13">
        <v>7.4600000000000003E-4</v>
      </c>
      <c r="I531" s="14">
        <v>93.849839000000003</v>
      </c>
      <c r="J531" s="15">
        <f t="shared" si="19"/>
        <v>0.41118749999999998</v>
      </c>
      <c r="K531" s="15">
        <f t="shared" si="20"/>
        <v>0.52549999999999997</v>
      </c>
    </row>
    <row r="532" spans="1:11" x14ac:dyDescent="0.45">
      <c r="A532" s="9">
        <v>16</v>
      </c>
      <c r="B532" s="9">
        <v>10</v>
      </c>
      <c r="C532" s="10">
        <v>30</v>
      </c>
      <c r="D532" s="11">
        <v>7.4909999999999997</v>
      </c>
      <c r="E532" s="11">
        <v>9.2349999999999994</v>
      </c>
      <c r="F532" s="12">
        <v>0.96404492679351605</v>
      </c>
      <c r="G532" s="13">
        <v>4.4700000000000002E-4</v>
      </c>
      <c r="H532" s="13">
        <v>4.9399999999999997E-4</v>
      </c>
      <c r="I532" s="14">
        <v>90.416993000000005</v>
      </c>
      <c r="J532" s="15">
        <f t="shared" si="19"/>
        <v>0.46818749999999998</v>
      </c>
      <c r="K532" s="15">
        <f t="shared" si="20"/>
        <v>0.57718749999999996</v>
      </c>
    </row>
    <row r="533" spans="1:11" x14ac:dyDescent="0.45">
      <c r="A533" s="9">
        <v>16</v>
      </c>
      <c r="B533" s="9">
        <v>10</v>
      </c>
      <c r="C533" s="10">
        <v>31</v>
      </c>
      <c r="D533" s="11">
        <v>6.7830000000000004</v>
      </c>
      <c r="E533" s="11">
        <v>5.6769999999999996</v>
      </c>
      <c r="F533" s="12">
        <v>0.96157468416259695</v>
      </c>
      <c r="G533" s="13">
        <v>6.4499999999999996E-4</v>
      </c>
      <c r="H533" s="13">
        <v>1.013E-3</v>
      </c>
      <c r="I533" s="14">
        <v>63.702120000000001</v>
      </c>
      <c r="J533" s="15">
        <f t="shared" si="19"/>
        <v>0.42393750000000002</v>
      </c>
      <c r="K533" s="15">
        <f t="shared" si="20"/>
        <v>0.35481249999999998</v>
      </c>
    </row>
    <row r="534" spans="1:11" x14ac:dyDescent="0.45">
      <c r="A534" s="9">
        <v>16</v>
      </c>
      <c r="B534" s="9">
        <v>10</v>
      </c>
      <c r="C534" s="10">
        <v>32</v>
      </c>
      <c r="D534" s="11">
        <v>6.6479999999999997</v>
      </c>
      <c r="E534" s="11">
        <v>6.7149999999999999</v>
      </c>
      <c r="F534" s="12">
        <v>0.96212766823717</v>
      </c>
      <c r="G534" s="13">
        <v>5.9800000000000001E-4</v>
      </c>
      <c r="H534" s="13">
        <v>7.4600000000000003E-4</v>
      </c>
      <c r="I534" s="14">
        <v>80.100042999999999</v>
      </c>
      <c r="J534" s="15">
        <f t="shared" si="19"/>
        <v>0.41549999999999998</v>
      </c>
      <c r="K534" s="15">
        <f t="shared" si="20"/>
        <v>0.41968749999999999</v>
      </c>
    </row>
    <row r="535" spans="1:11" x14ac:dyDescent="0.45">
      <c r="A535" s="9">
        <v>16</v>
      </c>
      <c r="B535" s="9">
        <v>10</v>
      </c>
      <c r="C535" s="10">
        <v>33</v>
      </c>
      <c r="D535" s="11">
        <v>5.4630000000000001</v>
      </c>
      <c r="E535" s="11">
        <v>7.4109999999999996</v>
      </c>
      <c r="F535" s="12">
        <v>0.96111985006920397</v>
      </c>
      <c r="G535" s="13">
        <v>6.8599999999999998E-4</v>
      </c>
      <c r="H535" s="13">
        <v>6.3299999999999999E-4</v>
      </c>
      <c r="I535" s="14">
        <v>108.28067</v>
      </c>
      <c r="J535" s="15">
        <f t="shared" si="19"/>
        <v>0.3414375</v>
      </c>
      <c r="K535" s="15">
        <f t="shared" si="20"/>
        <v>0.46318749999999997</v>
      </c>
    </row>
    <row r="536" spans="1:11" x14ac:dyDescent="0.45">
      <c r="A536" s="9">
        <v>16</v>
      </c>
      <c r="B536" s="9">
        <v>10</v>
      </c>
      <c r="C536" s="10">
        <v>34</v>
      </c>
      <c r="D536" s="11">
        <v>8.3320000000000007</v>
      </c>
      <c r="E536" s="11">
        <v>6.4119999999999999</v>
      </c>
      <c r="F536" s="12">
        <v>0.96307238507297599</v>
      </c>
      <c r="G536" s="13">
        <v>5.1999999999999995E-4</v>
      </c>
      <c r="H536" s="13">
        <v>5.3799999999999996E-4</v>
      </c>
      <c r="I536" s="14">
        <v>96.723814000000004</v>
      </c>
      <c r="J536" s="15">
        <f t="shared" si="19"/>
        <v>0.52075000000000005</v>
      </c>
      <c r="K536" s="15">
        <f t="shared" si="20"/>
        <v>0.40075</v>
      </c>
    </row>
    <row r="537" spans="1:11" x14ac:dyDescent="0.45">
      <c r="A537" s="9">
        <v>16</v>
      </c>
      <c r="B537" s="9">
        <v>10</v>
      </c>
      <c r="C537" s="10">
        <v>35</v>
      </c>
      <c r="D537" s="11">
        <v>7.4539999999999997</v>
      </c>
      <c r="E537" s="11">
        <v>7.75</v>
      </c>
      <c r="F537" s="12">
        <v>0.96689812772913997</v>
      </c>
      <c r="G537" s="13">
        <v>2.6600000000000001E-4</v>
      </c>
      <c r="H537" s="13">
        <v>2.8800000000000001E-4</v>
      </c>
      <c r="I537" s="14">
        <v>92.377108000000007</v>
      </c>
      <c r="J537" s="15">
        <f t="shared" si="19"/>
        <v>0.46587499999999998</v>
      </c>
      <c r="K537" s="15">
        <f t="shared" si="20"/>
        <v>0.484375</v>
      </c>
    </row>
    <row r="538" spans="1:11" x14ac:dyDescent="0.45">
      <c r="A538" s="9">
        <v>16</v>
      </c>
      <c r="B538" s="9">
        <v>10</v>
      </c>
      <c r="C538" s="10">
        <v>36</v>
      </c>
      <c r="D538" s="11">
        <v>7.3159999999999998</v>
      </c>
      <c r="E538" s="11">
        <v>5.8979999999999997</v>
      </c>
      <c r="F538" s="12">
        <v>0.95936161529112096</v>
      </c>
      <c r="G538" s="13">
        <v>6.8499999999999995E-4</v>
      </c>
      <c r="H538" s="13">
        <v>6.3299999999999999E-4</v>
      </c>
      <c r="I538" s="14">
        <v>108.17768599999999</v>
      </c>
      <c r="J538" s="15">
        <f t="shared" si="19"/>
        <v>0.45724999999999999</v>
      </c>
      <c r="K538" s="15">
        <f t="shared" si="20"/>
        <v>0.36862499999999998</v>
      </c>
    </row>
    <row r="539" spans="1:11" x14ac:dyDescent="0.45">
      <c r="A539" s="9">
        <v>16</v>
      </c>
      <c r="B539" s="9">
        <v>10</v>
      </c>
      <c r="C539" s="10">
        <v>37</v>
      </c>
      <c r="D539" s="11">
        <v>8.4540000000000006</v>
      </c>
      <c r="E539" s="11">
        <v>7.3659999999999997</v>
      </c>
      <c r="F539" s="12">
        <v>0.96389131111922499</v>
      </c>
      <c r="G539" s="13">
        <v>4.5800000000000002E-4</v>
      </c>
      <c r="H539" s="13">
        <v>5.0500000000000002E-4</v>
      </c>
      <c r="I539" s="14">
        <v>90.777983000000006</v>
      </c>
      <c r="J539" s="15">
        <f t="shared" si="19"/>
        <v>0.52837500000000004</v>
      </c>
      <c r="K539" s="15">
        <f t="shared" si="20"/>
        <v>0.46037499999999998</v>
      </c>
    </row>
    <row r="540" spans="1:11" x14ac:dyDescent="0.45">
      <c r="A540" s="9">
        <v>16</v>
      </c>
      <c r="B540" s="9">
        <v>10</v>
      </c>
      <c r="C540" s="10">
        <v>38</v>
      </c>
      <c r="D540" s="11">
        <v>7.4690000000000003</v>
      </c>
      <c r="E540" s="11">
        <v>7.2960000000000003</v>
      </c>
      <c r="F540" s="12">
        <v>0.965127979194221</v>
      </c>
      <c r="G540" s="13">
        <v>3.7199999999999999E-4</v>
      </c>
      <c r="H540" s="13">
        <v>3.79E-4</v>
      </c>
      <c r="I540" s="14">
        <v>98.257052999999999</v>
      </c>
      <c r="J540" s="15">
        <f t="shared" si="19"/>
        <v>0.46681250000000002</v>
      </c>
      <c r="K540" s="15">
        <f t="shared" si="20"/>
        <v>0.45600000000000002</v>
      </c>
    </row>
    <row r="541" spans="1:11" x14ac:dyDescent="0.45">
      <c r="A541" s="9">
        <v>16</v>
      </c>
      <c r="B541" s="9">
        <v>10</v>
      </c>
      <c r="C541" s="10">
        <v>39</v>
      </c>
      <c r="D541" s="11">
        <v>7.5179999999999998</v>
      </c>
      <c r="E541" s="11">
        <v>7.774</v>
      </c>
      <c r="F541" s="12">
        <v>0.961149269541409</v>
      </c>
      <c r="G541" s="13">
        <v>6.8300000000000001E-4</v>
      </c>
      <c r="H541" s="13">
        <v>7.4600000000000003E-4</v>
      </c>
      <c r="I541" s="14">
        <v>91.580856999999995</v>
      </c>
      <c r="J541" s="15">
        <f t="shared" si="19"/>
        <v>0.46987499999999999</v>
      </c>
      <c r="K541" s="15">
        <f t="shared" si="20"/>
        <v>0.485875</v>
      </c>
    </row>
    <row r="542" spans="1:11" x14ac:dyDescent="0.45">
      <c r="A542" s="9">
        <v>16</v>
      </c>
      <c r="B542" s="9">
        <v>10</v>
      </c>
      <c r="C542" s="10">
        <v>40</v>
      </c>
      <c r="D542" s="11">
        <v>6.5540000000000003</v>
      </c>
      <c r="E542" s="11">
        <v>7.968</v>
      </c>
      <c r="F542" s="12">
        <v>0.96708172220266597</v>
      </c>
      <c r="G542" s="13">
        <v>2.5599999999999999E-4</v>
      </c>
      <c r="H542" s="13">
        <v>2.8800000000000001E-4</v>
      </c>
      <c r="I542" s="14">
        <v>88.935235000000006</v>
      </c>
      <c r="J542" s="15">
        <f t="shared" si="19"/>
        <v>0.40962500000000002</v>
      </c>
      <c r="K542" s="15">
        <f t="shared" si="20"/>
        <v>0.498</v>
      </c>
    </row>
    <row r="543" spans="1:11" x14ac:dyDescent="0.45">
      <c r="A543" s="9">
        <v>16</v>
      </c>
      <c r="B543" s="9">
        <v>10</v>
      </c>
      <c r="C543" s="10">
        <v>41</v>
      </c>
      <c r="D543" s="11">
        <v>7.3289999999999997</v>
      </c>
      <c r="E543" s="11">
        <v>8.2789999999999999</v>
      </c>
      <c r="F543" s="12">
        <v>0.96650576160694701</v>
      </c>
      <c r="G543" s="13">
        <v>2.8800000000000001E-4</v>
      </c>
      <c r="H543" s="13">
        <v>3.79E-4</v>
      </c>
      <c r="I543" s="14">
        <v>75.923625000000001</v>
      </c>
      <c r="J543" s="15">
        <f t="shared" si="19"/>
        <v>0.45806249999999998</v>
      </c>
      <c r="K543" s="15">
        <f t="shared" si="20"/>
        <v>0.51743749999999999</v>
      </c>
    </row>
    <row r="544" spans="1:11" x14ac:dyDescent="0.45">
      <c r="A544" s="9">
        <v>16</v>
      </c>
      <c r="B544" s="9">
        <v>10</v>
      </c>
      <c r="C544" s="10">
        <v>42</v>
      </c>
      <c r="D544" s="11">
        <v>9.5329999999999995</v>
      </c>
      <c r="E544" s="11">
        <v>7.5069999999999997</v>
      </c>
      <c r="F544" s="12">
        <v>0.96369813210855704</v>
      </c>
      <c r="G544" s="13">
        <v>4.73E-4</v>
      </c>
      <c r="H544" s="13">
        <v>5.1800000000000001E-4</v>
      </c>
      <c r="I544" s="14">
        <v>91.17653</v>
      </c>
      <c r="J544" s="15">
        <f t="shared" si="19"/>
        <v>0.59581249999999997</v>
      </c>
      <c r="K544" s="15">
        <f t="shared" si="20"/>
        <v>0.46918749999999998</v>
      </c>
    </row>
    <row r="545" spans="1:11" x14ac:dyDescent="0.45">
      <c r="A545" s="9">
        <v>16</v>
      </c>
      <c r="B545" s="9">
        <v>10</v>
      </c>
      <c r="C545" s="10">
        <v>43</v>
      </c>
      <c r="D545" s="11">
        <v>7.8540000000000001</v>
      </c>
      <c r="E545" s="11">
        <v>8.4719999999999995</v>
      </c>
      <c r="F545" s="12">
        <v>0.96443196806143805</v>
      </c>
      <c r="G545" s="13">
        <v>4.1899999999999999E-4</v>
      </c>
      <c r="H545" s="13">
        <v>4.37E-4</v>
      </c>
      <c r="I545" s="14">
        <v>95.948209000000006</v>
      </c>
      <c r="J545" s="15">
        <f t="shared" si="19"/>
        <v>0.49087500000000001</v>
      </c>
      <c r="K545" s="15">
        <f t="shared" si="20"/>
        <v>0.52949999999999997</v>
      </c>
    </row>
    <row r="546" spans="1:11" x14ac:dyDescent="0.45">
      <c r="A546" s="9">
        <v>16</v>
      </c>
      <c r="B546" s="9">
        <v>10</v>
      </c>
      <c r="C546" s="10">
        <v>44</v>
      </c>
      <c r="D546" s="11">
        <v>7.6820000000000004</v>
      </c>
      <c r="E546" s="11">
        <v>7.5529999999999999</v>
      </c>
      <c r="F546" s="12">
        <v>0.96325736663974404</v>
      </c>
      <c r="G546" s="13">
        <v>5.0600000000000005E-4</v>
      </c>
      <c r="H546" s="13">
        <v>5.1000000000000004E-4</v>
      </c>
      <c r="I546" s="14">
        <v>99.264223999999999</v>
      </c>
      <c r="J546" s="15">
        <f t="shared" si="19"/>
        <v>0.48012500000000002</v>
      </c>
      <c r="K546" s="15">
        <f t="shared" si="20"/>
        <v>0.4720625</v>
      </c>
    </row>
    <row r="547" spans="1:11" x14ac:dyDescent="0.45">
      <c r="A547" s="9">
        <v>16</v>
      </c>
      <c r="B547" s="9">
        <v>10</v>
      </c>
      <c r="C547" s="10">
        <v>45</v>
      </c>
      <c r="D547" s="11">
        <v>8.1609999999999996</v>
      </c>
      <c r="E547" s="11">
        <v>6.6849999999999996</v>
      </c>
      <c r="F547" s="12">
        <v>0.96244006420315498</v>
      </c>
      <c r="G547" s="13">
        <v>5.71E-4</v>
      </c>
      <c r="H547" s="13">
        <v>6.5799999999999995E-4</v>
      </c>
      <c r="I547" s="14">
        <v>86.804871000000006</v>
      </c>
      <c r="J547" s="15">
        <f t="shared" si="19"/>
        <v>0.51006249999999997</v>
      </c>
      <c r="K547" s="15">
        <f t="shared" si="20"/>
        <v>0.41781249999999998</v>
      </c>
    </row>
    <row r="548" spans="1:11" x14ac:dyDescent="0.45">
      <c r="A548" s="9">
        <v>16</v>
      </c>
      <c r="B548" s="9">
        <v>10</v>
      </c>
      <c r="C548" s="10">
        <v>46</v>
      </c>
      <c r="D548" s="11">
        <v>7.47</v>
      </c>
      <c r="E548" s="11">
        <v>7.2939999999999996</v>
      </c>
      <c r="F548" s="12">
        <v>0.96120548004819795</v>
      </c>
      <c r="G548" s="13">
        <v>6.78E-4</v>
      </c>
      <c r="H548" s="13">
        <v>6.5799999999999995E-4</v>
      </c>
      <c r="I548" s="14">
        <v>103.006728</v>
      </c>
      <c r="J548" s="15">
        <f t="shared" si="19"/>
        <v>0.46687499999999998</v>
      </c>
      <c r="K548" s="15">
        <f t="shared" si="20"/>
        <v>0.45587499999999997</v>
      </c>
    </row>
    <row r="549" spans="1:11" x14ac:dyDescent="0.45">
      <c r="A549" s="9">
        <v>16</v>
      </c>
      <c r="B549" s="9">
        <v>10</v>
      </c>
      <c r="C549" s="10">
        <v>47</v>
      </c>
      <c r="D549" s="11">
        <v>9.4369999999999994</v>
      </c>
      <c r="E549" s="11">
        <v>8.0540000000000003</v>
      </c>
      <c r="F549" s="12">
        <v>0.96274682951417101</v>
      </c>
      <c r="G549" s="13">
        <v>5.4600000000000004E-4</v>
      </c>
      <c r="H549" s="13">
        <v>6.02E-4</v>
      </c>
      <c r="I549" s="14">
        <v>90.719111999999996</v>
      </c>
      <c r="J549" s="15">
        <f t="shared" si="19"/>
        <v>0.58981249999999996</v>
      </c>
      <c r="K549" s="15">
        <f t="shared" si="20"/>
        <v>0.50337500000000002</v>
      </c>
    </row>
    <row r="550" spans="1:11" x14ac:dyDescent="0.45">
      <c r="A550" s="9">
        <v>16</v>
      </c>
      <c r="B550" s="9">
        <v>10</v>
      </c>
      <c r="C550" s="10">
        <v>48</v>
      </c>
      <c r="D550" s="11">
        <v>7.6180000000000003</v>
      </c>
      <c r="E550" s="11">
        <v>7.49</v>
      </c>
      <c r="F550" s="12">
        <v>0.96382973814593698</v>
      </c>
      <c r="G550" s="13">
        <v>4.6299999999999998E-4</v>
      </c>
      <c r="H550" s="13">
        <v>4.9399999999999997E-4</v>
      </c>
      <c r="I550" s="14">
        <v>93.604212000000004</v>
      </c>
      <c r="J550" s="15">
        <f t="shared" si="19"/>
        <v>0.47612500000000002</v>
      </c>
      <c r="K550" s="15">
        <f t="shared" si="20"/>
        <v>0.46812500000000001</v>
      </c>
    </row>
    <row r="551" spans="1:11" x14ac:dyDescent="0.45">
      <c r="A551" s="9">
        <v>16</v>
      </c>
      <c r="B551" s="9">
        <v>10</v>
      </c>
      <c r="C551" s="10">
        <v>49</v>
      </c>
      <c r="D551" s="11">
        <v>7.9569999999999999</v>
      </c>
      <c r="E551" s="11">
        <v>7.5380000000000003</v>
      </c>
      <c r="F551" s="12">
        <v>0.95997108827842403</v>
      </c>
      <c r="G551" s="13">
        <v>7.94E-4</v>
      </c>
      <c r="H551" s="13">
        <v>8.2399999999999997E-4</v>
      </c>
      <c r="I551" s="14">
        <v>96.408409000000006</v>
      </c>
      <c r="J551" s="15">
        <f t="shared" si="19"/>
        <v>0.49731249999999999</v>
      </c>
      <c r="K551" s="15">
        <f t="shared" si="20"/>
        <v>0.47112500000000002</v>
      </c>
    </row>
    <row r="552" spans="1:11" x14ac:dyDescent="0.45">
      <c r="A552" s="9">
        <v>16</v>
      </c>
      <c r="B552" s="9">
        <v>10</v>
      </c>
      <c r="C552" s="10">
        <v>50</v>
      </c>
      <c r="D552" s="11">
        <v>8.2710000000000008</v>
      </c>
      <c r="E552" s="11">
        <v>9.4079999999999995</v>
      </c>
      <c r="F552" s="12">
        <v>0.95890505435501805</v>
      </c>
      <c r="G552" s="13">
        <v>6.4899999999999995E-4</v>
      </c>
      <c r="H552" s="13">
        <v>6.5799999999999995E-4</v>
      </c>
      <c r="I552" s="14">
        <v>98.618979999999993</v>
      </c>
      <c r="J552" s="15">
        <f t="shared" si="19"/>
        <v>0.51693750000000005</v>
      </c>
      <c r="K552" s="15">
        <f t="shared" si="20"/>
        <v>0.58799999999999997</v>
      </c>
    </row>
    <row r="553" spans="1:11" x14ac:dyDescent="0.45">
      <c r="A553" s="9">
        <v>16</v>
      </c>
      <c r="B553" s="9">
        <v>10</v>
      </c>
      <c r="C553" s="10">
        <v>51</v>
      </c>
      <c r="D553" s="11">
        <v>7.2969999999999997</v>
      </c>
      <c r="E553" s="11">
        <v>7.3209999999999997</v>
      </c>
      <c r="F553" s="12">
        <v>0.96442631160555903</v>
      </c>
      <c r="G553" s="13">
        <v>4.2000000000000002E-4</v>
      </c>
      <c r="H553" s="13">
        <v>5.3799999999999996E-4</v>
      </c>
      <c r="I553" s="14">
        <v>78.006100000000004</v>
      </c>
      <c r="J553" s="15">
        <f t="shared" si="19"/>
        <v>0.45606249999999998</v>
      </c>
      <c r="K553" s="15">
        <f t="shared" si="20"/>
        <v>0.45756249999999998</v>
      </c>
    </row>
    <row r="554" spans="1:11" x14ac:dyDescent="0.45">
      <c r="A554" s="9">
        <v>16</v>
      </c>
      <c r="B554" s="9">
        <v>10</v>
      </c>
      <c r="C554" s="10">
        <v>52</v>
      </c>
      <c r="D554" s="11">
        <v>9.4429999999999996</v>
      </c>
      <c r="E554" s="11">
        <v>7.5919999999999996</v>
      </c>
      <c r="F554" s="12">
        <v>0.96125068780609302</v>
      </c>
      <c r="G554" s="13">
        <v>6.7400000000000001E-4</v>
      </c>
      <c r="H554" s="13">
        <v>6.7900000000000002E-4</v>
      </c>
      <c r="I554" s="14">
        <v>99.309033999999997</v>
      </c>
      <c r="J554" s="15">
        <f t="shared" si="19"/>
        <v>0.59018749999999998</v>
      </c>
      <c r="K554" s="15">
        <f t="shared" si="20"/>
        <v>0.47449999999999998</v>
      </c>
    </row>
    <row r="555" spans="1:11" x14ac:dyDescent="0.45">
      <c r="A555" s="9">
        <v>16</v>
      </c>
      <c r="B555" s="9">
        <v>10</v>
      </c>
      <c r="C555" s="10">
        <v>53</v>
      </c>
      <c r="D555" s="11">
        <v>7.375</v>
      </c>
      <c r="E555" s="11">
        <v>5.9989999999999997</v>
      </c>
      <c r="F555" s="12">
        <v>0.95335942882793401</v>
      </c>
      <c r="G555" s="13">
        <v>1.5770000000000001E-3</v>
      </c>
      <c r="H555" s="13">
        <v>1.815E-3</v>
      </c>
      <c r="I555" s="14">
        <v>86.881302000000005</v>
      </c>
      <c r="J555" s="15">
        <f t="shared" si="19"/>
        <v>0.4609375</v>
      </c>
      <c r="K555" s="15">
        <f t="shared" si="20"/>
        <v>0.37493749999999998</v>
      </c>
    </row>
    <row r="556" spans="1:11" x14ac:dyDescent="0.45">
      <c r="A556" s="9">
        <v>16</v>
      </c>
      <c r="B556" s="9">
        <v>10</v>
      </c>
      <c r="C556" s="10">
        <v>54</v>
      </c>
      <c r="D556" s="11">
        <v>7.3540000000000001</v>
      </c>
      <c r="E556" s="11">
        <v>7.6539999999999999</v>
      </c>
      <c r="F556" s="12">
        <v>0.96456962916814404</v>
      </c>
      <c r="G556" s="13">
        <v>4.0999999999999999E-4</v>
      </c>
      <c r="H556" s="13">
        <v>5.1000000000000004E-4</v>
      </c>
      <c r="I556" s="14">
        <v>80.379136000000003</v>
      </c>
      <c r="J556" s="15">
        <f t="shared" si="19"/>
        <v>0.45962500000000001</v>
      </c>
      <c r="K556" s="15">
        <f t="shared" si="20"/>
        <v>0.47837499999999999</v>
      </c>
    </row>
    <row r="557" spans="1:11" x14ac:dyDescent="0.45">
      <c r="A557" s="9">
        <v>16</v>
      </c>
      <c r="B557" s="9">
        <v>10</v>
      </c>
      <c r="C557" s="10">
        <v>55</v>
      </c>
      <c r="D557" s="11">
        <v>6.625</v>
      </c>
      <c r="E557" s="11">
        <v>7.8029999999999999</v>
      </c>
      <c r="F557" s="12">
        <v>0.96149659856555303</v>
      </c>
      <c r="G557" s="13">
        <v>6.5200000000000002E-4</v>
      </c>
      <c r="H557" s="13">
        <v>5.3799999999999996E-4</v>
      </c>
      <c r="I557" s="14">
        <v>121.18216099999999</v>
      </c>
      <c r="J557" s="15">
        <f t="shared" si="19"/>
        <v>0.4140625</v>
      </c>
      <c r="K557" s="15">
        <f t="shared" si="20"/>
        <v>0.4876875</v>
      </c>
    </row>
    <row r="558" spans="1:11" x14ac:dyDescent="0.45">
      <c r="A558" s="9">
        <v>16</v>
      </c>
      <c r="B558" s="9">
        <v>10</v>
      </c>
      <c r="C558" s="10">
        <v>56</v>
      </c>
      <c r="D558" s="11">
        <v>9.2050000000000001</v>
      </c>
      <c r="E558" s="11">
        <v>7.41</v>
      </c>
      <c r="F558" s="12">
        <v>0.96385691939254903</v>
      </c>
      <c r="G558" s="13">
        <v>4.6099999999999998E-4</v>
      </c>
      <c r="H558" s="13">
        <v>6.5799999999999995E-4</v>
      </c>
      <c r="I558" s="14">
        <v>69.986147000000003</v>
      </c>
      <c r="J558" s="15">
        <f t="shared" si="19"/>
        <v>0.5753125</v>
      </c>
      <c r="K558" s="15">
        <f t="shared" si="20"/>
        <v>0.46312500000000001</v>
      </c>
    </row>
    <row r="559" spans="1:11" x14ac:dyDescent="0.45">
      <c r="A559" s="9">
        <v>16</v>
      </c>
      <c r="B559" s="9">
        <v>10</v>
      </c>
      <c r="C559" s="10">
        <v>57</v>
      </c>
      <c r="D559" s="11">
        <v>8.39</v>
      </c>
      <c r="E559" s="11">
        <v>9.468</v>
      </c>
      <c r="F559" s="12">
        <v>0.96325962383159403</v>
      </c>
      <c r="G559" s="13">
        <v>5.0600000000000005E-4</v>
      </c>
      <c r="H559" s="13">
        <v>6.02E-4</v>
      </c>
      <c r="I559" s="14">
        <v>83.988848000000004</v>
      </c>
      <c r="J559" s="15">
        <f t="shared" si="19"/>
        <v>0.52437500000000004</v>
      </c>
      <c r="K559" s="15">
        <f t="shared" si="20"/>
        <v>0.59175</v>
      </c>
    </row>
    <row r="560" spans="1:11" x14ac:dyDescent="0.45">
      <c r="A560" s="9">
        <v>16</v>
      </c>
      <c r="B560" s="9">
        <v>10</v>
      </c>
      <c r="C560" s="10">
        <v>58</v>
      </c>
      <c r="D560" s="11">
        <v>7.048</v>
      </c>
      <c r="E560" s="11">
        <v>6.9269999999999996</v>
      </c>
      <c r="F560" s="12">
        <v>0.95874072862621496</v>
      </c>
      <c r="G560" s="13">
        <v>6.3000000000000003E-4</v>
      </c>
      <c r="H560" s="13">
        <v>6.3299999999999999E-4</v>
      </c>
      <c r="I560" s="14">
        <v>99.505599000000004</v>
      </c>
      <c r="J560" s="15">
        <f t="shared" si="19"/>
        <v>0.4405</v>
      </c>
      <c r="K560" s="15">
        <f t="shared" si="20"/>
        <v>0.43293749999999998</v>
      </c>
    </row>
    <row r="561" spans="1:11" x14ac:dyDescent="0.45">
      <c r="A561" s="9">
        <v>16</v>
      </c>
      <c r="B561" s="9">
        <v>10</v>
      </c>
      <c r="C561" s="10">
        <v>59</v>
      </c>
      <c r="D561" s="11">
        <v>7.5270000000000001</v>
      </c>
      <c r="E561" s="11">
        <v>5.65</v>
      </c>
      <c r="F561" s="12">
        <v>0.96230755583760497</v>
      </c>
      <c r="G561" s="13">
        <v>5.8200000000000005E-4</v>
      </c>
      <c r="H561" s="13">
        <v>1.103E-3</v>
      </c>
      <c r="I561" s="14">
        <v>52.829360000000001</v>
      </c>
      <c r="J561" s="15">
        <f t="shared" si="19"/>
        <v>0.47043750000000001</v>
      </c>
      <c r="K561" s="15">
        <f t="shared" si="20"/>
        <v>0.35312500000000002</v>
      </c>
    </row>
    <row r="562" spans="1:11" x14ac:dyDescent="0.45">
      <c r="A562" s="9">
        <v>16</v>
      </c>
      <c r="B562" s="9">
        <v>10</v>
      </c>
      <c r="C562" s="10">
        <v>60</v>
      </c>
      <c r="D562" s="11">
        <v>7.2290000000000001</v>
      </c>
      <c r="E562" s="11">
        <v>6.65</v>
      </c>
      <c r="F562" s="12">
        <v>0.96260905051353596</v>
      </c>
      <c r="G562" s="13">
        <v>5.5800000000000001E-4</v>
      </c>
      <c r="H562" s="13">
        <v>5.2400000000000005E-4</v>
      </c>
      <c r="I562" s="14">
        <v>106.475724</v>
      </c>
      <c r="J562" s="15">
        <f t="shared" si="19"/>
        <v>0.45181250000000001</v>
      </c>
      <c r="K562" s="15">
        <f t="shared" si="20"/>
        <v>0.41562500000000002</v>
      </c>
    </row>
    <row r="563" spans="1:11" x14ac:dyDescent="0.45">
      <c r="A563" s="9">
        <v>16</v>
      </c>
      <c r="B563" s="9">
        <v>10</v>
      </c>
      <c r="C563" s="10">
        <v>61</v>
      </c>
      <c r="D563" s="11">
        <v>8.3539999999999992</v>
      </c>
      <c r="E563" s="11">
        <v>8.4979999999999993</v>
      </c>
      <c r="F563" s="12">
        <v>0.96195941727266798</v>
      </c>
      <c r="G563" s="13">
        <v>6.1200000000000002E-4</v>
      </c>
      <c r="H563" s="13">
        <v>6.02E-4</v>
      </c>
      <c r="I563" s="14">
        <v>101.582635</v>
      </c>
      <c r="J563" s="15">
        <f t="shared" si="19"/>
        <v>0.52212499999999995</v>
      </c>
      <c r="K563" s="15">
        <f t="shared" si="20"/>
        <v>0.53112499999999996</v>
      </c>
    </row>
    <row r="564" spans="1:11" x14ac:dyDescent="0.45">
      <c r="A564" s="9">
        <v>16</v>
      </c>
      <c r="B564" s="9">
        <v>10</v>
      </c>
      <c r="C564" s="10">
        <v>62</v>
      </c>
      <c r="D564" s="11">
        <v>6.86</v>
      </c>
      <c r="E564" s="11">
        <v>8.5299999999999994</v>
      </c>
      <c r="F564" s="12">
        <v>0.96736607594144197</v>
      </c>
      <c r="G564" s="13">
        <v>2.41E-4</v>
      </c>
      <c r="H564" s="13">
        <v>2.9300000000000002E-4</v>
      </c>
      <c r="I564" s="14">
        <v>82.309031000000004</v>
      </c>
      <c r="J564" s="15">
        <f t="shared" si="19"/>
        <v>0.42875000000000002</v>
      </c>
      <c r="K564" s="15">
        <f t="shared" si="20"/>
        <v>0.53312499999999996</v>
      </c>
    </row>
    <row r="565" spans="1:11" x14ac:dyDescent="0.45">
      <c r="A565" s="9">
        <v>16</v>
      </c>
      <c r="B565" s="9">
        <v>10</v>
      </c>
      <c r="C565" s="10">
        <v>63</v>
      </c>
      <c r="D565" s="11">
        <v>8.1790000000000003</v>
      </c>
      <c r="E565" s="11">
        <v>7.4560000000000004</v>
      </c>
      <c r="F565" s="12">
        <v>0.96111620317153301</v>
      </c>
      <c r="G565" s="13">
        <v>6.8599999999999998E-4</v>
      </c>
      <c r="H565" s="13">
        <v>6.3299999999999999E-4</v>
      </c>
      <c r="I565" s="14">
        <v>108.332925</v>
      </c>
      <c r="J565" s="15">
        <f t="shared" si="19"/>
        <v>0.51118750000000002</v>
      </c>
      <c r="K565" s="15">
        <f t="shared" si="20"/>
        <v>0.46600000000000003</v>
      </c>
    </row>
    <row r="566" spans="1:11" x14ac:dyDescent="0.45">
      <c r="A566" s="9">
        <v>16</v>
      </c>
      <c r="B566" s="9">
        <v>10</v>
      </c>
      <c r="C566" s="10">
        <v>64</v>
      </c>
      <c r="D566" s="11">
        <v>7.6619999999999999</v>
      </c>
      <c r="E566" s="11">
        <v>6.3869999999999996</v>
      </c>
      <c r="F566" s="12">
        <v>0.95854251795610401</v>
      </c>
      <c r="G566" s="13">
        <v>9.3999999999999997E-4</v>
      </c>
      <c r="H566" s="13">
        <v>1.075E-3</v>
      </c>
      <c r="I566" s="14">
        <v>87.457758999999996</v>
      </c>
      <c r="J566" s="15">
        <f t="shared" si="19"/>
        <v>0.478875</v>
      </c>
      <c r="K566" s="15">
        <f t="shared" si="20"/>
        <v>0.39918749999999997</v>
      </c>
    </row>
    <row r="567" spans="1:11" x14ac:dyDescent="0.45">
      <c r="A567" s="9">
        <v>16</v>
      </c>
      <c r="B567" s="9">
        <v>10</v>
      </c>
      <c r="C567" s="10">
        <v>65</v>
      </c>
      <c r="D567" s="11">
        <v>7.585</v>
      </c>
      <c r="E567" s="11">
        <v>5.7140000000000004</v>
      </c>
      <c r="F567" s="12">
        <v>0.96531203833828205</v>
      </c>
      <c r="G567" s="13">
        <v>3.6000000000000002E-4</v>
      </c>
      <c r="H567" s="13">
        <v>3.88E-4</v>
      </c>
      <c r="I567" s="14">
        <v>92.870373000000001</v>
      </c>
      <c r="J567" s="15">
        <f t="shared" si="19"/>
        <v>0.4740625</v>
      </c>
      <c r="K567" s="15">
        <f t="shared" si="20"/>
        <v>0.35712500000000003</v>
      </c>
    </row>
    <row r="568" spans="1:11" x14ac:dyDescent="0.45">
      <c r="A568" s="9">
        <v>16</v>
      </c>
      <c r="B568" s="9">
        <v>10</v>
      </c>
      <c r="C568" s="10">
        <v>66</v>
      </c>
      <c r="D568" s="11">
        <v>6.6239999999999997</v>
      </c>
      <c r="E568" s="11">
        <v>7.2510000000000003</v>
      </c>
      <c r="F568" s="12">
        <v>0.96625542816799503</v>
      </c>
      <c r="G568" s="13">
        <v>3.0200000000000002E-4</v>
      </c>
      <c r="H568" s="13">
        <v>3.79E-4</v>
      </c>
      <c r="I568" s="14">
        <v>79.744844000000001</v>
      </c>
      <c r="J568" s="15">
        <f t="shared" si="19"/>
        <v>0.41399999999999998</v>
      </c>
      <c r="K568" s="15">
        <f t="shared" si="20"/>
        <v>0.45318750000000002</v>
      </c>
    </row>
    <row r="569" spans="1:11" x14ac:dyDescent="0.45">
      <c r="A569" s="9">
        <v>16</v>
      </c>
      <c r="B569" s="9">
        <v>10</v>
      </c>
      <c r="C569" s="10">
        <v>67</v>
      </c>
      <c r="D569" s="11">
        <v>6.56</v>
      </c>
      <c r="E569" s="11">
        <v>7.6070000000000002</v>
      </c>
      <c r="F569" s="12">
        <v>0.96496811002578498</v>
      </c>
      <c r="G569" s="13">
        <v>3.8299999999999999E-4</v>
      </c>
      <c r="H569" s="13">
        <v>4.1599999999999997E-4</v>
      </c>
      <c r="I569" s="14">
        <v>91.930087</v>
      </c>
      <c r="J569" s="15">
        <f t="shared" si="19"/>
        <v>0.41</v>
      </c>
      <c r="K569" s="15">
        <f t="shared" si="20"/>
        <v>0.47543750000000001</v>
      </c>
    </row>
    <row r="570" spans="1:11" x14ac:dyDescent="0.45">
      <c r="A570" s="9">
        <v>16</v>
      </c>
      <c r="B570" s="9">
        <v>10</v>
      </c>
      <c r="C570" s="10">
        <v>68</v>
      </c>
      <c r="D570" s="11">
        <v>9.2210000000000001</v>
      </c>
      <c r="E570" s="11">
        <v>7.5919999999999996</v>
      </c>
      <c r="F570" s="12">
        <v>0.96425362659017699</v>
      </c>
      <c r="G570" s="13">
        <v>4.3199999999999998E-4</v>
      </c>
      <c r="H570" s="13">
        <v>4.9399999999999997E-4</v>
      </c>
      <c r="I570" s="14">
        <v>87.381893000000005</v>
      </c>
      <c r="J570" s="15">
        <f t="shared" si="19"/>
        <v>0.57631250000000001</v>
      </c>
      <c r="K570" s="15">
        <f t="shared" si="20"/>
        <v>0.47449999999999998</v>
      </c>
    </row>
    <row r="571" spans="1:11" x14ac:dyDescent="0.45">
      <c r="A571" s="9">
        <v>16</v>
      </c>
      <c r="B571" s="9">
        <v>10</v>
      </c>
      <c r="C571" s="10">
        <v>69</v>
      </c>
      <c r="D571" s="11">
        <v>7.4989999999999997</v>
      </c>
      <c r="E571" s="11">
        <v>7.65</v>
      </c>
      <c r="F571" s="12">
        <v>0.96666295111708</v>
      </c>
      <c r="G571" s="13">
        <v>2.7900000000000001E-4</v>
      </c>
      <c r="H571" s="13">
        <v>2.9300000000000002E-4</v>
      </c>
      <c r="I571" s="14">
        <v>95.225125000000006</v>
      </c>
      <c r="J571" s="15">
        <f t="shared" si="19"/>
        <v>0.46868749999999998</v>
      </c>
      <c r="K571" s="15">
        <f t="shared" si="20"/>
        <v>0.47812500000000002</v>
      </c>
    </row>
    <row r="572" spans="1:11" x14ac:dyDescent="0.45">
      <c r="A572" s="9">
        <v>16</v>
      </c>
      <c r="B572" s="9">
        <v>10</v>
      </c>
      <c r="C572" s="10">
        <v>70</v>
      </c>
      <c r="D572" s="11">
        <v>6.7080000000000002</v>
      </c>
      <c r="E572" s="11">
        <v>6.9059999999999997</v>
      </c>
      <c r="F572" s="12">
        <v>0.96416299984721399</v>
      </c>
      <c r="G572" s="13">
        <v>4.3800000000000002E-4</v>
      </c>
      <c r="H572" s="13">
        <v>7.1500000000000003E-4</v>
      </c>
      <c r="I572" s="14">
        <v>61.346629</v>
      </c>
      <c r="J572" s="15">
        <f t="shared" si="19"/>
        <v>0.41925000000000001</v>
      </c>
      <c r="K572" s="15">
        <f t="shared" si="20"/>
        <v>0.43162499999999998</v>
      </c>
    </row>
    <row r="573" spans="1:11" x14ac:dyDescent="0.45">
      <c r="A573" s="9">
        <v>16</v>
      </c>
      <c r="B573" s="9">
        <v>10</v>
      </c>
      <c r="C573" s="10">
        <v>71</v>
      </c>
      <c r="D573" s="11">
        <v>7.5330000000000004</v>
      </c>
      <c r="E573" s="11">
        <v>8.6590000000000007</v>
      </c>
      <c r="F573" s="12">
        <v>0.96205168142872499</v>
      </c>
      <c r="G573" s="13">
        <v>6.0400000000000004E-4</v>
      </c>
      <c r="H573" s="13">
        <v>6.5799999999999995E-4</v>
      </c>
      <c r="I573" s="14">
        <v>91.746740000000003</v>
      </c>
      <c r="J573" s="15">
        <f t="shared" si="19"/>
        <v>0.47081250000000002</v>
      </c>
      <c r="K573" s="15">
        <f t="shared" si="20"/>
        <v>0.54118750000000004</v>
      </c>
    </row>
    <row r="574" spans="1:11" x14ac:dyDescent="0.45">
      <c r="A574" s="9">
        <v>16</v>
      </c>
      <c r="B574" s="9">
        <v>10</v>
      </c>
      <c r="C574" s="10">
        <v>72</v>
      </c>
      <c r="D574" s="11">
        <v>8.4459999999999997</v>
      </c>
      <c r="E574" s="11">
        <v>8.4290000000000003</v>
      </c>
      <c r="F574" s="12">
        <v>0.96487233726365895</v>
      </c>
      <c r="G574" s="13">
        <v>3.8900000000000002E-4</v>
      </c>
      <c r="H574" s="13">
        <v>3.88E-4</v>
      </c>
      <c r="I574" s="14">
        <v>100.351358</v>
      </c>
      <c r="J574" s="15">
        <f t="shared" si="19"/>
        <v>0.52787499999999998</v>
      </c>
      <c r="K574" s="15">
        <f t="shared" si="20"/>
        <v>0.52681250000000002</v>
      </c>
    </row>
    <row r="575" spans="1:11" x14ac:dyDescent="0.45">
      <c r="A575" s="9">
        <v>16</v>
      </c>
      <c r="B575" s="9">
        <v>10</v>
      </c>
      <c r="C575" s="10">
        <v>73</v>
      </c>
      <c r="D575" s="11">
        <v>7.5590000000000002</v>
      </c>
      <c r="E575" s="11">
        <v>7.5060000000000002</v>
      </c>
      <c r="F575" s="12">
        <v>0.959537289128226</v>
      </c>
      <c r="G575" s="13">
        <v>5.6700000000000001E-4</v>
      </c>
      <c r="H575" s="13">
        <v>5.2400000000000005E-4</v>
      </c>
      <c r="I575" s="14">
        <v>108.353776</v>
      </c>
      <c r="J575" s="15">
        <f t="shared" si="19"/>
        <v>0.47243750000000001</v>
      </c>
      <c r="K575" s="15">
        <f t="shared" si="20"/>
        <v>0.46912500000000001</v>
      </c>
    </row>
    <row r="576" spans="1:11" x14ac:dyDescent="0.45">
      <c r="A576" s="9">
        <v>16</v>
      </c>
      <c r="B576" s="9">
        <v>10</v>
      </c>
      <c r="C576" s="10">
        <v>74</v>
      </c>
      <c r="D576" s="11">
        <v>7.0869999999999997</v>
      </c>
      <c r="E576" s="11">
        <v>7.2759999999999998</v>
      </c>
      <c r="F576" s="12">
        <v>0.96372689164216696</v>
      </c>
      <c r="G576" s="13">
        <v>4.6999999999999999E-4</v>
      </c>
      <c r="H576" s="13">
        <v>5.1800000000000001E-4</v>
      </c>
      <c r="I576" s="14">
        <v>90.762397000000007</v>
      </c>
      <c r="J576" s="15">
        <f t="shared" si="19"/>
        <v>0.44293749999999998</v>
      </c>
      <c r="K576" s="15">
        <f t="shared" si="20"/>
        <v>0.45474999999999999</v>
      </c>
    </row>
    <row r="577" spans="1:11" x14ac:dyDescent="0.45">
      <c r="A577" s="9">
        <v>16</v>
      </c>
      <c r="B577" s="9">
        <v>10</v>
      </c>
      <c r="C577" s="10">
        <v>75</v>
      </c>
      <c r="D577" s="11">
        <v>7.28</v>
      </c>
      <c r="E577" s="11">
        <v>7.556</v>
      </c>
      <c r="F577" s="12">
        <v>0.96148540919381997</v>
      </c>
      <c r="G577" s="13">
        <v>6.5300000000000004E-4</v>
      </c>
      <c r="H577" s="13">
        <v>6.5799999999999995E-4</v>
      </c>
      <c r="I577" s="14">
        <v>99.207140999999993</v>
      </c>
      <c r="J577" s="15">
        <f t="shared" si="19"/>
        <v>0.45500000000000002</v>
      </c>
      <c r="K577" s="15">
        <f t="shared" si="20"/>
        <v>0.47225</v>
      </c>
    </row>
    <row r="578" spans="1:11" x14ac:dyDescent="0.45">
      <c r="A578" s="9">
        <v>16</v>
      </c>
      <c r="B578" s="9">
        <v>10</v>
      </c>
      <c r="C578" s="10">
        <v>76</v>
      </c>
      <c r="D578" s="11">
        <v>7.33</v>
      </c>
      <c r="E578" s="11">
        <v>6.6470000000000002</v>
      </c>
      <c r="F578" s="12">
        <v>0.96360310650110303</v>
      </c>
      <c r="G578" s="13">
        <v>4.8000000000000001E-4</v>
      </c>
      <c r="H578" s="13">
        <v>5.2099999999999998E-4</v>
      </c>
      <c r="I578" s="14">
        <v>92.061718999999997</v>
      </c>
      <c r="J578" s="15">
        <f t="shared" si="19"/>
        <v>0.458125</v>
      </c>
      <c r="K578" s="15">
        <f t="shared" si="20"/>
        <v>0.41543750000000002</v>
      </c>
    </row>
    <row r="579" spans="1:11" x14ac:dyDescent="0.45">
      <c r="A579" s="9">
        <v>16</v>
      </c>
      <c r="B579" s="9">
        <v>10</v>
      </c>
      <c r="C579" s="10">
        <v>77</v>
      </c>
      <c r="D579" s="11">
        <v>7.48</v>
      </c>
      <c r="E579" s="11">
        <v>9.516</v>
      </c>
      <c r="F579" s="12">
        <v>0.96502922850484996</v>
      </c>
      <c r="G579" s="13">
        <v>3.79E-4</v>
      </c>
      <c r="H579" s="13">
        <v>6.5799999999999995E-4</v>
      </c>
      <c r="I579" s="14">
        <v>57.511986</v>
      </c>
      <c r="J579" s="15">
        <f t="shared" ref="J579:J601" si="21">D579/A579</f>
        <v>0.46750000000000003</v>
      </c>
      <c r="K579" s="15">
        <f t="shared" ref="K579:K601" si="22">E579/A579</f>
        <v>0.59475</v>
      </c>
    </row>
    <row r="580" spans="1:11" x14ac:dyDescent="0.45">
      <c r="A580" s="9">
        <v>16</v>
      </c>
      <c r="B580" s="9">
        <v>10</v>
      </c>
      <c r="C580" s="10">
        <v>78</v>
      </c>
      <c r="D580" s="11">
        <v>7.641</v>
      </c>
      <c r="E580" s="11">
        <v>7.4720000000000004</v>
      </c>
      <c r="F580" s="12">
        <v>0.96254478615374295</v>
      </c>
      <c r="G580" s="13">
        <v>5.6300000000000002E-4</v>
      </c>
      <c r="H580" s="13">
        <v>7.4600000000000003E-4</v>
      </c>
      <c r="I580" s="14">
        <v>75.447789999999998</v>
      </c>
      <c r="J580" s="15">
        <f t="shared" si="21"/>
        <v>0.4775625</v>
      </c>
      <c r="K580" s="15">
        <f t="shared" si="22"/>
        <v>0.46700000000000003</v>
      </c>
    </row>
    <row r="581" spans="1:11" x14ac:dyDescent="0.45">
      <c r="A581" s="9">
        <v>16</v>
      </c>
      <c r="B581" s="9">
        <v>10</v>
      </c>
      <c r="C581" s="10">
        <v>79</v>
      </c>
      <c r="D581" s="11">
        <v>7.2160000000000002</v>
      </c>
      <c r="E581" s="11">
        <v>7.9089999999999998</v>
      </c>
      <c r="F581" s="12">
        <v>0.96759618985635998</v>
      </c>
      <c r="G581" s="13">
        <v>2.2900000000000001E-4</v>
      </c>
      <c r="H581" s="13">
        <v>2.9300000000000002E-4</v>
      </c>
      <c r="I581" s="14">
        <v>78.317916999999994</v>
      </c>
      <c r="J581" s="15">
        <f t="shared" si="21"/>
        <v>0.45100000000000001</v>
      </c>
      <c r="K581" s="15">
        <f t="shared" si="22"/>
        <v>0.49431249999999999</v>
      </c>
    </row>
    <row r="582" spans="1:11" x14ac:dyDescent="0.45">
      <c r="A582" s="9">
        <v>16</v>
      </c>
      <c r="B582" s="9">
        <v>10</v>
      </c>
      <c r="C582" s="10">
        <v>80</v>
      </c>
      <c r="D582" s="11">
        <v>5.2839999999999998</v>
      </c>
      <c r="E582" s="11">
        <v>7.4340000000000002</v>
      </c>
      <c r="F582" s="12">
        <v>0.95717687812130403</v>
      </c>
      <c r="G582" s="13">
        <v>6.9899999999999997E-4</v>
      </c>
      <c r="H582" s="13">
        <v>6.4899999999999995E-4</v>
      </c>
      <c r="I582" s="14">
        <v>107.728943</v>
      </c>
      <c r="J582" s="15">
        <f t="shared" si="21"/>
        <v>0.33024999999999999</v>
      </c>
      <c r="K582" s="15">
        <f t="shared" si="22"/>
        <v>0.46462500000000001</v>
      </c>
    </row>
    <row r="583" spans="1:11" x14ac:dyDescent="0.45">
      <c r="A583" s="9">
        <v>16</v>
      </c>
      <c r="B583" s="9">
        <v>10</v>
      </c>
      <c r="C583" s="10">
        <v>81</v>
      </c>
      <c r="D583" s="11">
        <v>8.7859999999999996</v>
      </c>
      <c r="E583" s="11">
        <v>7.4189999999999996</v>
      </c>
      <c r="F583" s="12">
        <v>0.96091602492482298</v>
      </c>
      <c r="G583" s="13">
        <v>7.0399999999999998E-4</v>
      </c>
      <c r="H583" s="13">
        <v>8.2399999999999997E-4</v>
      </c>
      <c r="I583" s="14">
        <v>85.517651000000001</v>
      </c>
      <c r="J583" s="15">
        <f t="shared" si="21"/>
        <v>0.54912499999999997</v>
      </c>
      <c r="K583" s="15">
        <f t="shared" si="22"/>
        <v>0.46368749999999997</v>
      </c>
    </row>
    <row r="584" spans="1:11" x14ac:dyDescent="0.45">
      <c r="A584" s="9">
        <v>16</v>
      </c>
      <c r="B584" s="9">
        <v>10</v>
      </c>
      <c r="C584" s="10">
        <v>82</v>
      </c>
      <c r="D584" s="11">
        <v>8.4870000000000001</v>
      </c>
      <c r="E584" s="11">
        <v>8.4990000000000006</v>
      </c>
      <c r="F584" s="12">
        <v>0.96381993623129303</v>
      </c>
      <c r="G584" s="13">
        <v>5.0500000000000002E-4</v>
      </c>
      <c r="H584" s="13">
        <v>5.0500000000000002E-4</v>
      </c>
      <c r="I584" s="14">
        <v>100.123582</v>
      </c>
      <c r="J584" s="15">
        <f t="shared" si="21"/>
        <v>0.53043750000000001</v>
      </c>
      <c r="K584" s="15">
        <f t="shared" si="22"/>
        <v>0.53118750000000003</v>
      </c>
    </row>
    <row r="585" spans="1:11" x14ac:dyDescent="0.45">
      <c r="A585" s="9">
        <v>16</v>
      </c>
      <c r="B585" s="9">
        <v>10</v>
      </c>
      <c r="C585" s="10">
        <v>83</v>
      </c>
      <c r="D585" s="11">
        <v>8.5310000000000006</v>
      </c>
      <c r="E585" s="11">
        <v>6.5439999999999996</v>
      </c>
      <c r="F585" s="12">
        <v>0.95615835789872705</v>
      </c>
      <c r="G585" s="13">
        <v>7.18E-4</v>
      </c>
      <c r="H585" s="13">
        <v>7.4600000000000003E-4</v>
      </c>
      <c r="I585" s="14">
        <v>96.283292000000003</v>
      </c>
      <c r="J585" s="15">
        <f t="shared" si="21"/>
        <v>0.53318750000000004</v>
      </c>
      <c r="K585" s="15">
        <f t="shared" si="22"/>
        <v>0.40899999999999997</v>
      </c>
    </row>
    <row r="586" spans="1:11" x14ac:dyDescent="0.45">
      <c r="A586" s="9">
        <v>16</v>
      </c>
      <c r="B586" s="9">
        <v>10</v>
      </c>
      <c r="C586" s="10">
        <v>84</v>
      </c>
      <c r="D586" s="11">
        <v>7.5620000000000003</v>
      </c>
      <c r="E586" s="11">
        <v>6.9930000000000003</v>
      </c>
      <c r="F586" s="12">
        <v>0.96377367369184597</v>
      </c>
      <c r="G586" s="13">
        <v>4.6700000000000002E-4</v>
      </c>
      <c r="H586" s="13">
        <v>5.3799999999999996E-4</v>
      </c>
      <c r="I586" s="14">
        <v>86.762791000000007</v>
      </c>
      <c r="J586" s="15">
        <f t="shared" si="21"/>
        <v>0.47262500000000002</v>
      </c>
      <c r="K586" s="15">
        <f t="shared" si="22"/>
        <v>0.43706250000000002</v>
      </c>
    </row>
    <row r="587" spans="1:11" x14ac:dyDescent="0.45">
      <c r="A587" s="9">
        <v>16</v>
      </c>
      <c r="B587" s="9">
        <v>10</v>
      </c>
      <c r="C587" s="10">
        <v>85</v>
      </c>
      <c r="D587" s="11">
        <v>7.2919999999999998</v>
      </c>
      <c r="E587" s="11">
        <v>7.6040000000000001</v>
      </c>
      <c r="F587" s="12">
        <v>0.96276941532736005</v>
      </c>
      <c r="G587" s="13">
        <v>5.4500000000000002E-4</v>
      </c>
      <c r="H587" s="13">
        <v>5.2400000000000005E-4</v>
      </c>
      <c r="I587" s="14">
        <v>103.99502</v>
      </c>
      <c r="J587" s="15">
        <f t="shared" si="21"/>
        <v>0.45574999999999999</v>
      </c>
      <c r="K587" s="15">
        <f t="shared" si="22"/>
        <v>0.47525000000000001</v>
      </c>
    </row>
    <row r="588" spans="1:11" x14ac:dyDescent="0.45">
      <c r="A588" s="9">
        <v>16</v>
      </c>
      <c r="B588" s="9">
        <v>10</v>
      </c>
      <c r="C588" s="10">
        <v>86</v>
      </c>
      <c r="D588" s="11">
        <v>8.3870000000000005</v>
      </c>
      <c r="E588" s="11">
        <v>7.7649999999999997</v>
      </c>
      <c r="F588" s="12">
        <v>0.96621522922640601</v>
      </c>
      <c r="G588" s="13">
        <v>3.0400000000000002E-4</v>
      </c>
      <c r="H588" s="13">
        <v>2.9300000000000002E-4</v>
      </c>
      <c r="I588" s="14">
        <v>104.01294</v>
      </c>
      <c r="J588" s="15">
        <f t="shared" si="21"/>
        <v>0.52418750000000003</v>
      </c>
      <c r="K588" s="15">
        <f t="shared" si="22"/>
        <v>0.48531249999999998</v>
      </c>
    </row>
    <row r="589" spans="1:11" x14ac:dyDescent="0.45">
      <c r="A589" s="9">
        <v>16</v>
      </c>
      <c r="B589" s="9">
        <v>10</v>
      </c>
      <c r="C589" s="10">
        <v>87</v>
      </c>
      <c r="D589" s="11">
        <v>7.2949999999999999</v>
      </c>
      <c r="E589" s="11">
        <v>7.5510000000000002</v>
      </c>
      <c r="F589" s="12">
        <v>0.96754303808162001</v>
      </c>
      <c r="G589" s="13">
        <v>2.32E-4</v>
      </c>
      <c r="H589" s="13">
        <v>2.81E-4</v>
      </c>
      <c r="I589" s="14">
        <v>82.462451999999999</v>
      </c>
      <c r="J589" s="15">
        <f t="shared" si="21"/>
        <v>0.4559375</v>
      </c>
      <c r="K589" s="15">
        <f t="shared" si="22"/>
        <v>0.47193750000000001</v>
      </c>
    </row>
    <row r="590" spans="1:11" x14ac:dyDescent="0.45">
      <c r="A590" s="9">
        <v>16</v>
      </c>
      <c r="B590" s="9">
        <v>10</v>
      </c>
      <c r="C590" s="10">
        <v>88</v>
      </c>
      <c r="D590" s="11">
        <v>7.2069999999999999</v>
      </c>
      <c r="E590" s="11">
        <v>6.7679999999999998</v>
      </c>
      <c r="F590" s="12">
        <v>0.96561624341943797</v>
      </c>
      <c r="G590" s="13">
        <v>3.4099999999999999E-4</v>
      </c>
      <c r="H590" s="13">
        <v>3.5399999999999999E-4</v>
      </c>
      <c r="I590" s="14">
        <v>96.242919000000001</v>
      </c>
      <c r="J590" s="15">
        <f t="shared" si="21"/>
        <v>0.45043749999999999</v>
      </c>
      <c r="K590" s="15">
        <f t="shared" si="22"/>
        <v>0.42299999999999999</v>
      </c>
    </row>
    <row r="591" spans="1:11" x14ac:dyDescent="0.45">
      <c r="A591" s="9">
        <v>16</v>
      </c>
      <c r="B591" s="9">
        <v>10</v>
      </c>
      <c r="C591" s="10">
        <v>89</v>
      </c>
      <c r="D591" s="11">
        <v>5.6349999999999998</v>
      </c>
      <c r="E591" s="11">
        <v>7.3259999999999996</v>
      </c>
      <c r="F591" s="12">
        <v>0.96423836797110796</v>
      </c>
      <c r="G591" s="13">
        <v>4.3300000000000001E-4</v>
      </c>
      <c r="H591" s="13">
        <v>4.37E-4</v>
      </c>
      <c r="I591" s="14">
        <v>99.081058999999996</v>
      </c>
      <c r="J591" s="15">
        <f t="shared" si="21"/>
        <v>0.35218749999999999</v>
      </c>
      <c r="K591" s="15">
        <f t="shared" si="22"/>
        <v>0.45787499999999998</v>
      </c>
    </row>
    <row r="592" spans="1:11" x14ac:dyDescent="0.45">
      <c r="A592" s="9">
        <v>16</v>
      </c>
      <c r="B592" s="9">
        <v>10</v>
      </c>
      <c r="C592" s="10">
        <v>90</v>
      </c>
      <c r="D592" s="11">
        <v>8.2590000000000003</v>
      </c>
      <c r="E592" s="11">
        <v>6.8319999999999999</v>
      </c>
      <c r="F592" s="12">
        <v>0.96460366415400001</v>
      </c>
      <c r="G592" s="13">
        <v>4.0700000000000003E-4</v>
      </c>
      <c r="H592" s="13">
        <v>4.37E-4</v>
      </c>
      <c r="I592" s="14">
        <v>93.214855</v>
      </c>
      <c r="J592" s="15">
        <f t="shared" si="21"/>
        <v>0.51618750000000002</v>
      </c>
      <c r="K592" s="15">
        <f t="shared" si="22"/>
        <v>0.42699999999999999</v>
      </c>
    </row>
    <row r="593" spans="1:11" x14ac:dyDescent="0.45">
      <c r="A593" s="9">
        <v>16</v>
      </c>
      <c r="B593" s="9">
        <v>10</v>
      </c>
      <c r="C593" s="10">
        <v>91</v>
      </c>
      <c r="D593" s="11">
        <v>7.3959999999999999</v>
      </c>
      <c r="E593" s="11">
        <v>7.8159999999999998</v>
      </c>
      <c r="F593" s="12">
        <v>0.96429083481211098</v>
      </c>
      <c r="G593" s="13">
        <v>4.2900000000000002E-4</v>
      </c>
      <c r="H593" s="13">
        <v>5.0500000000000002E-4</v>
      </c>
      <c r="I593" s="14">
        <v>85.058525000000003</v>
      </c>
      <c r="J593" s="15">
        <f t="shared" si="21"/>
        <v>0.46224999999999999</v>
      </c>
      <c r="K593" s="15">
        <f t="shared" si="22"/>
        <v>0.48849999999999999</v>
      </c>
    </row>
    <row r="594" spans="1:11" x14ac:dyDescent="0.45">
      <c r="A594" s="9">
        <v>16</v>
      </c>
      <c r="B594" s="9">
        <v>10</v>
      </c>
      <c r="C594" s="10">
        <v>92</v>
      </c>
      <c r="D594" s="11">
        <v>7.5869999999999997</v>
      </c>
      <c r="E594" s="11">
        <v>8.3620000000000001</v>
      </c>
      <c r="F594" s="12">
        <v>0.95881307802819404</v>
      </c>
      <c r="G594" s="13">
        <v>9.1200000000000005E-4</v>
      </c>
      <c r="H594" s="13">
        <v>1.266E-3</v>
      </c>
      <c r="I594" s="14">
        <v>72.023312000000004</v>
      </c>
      <c r="J594" s="15">
        <f t="shared" si="21"/>
        <v>0.47418749999999998</v>
      </c>
      <c r="K594" s="15">
        <f t="shared" si="22"/>
        <v>0.52262500000000001</v>
      </c>
    </row>
    <row r="595" spans="1:11" x14ac:dyDescent="0.45">
      <c r="A595" s="9">
        <v>16</v>
      </c>
      <c r="B595" s="9">
        <v>10</v>
      </c>
      <c r="C595" s="10">
        <v>93</v>
      </c>
      <c r="D595" s="11">
        <v>6.4740000000000002</v>
      </c>
      <c r="E595" s="11">
        <v>6.6710000000000003</v>
      </c>
      <c r="F595" s="12">
        <v>0.96253005498083399</v>
      </c>
      <c r="G595" s="13">
        <v>5.6400000000000005E-4</v>
      </c>
      <c r="H595" s="13">
        <v>5.3799999999999996E-4</v>
      </c>
      <c r="I595" s="14">
        <v>104.817705</v>
      </c>
      <c r="J595" s="15">
        <f t="shared" si="21"/>
        <v>0.40462500000000001</v>
      </c>
      <c r="K595" s="15">
        <f t="shared" si="22"/>
        <v>0.41693750000000002</v>
      </c>
    </row>
    <row r="596" spans="1:11" x14ac:dyDescent="0.45">
      <c r="A596" s="9">
        <v>16</v>
      </c>
      <c r="B596" s="9">
        <v>10</v>
      </c>
      <c r="C596" s="10">
        <v>94</v>
      </c>
      <c r="D596" s="11">
        <v>7.431</v>
      </c>
      <c r="E596" s="11">
        <v>8.0079999999999991</v>
      </c>
      <c r="F596" s="12">
        <v>0.96393537516095895</v>
      </c>
      <c r="G596" s="13">
        <v>4.55E-4</v>
      </c>
      <c r="H596" s="13">
        <v>5.0500000000000002E-4</v>
      </c>
      <c r="I596" s="14">
        <v>90.137461000000002</v>
      </c>
      <c r="J596" s="15">
        <f t="shared" si="21"/>
        <v>0.4644375</v>
      </c>
      <c r="K596" s="15">
        <f t="shared" si="22"/>
        <v>0.50049999999999994</v>
      </c>
    </row>
    <row r="597" spans="1:11" x14ac:dyDescent="0.45">
      <c r="A597" s="9">
        <v>16</v>
      </c>
      <c r="B597" s="9">
        <v>10</v>
      </c>
      <c r="C597" s="10">
        <v>95</v>
      </c>
      <c r="D597" s="11">
        <v>7.4660000000000002</v>
      </c>
      <c r="E597" s="11">
        <v>8.0660000000000007</v>
      </c>
      <c r="F597" s="12">
        <v>0.96161104480017301</v>
      </c>
      <c r="G597" s="13">
        <v>6.4199999999999999E-4</v>
      </c>
      <c r="H597" s="13">
        <v>6.4899999999999995E-4</v>
      </c>
      <c r="I597" s="14">
        <v>98.951076</v>
      </c>
      <c r="J597" s="15">
        <f t="shared" si="21"/>
        <v>0.46662500000000001</v>
      </c>
      <c r="K597" s="15">
        <f t="shared" si="22"/>
        <v>0.50412500000000005</v>
      </c>
    </row>
    <row r="598" spans="1:11" x14ac:dyDescent="0.45">
      <c r="A598" s="9">
        <v>16</v>
      </c>
      <c r="B598" s="9">
        <v>10</v>
      </c>
      <c r="C598" s="10">
        <v>96</v>
      </c>
      <c r="D598" s="11">
        <v>6.6180000000000003</v>
      </c>
      <c r="E598" s="11">
        <v>7.5890000000000004</v>
      </c>
      <c r="F598" s="12">
        <v>0.96445255076532799</v>
      </c>
      <c r="G598" s="13">
        <v>4.1800000000000002E-4</v>
      </c>
      <c r="H598" s="13">
        <v>3.88E-4</v>
      </c>
      <c r="I598" s="14">
        <v>107.786344</v>
      </c>
      <c r="J598" s="15">
        <f t="shared" si="21"/>
        <v>0.41362500000000002</v>
      </c>
      <c r="K598" s="15">
        <f t="shared" si="22"/>
        <v>0.47431250000000003</v>
      </c>
    </row>
    <row r="599" spans="1:11" x14ac:dyDescent="0.45">
      <c r="A599" s="9">
        <v>16</v>
      </c>
      <c r="B599" s="9">
        <v>10</v>
      </c>
      <c r="C599" s="10">
        <v>97</v>
      </c>
      <c r="D599" s="11">
        <v>7.6360000000000001</v>
      </c>
      <c r="E599" s="11">
        <v>6.66</v>
      </c>
      <c r="F599" s="12">
        <v>0.96855445290911502</v>
      </c>
      <c r="G599" s="13">
        <v>1.84E-4</v>
      </c>
      <c r="H599" s="13">
        <v>2.2100000000000001E-4</v>
      </c>
      <c r="I599" s="14">
        <v>83.477085000000002</v>
      </c>
      <c r="J599" s="15">
        <f t="shared" si="21"/>
        <v>0.47725000000000001</v>
      </c>
      <c r="K599" s="15">
        <f t="shared" si="22"/>
        <v>0.41625000000000001</v>
      </c>
    </row>
    <row r="600" spans="1:11" x14ac:dyDescent="0.45">
      <c r="A600" s="9">
        <v>16</v>
      </c>
      <c r="B600" s="9">
        <v>10</v>
      </c>
      <c r="C600" s="10">
        <v>98</v>
      </c>
      <c r="D600" s="11">
        <v>6.7370000000000001</v>
      </c>
      <c r="E600" s="11">
        <v>8.0229999999999997</v>
      </c>
      <c r="F600" s="12">
        <v>0.96373403257887402</v>
      </c>
      <c r="G600" s="13">
        <v>4.08E-4</v>
      </c>
      <c r="H600" s="13">
        <v>3.88E-4</v>
      </c>
      <c r="I600" s="14">
        <v>105.20742799999999</v>
      </c>
      <c r="J600" s="15">
        <f t="shared" si="21"/>
        <v>0.42106250000000001</v>
      </c>
      <c r="K600" s="15">
        <f t="shared" si="22"/>
        <v>0.50143749999999998</v>
      </c>
    </row>
    <row r="601" spans="1:11" x14ac:dyDescent="0.45">
      <c r="A601" s="9">
        <v>16</v>
      </c>
      <c r="B601" s="9">
        <v>10</v>
      </c>
      <c r="C601" s="10">
        <v>99</v>
      </c>
      <c r="D601" s="11">
        <v>5.7270000000000003</v>
      </c>
      <c r="E601" s="11">
        <v>7.6879999999999997</v>
      </c>
      <c r="F601" s="12">
        <v>0.96506069704409003</v>
      </c>
      <c r="G601" s="13">
        <v>3.77E-4</v>
      </c>
      <c r="H601" s="13">
        <v>5.1000000000000004E-4</v>
      </c>
      <c r="I601" s="14">
        <v>73.856680999999995</v>
      </c>
      <c r="J601" s="15">
        <f t="shared" si="21"/>
        <v>0.35793750000000002</v>
      </c>
      <c r="K601" s="15">
        <f t="shared" si="22"/>
        <v>0.48049999999999998</v>
      </c>
    </row>
    <row r="602" spans="1:11" ht="8.5" customHeight="1" x14ac:dyDescent="0.45"/>
    <row r="603" spans="1:11" x14ac:dyDescent="0.45">
      <c r="A603" s="9">
        <v>8</v>
      </c>
      <c r="B603" s="9">
        <v>6</v>
      </c>
      <c r="C603" s="51" t="s">
        <v>20</v>
      </c>
      <c r="D603" s="29">
        <f>AVERAGEIFS(D$2:D$601, $A$2:$A$601, $A603, $B$2:$B$601, $B603)</f>
        <v>3.5350599999999996</v>
      </c>
      <c r="E603" s="29">
        <f t="shared" ref="E603:K608" si="23">AVERAGEIFS(E$2:E$601, $A$2:$A$601, $A603, $B$2:$B$601, $B603)</f>
        <v>3.4874900000000006</v>
      </c>
      <c r="F603" s="30">
        <f t="shared" si="23"/>
        <v>0.9329572364663733</v>
      </c>
      <c r="G603" s="31">
        <f t="shared" si="23"/>
        <v>1.0221349999999995E-2</v>
      </c>
      <c r="H603" s="31">
        <f t="shared" si="23"/>
        <v>1.084164E-2</v>
      </c>
      <c r="I603" s="32">
        <f t="shared" si="23"/>
        <v>99.866831179999991</v>
      </c>
      <c r="J603" s="33">
        <f t="shared" si="23"/>
        <v>0.44188249999999996</v>
      </c>
      <c r="K603" s="33">
        <f t="shared" si="23"/>
        <v>0.43593625000000008</v>
      </c>
    </row>
    <row r="604" spans="1:11" x14ac:dyDescent="0.45">
      <c r="A604" s="9">
        <v>8</v>
      </c>
      <c r="B604" s="9">
        <v>10</v>
      </c>
      <c r="C604" s="51"/>
      <c r="D604" s="29">
        <f t="shared" ref="D604:D608" si="24">AVERAGEIFS(D$2:D$601, $A$2:$A$601, $A604, $B$2:$B$601, $B604)</f>
        <v>3.4885200000000021</v>
      </c>
      <c r="E604" s="29">
        <f t="shared" si="23"/>
        <v>3.4284600000000016</v>
      </c>
      <c r="F604" s="30">
        <f t="shared" si="23"/>
        <v>0.92011603696679656</v>
      </c>
      <c r="G604" s="31">
        <f t="shared" si="23"/>
        <v>6.8845099999999991E-3</v>
      </c>
      <c r="H604" s="31">
        <f t="shared" si="23"/>
        <v>6.8512799999999978E-3</v>
      </c>
      <c r="I604" s="32">
        <f t="shared" si="23"/>
        <v>100.96643069</v>
      </c>
      <c r="J604" s="33">
        <f t="shared" si="23"/>
        <v>0.43606500000000026</v>
      </c>
      <c r="K604" s="33">
        <f t="shared" si="23"/>
        <v>0.4285575000000002</v>
      </c>
    </row>
    <row r="605" spans="1:11" x14ac:dyDescent="0.45">
      <c r="A605" s="9">
        <v>12</v>
      </c>
      <c r="B605" s="9">
        <v>6</v>
      </c>
      <c r="C605" s="51"/>
      <c r="D605" s="29">
        <f t="shared" si="24"/>
        <v>5.5705100000000023</v>
      </c>
      <c r="E605" s="29">
        <f t="shared" si="23"/>
        <v>5.3169200000000023</v>
      </c>
      <c r="F605" s="30">
        <f t="shared" si="23"/>
        <v>0.95658884767965546</v>
      </c>
      <c r="G605" s="31">
        <f t="shared" si="23"/>
        <v>2.5650999999999994E-3</v>
      </c>
      <c r="H605" s="31">
        <f t="shared" si="23"/>
        <v>2.950599999999999E-3</v>
      </c>
      <c r="I605" s="32">
        <f t="shared" si="23"/>
        <v>90.980326890000001</v>
      </c>
      <c r="J605" s="33">
        <f t="shared" si="23"/>
        <v>0.46420916666666656</v>
      </c>
      <c r="K605" s="33">
        <f t="shared" si="23"/>
        <v>0.44307666666666662</v>
      </c>
    </row>
    <row r="606" spans="1:11" x14ac:dyDescent="0.45">
      <c r="A606" s="9">
        <v>12</v>
      </c>
      <c r="B606" s="9">
        <v>10</v>
      </c>
      <c r="C606" s="51"/>
      <c r="D606" s="29">
        <f t="shared" si="24"/>
        <v>5.5629699999999982</v>
      </c>
      <c r="E606" s="29">
        <f t="shared" si="23"/>
        <v>5.5734000000000012</v>
      </c>
      <c r="F606" s="30">
        <f t="shared" si="23"/>
        <v>0.95034614942020257</v>
      </c>
      <c r="G606" s="31">
        <f t="shared" si="23"/>
        <v>1.6486999999999997E-3</v>
      </c>
      <c r="H606" s="31">
        <f t="shared" si="23"/>
        <v>1.7895599999999997E-3</v>
      </c>
      <c r="I606" s="32">
        <f t="shared" si="23"/>
        <v>93.968004070000006</v>
      </c>
      <c r="J606" s="33">
        <f t="shared" si="23"/>
        <v>0.46358083333333355</v>
      </c>
      <c r="K606" s="33">
        <f t="shared" si="23"/>
        <v>0.46445000000000003</v>
      </c>
    </row>
    <row r="607" spans="1:11" x14ac:dyDescent="0.45">
      <c r="A607" s="9">
        <v>16</v>
      </c>
      <c r="B607" s="9">
        <v>6</v>
      </c>
      <c r="C607" s="51"/>
      <c r="D607" s="29">
        <f t="shared" si="24"/>
        <v>7.4428200000000002</v>
      </c>
      <c r="E607" s="29">
        <f t="shared" si="23"/>
        <v>7.4438899999999979</v>
      </c>
      <c r="F607" s="30">
        <f t="shared" si="23"/>
        <v>0.96854184419386702</v>
      </c>
      <c r="G607" s="31">
        <f t="shared" si="23"/>
        <v>7.8936999999999953E-4</v>
      </c>
      <c r="H607" s="31">
        <f t="shared" si="23"/>
        <v>9.935800000000002E-4</v>
      </c>
      <c r="I607" s="32">
        <f t="shared" si="23"/>
        <v>85.409989529999962</v>
      </c>
      <c r="J607" s="33">
        <f t="shared" si="23"/>
        <v>0.46517625000000001</v>
      </c>
      <c r="K607" s="33">
        <f t="shared" si="23"/>
        <v>0.46524312499999987</v>
      </c>
    </row>
    <row r="608" spans="1:11" x14ac:dyDescent="0.45">
      <c r="A608" s="9">
        <v>16</v>
      </c>
      <c r="B608" s="9">
        <v>10</v>
      </c>
      <c r="C608" s="51"/>
      <c r="D608" s="29">
        <f t="shared" si="24"/>
        <v>7.4845899999999972</v>
      </c>
      <c r="E608" s="29">
        <f t="shared" si="23"/>
        <v>7.5141200000000019</v>
      </c>
      <c r="F608" s="30">
        <f t="shared" si="23"/>
        <v>0.96273261843184077</v>
      </c>
      <c r="G608" s="31">
        <f t="shared" si="23"/>
        <v>5.2996000000000011E-4</v>
      </c>
      <c r="H608" s="31">
        <f t="shared" si="23"/>
        <v>5.8561999999999959E-4</v>
      </c>
      <c r="I608" s="32">
        <f t="shared" si="23"/>
        <v>92.147266639999941</v>
      </c>
      <c r="J608" s="33">
        <f t="shared" si="23"/>
        <v>0.46778687499999982</v>
      </c>
      <c r="K608" s="33">
        <f t="shared" si="23"/>
        <v>0.46963250000000012</v>
      </c>
    </row>
    <row r="609" spans="1:11" ht="8.5" customHeight="1" x14ac:dyDescent="0.45">
      <c r="D609" s="21"/>
      <c r="E609" s="21"/>
      <c r="F609" s="22"/>
      <c r="I609" s="23"/>
      <c r="J609" s="23"/>
      <c r="K609" s="23"/>
    </row>
    <row r="610" spans="1:11" x14ac:dyDescent="0.45">
      <c r="A610" s="9">
        <v>8</v>
      </c>
      <c r="B610" s="9">
        <v>6</v>
      </c>
      <c r="C610" s="45" t="s">
        <v>21</v>
      </c>
      <c r="D610" s="24">
        <f>_xlfn.STDEV.P(D2:D101)</f>
        <v>0.59371420431045641</v>
      </c>
      <c r="E610" s="24">
        <f t="shared" ref="E610:K610" si="25">_xlfn.STDEV.P(E2:E101)</f>
        <v>0.73044200995013631</v>
      </c>
      <c r="F610" s="25">
        <f t="shared" si="25"/>
        <v>1.2228688797035175E-2</v>
      </c>
      <c r="G610" s="26">
        <f t="shared" si="25"/>
        <v>4.3100882992695337E-3</v>
      </c>
      <c r="H610" s="26">
        <f t="shared" si="25"/>
        <v>6.9818874002951312E-3</v>
      </c>
      <c r="I610" s="27">
        <f t="shared" si="25"/>
        <v>18.101097411295623</v>
      </c>
      <c r="J610" s="28">
        <f t="shared" si="25"/>
        <v>7.4214275538807051E-2</v>
      </c>
      <c r="K610" s="28">
        <f t="shared" si="25"/>
        <v>9.1305251243767038E-2</v>
      </c>
    </row>
    <row r="611" spans="1:11" x14ac:dyDescent="0.45">
      <c r="A611" s="9">
        <v>8</v>
      </c>
      <c r="B611" s="9">
        <v>10</v>
      </c>
      <c r="C611" s="45"/>
      <c r="D611" s="24">
        <f>_xlfn.STDEV.P(D102:D201)</f>
        <v>0.46697866075441075</v>
      </c>
      <c r="E611" s="24">
        <f t="shared" ref="E611:K611" si="26">_xlfn.STDEV.P(E102:E201)</f>
        <v>0.44034289865966075</v>
      </c>
      <c r="F611" s="25">
        <f t="shared" si="26"/>
        <v>1.1256060304962434E-2</v>
      </c>
      <c r="G611" s="26">
        <f t="shared" si="26"/>
        <v>2.1864792086594377E-3</v>
      </c>
      <c r="H611" s="26">
        <f t="shared" si="26"/>
        <v>2.051644828326774E-3</v>
      </c>
      <c r="I611" s="27">
        <f t="shared" si="26"/>
        <v>14.688874013233969</v>
      </c>
      <c r="J611" s="28">
        <f t="shared" si="26"/>
        <v>5.8372332594301343E-2</v>
      </c>
      <c r="K611" s="28">
        <f t="shared" si="26"/>
        <v>5.5042862332457594E-2</v>
      </c>
    </row>
    <row r="612" spans="1:11" x14ac:dyDescent="0.45">
      <c r="A612" s="9">
        <v>12</v>
      </c>
      <c r="B612" s="9">
        <v>6</v>
      </c>
      <c r="C612" s="45"/>
      <c r="D612" s="24">
        <f>_xlfn.STDEV.P(D202:D301)</f>
        <v>1.0813968420057296</v>
      </c>
      <c r="E612" s="24">
        <f t="shared" ref="E612:K612" si="27">_xlfn.STDEV.P(E202:E301)</f>
        <v>0.99417799895188974</v>
      </c>
      <c r="F612" s="25">
        <f t="shared" si="27"/>
        <v>6.8481711319464461E-3</v>
      </c>
      <c r="G612" s="26">
        <f t="shared" si="27"/>
        <v>1.41015056997471E-3</v>
      </c>
      <c r="H612" s="26">
        <f t="shared" si="27"/>
        <v>1.7935342093196895E-3</v>
      </c>
      <c r="I612" s="27">
        <f t="shared" si="27"/>
        <v>17.316336117647388</v>
      </c>
      <c r="J612" s="28">
        <f t="shared" si="27"/>
        <v>9.0116403500478892E-2</v>
      </c>
      <c r="K612" s="28">
        <f t="shared" si="27"/>
        <v>8.2848166579325269E-2</v>
      </c>
    </row>
    <row r="613" spans="1:11" x14ac:dyDescent="0.45">
      <c r="A613" s="9">
        <v>12</v>
      </c>
      <c r="B613" s="9">
        <v>10</v>
      </c>
      <c r="C613" s="45"/>
      <c r="D613" s="24">
        <f>_xlfn.STDEV.P(D302:D401)</f>
        <v>0.61227971475464116</v>
      </c>
      <c r="E613" s="24">
        <f t="shared" ref="E613:K613" si="28">_xlfn.STDEV.P(E302:E401)</f>
        <v>0.74032754912942444</v>
      </c>
      <c r="F613" s="25">
        <f t="shared" si="28"/>
        <v>7.2804720840312417E-3</v>
      </c>
      <c r="G613" s="26">
        <f t="shared" si="28"/>
        <v>6.3073476993107016E-4</v>
      </c>
      <c r="H613" s="26">
        <f t="shared" si="28"/>
        <v>7.534120827276397E-4</v>
      </c>
      <c r="I613" s="27">
        <f t="shared" si="28"/>
        <v>13.985795705348458</v>
      </c>
      <c r="J613" s="28">
        <f t="shared" si="28"/>
        <v>5.1023309562881668E-2</v>
      </c>
      <c r="K613" s="28">
        <f t="shared" si="28"/>
        <v>6.1693962427453265E-2</v>
      </c>
    </row>
    <row r="614" spans="1:11" x14ac:dyDescent="0.45">
      <c r="A614" s="9">
        <v>16</v>
      </c>
      <c r="B614" s="9">
        <v>6</v>
      </c>
      <c r="C614" s="45"/>
      <c r="D614" s="24">
        <f>_xlfn.STDEV.P(D402:D501)</f>
        <v>1.3270620586845225</v>
      </c>
      <c r="E614" s="24">
        <f t="shared" ref="E614:K614" si="29">_xlfn.STDEV.P(E402:E501)</f>
        <v>1.6319948706720979</v>
      </c>
      <c r="F614" s="25">
        <f t="shared" si="29"/>
        <v>4.2375500880114866E-3</v>
      </c>
      <c r="G614" s="26">
        <f t="shared" si="29"/>
        <v>4.2207083895952829E-4</v>
      </c>
      <c r="H614" s="26">
        <f t="shared" si="29"/>
        <v>6.1986400411703215E-4</v>
      </c>
      <c r="I614" s="27">
        <f t="shared" si="29"/>
        <v>18.929898461726527</v>
      </c>
      <c r="J614" s="28">
        <f t="shared" si="29"/>
        <v>8.2941378667782659E-2</v>
      </c>
      <c r="K614" s="28">
        <f t="shared" si="29"/>
        <v>0.10199967941700612</v>
      </c>
    </row>
    <row r="615" spans="1:11" x14ac:dyDescent="0.45">
      <c r="A615" s="9">
        <v>16</v>
      </c>
      <c r="B615" s="9">
        <v>10</v>
      </c>
      <c r="C615" s="45"/>
      <c r="D615" s="24">
        <f>_xlfn.STDEV.P(D502:D601)</f>
        <v>0.83248367065068873</v>
      </c>
      <c r="E615" s="24">
        <f t="shared" ref="E615:K615" si="30">_xlfn.STDEV.P(E502:E601)</f>
        <v>0.89260305040929844</v>
      </c>
      <c r="F615" s="25">
        <f t="shared" si="30"/>
        <v>3.4889624396273601E-3</v>
      </c>
      <c r="G615" s="26">
        <f t="shared" si="30"/>
        <v>2.1433580755440747E-4</v>
      </c>
      <c r="H615" s="26">
        <f t="shared" si="30"/>
        <v>2.508201259867318E-4</v>
      </c>
      <c r="I615" s="27">
        <f t="shared" si="30"/>
        <v>13.492242420852939</v>
      </c>
      <c r="J615" s="28">
        <f t="shared" si="30"/>
        <v>5.2030229415668046E-2</v>
      </c>
      <c r="K615" s="28">
        <f t="shared" si="30"/>
        <v>5.5787690650581152E-2</v>
      </c>
    </row>
    <row r="616" spans="1:11" ht="8.5" customHeight="1" x14ac:dyDescent="0.45"/>
    <row r="617" spans="1:11" x14ac:dyDescent="0.45">
      <c r="A617" s="9">
        <v>8</v>
      </c>
      <c r="B617" s="9">
        <v>6</v>
      </c>
      <c r="C617" s="45" t="s">
        <v>22</v>
      </c>
      <c r="D617" s="29">
        <f>D610/10</f>
        <v>5.9371420431045638E-2</v>
      </c>
      <c r="E617" s="29">
        <f t="shared" ref="E617:K617" si="31">E610/10</f>
        <v>7.3044200995013631E-2</v>
      </c>
      <c r="F617" s="30">
        <f t="shared" si="31"/>
        <v>1.2228688797035175E-3</v>
      </c>
      <c r="G617" s="31">
        <f t="shared" si="31"/>
        <v>4.3100882992695336E-4</v>
      </c>
      <c r="H617" s="31">
        <f t="shared" si="31"/>
        <v>6.9818874002951312E-4</v>
      </c>
      <c r="I617" s="32">
        <f t="shared" si="31"/>
        <v>1.8101097411295624</v>
      </c>
      <c r="J617" s="33">
        <f t="shared" si="31"/>
        <v>7.4214275538807047E-3</v>
      </c>
      <c r="K617" s="33">
        <f t="shared" si="31"/>
        <v>9.1305251243767038E-3</v>
      </c>
    </row>
    <row r="618" spans="1:11" x14ac:dyDescent="0.45">
      <c r="A618" s="9">
        <v>8</v>
      </c>
      <c r="B618" s="9">
        <v>10</v>
      </c>
      <c r="C618" s="45"/>
      <c r="D618" s="29">
        <f t="shared" ref="D618:K618" si="32">D611/10</f>
        <v>4.6697866075441075E-2</v>
      </c>
      <c r="E618" s="29">
        <f t="shared" si="32"/>
        <v>4.4034289865966074E-2</v>
      </c>
      <c r="F618" s="30">
        <f t="shared" si="32"/>
        <v>1.1256060304962435E-3</v>
      </c>
      <c r="G618" s="31">
        <f t="shared" si="32"/>
        <v>2.1864792086594376E-4</v>
      </c>
      <c r="H618" s="31">
        <f t="shared" si="32"/>
        <v>2.0516448283267741E-4</v>
      </c>
      <c r="I618" s="32">
        <f t="shared" si="32"/>
        <v>1.4688874013233968</v>
      </c>
      <c r="J618" s="33">
        <f t="shared" si="32"/>
        <v>5.8372332594301343E-3</v>
      </c>
      <c r="K618" s="33">
        <f t="shared" si="32"/>
        <v>5.5042862332457592E-3</v>
      </c>
    </row>
    <row r="619" spans="1:11" x14ac:dyDescent="0.45">
      <c r="A619" s="9">
        <v>12</v>
      </c>
      <c r="B619" s="9">
        <v>6</v>
      </c>
      <c r="C619" s="45"/>
      <c r="D619" s="29">
        <f t="shared" ref="D619:K619" si="33">D612/10</f>
        <v>0.10813968420057296</v>
      </c>
      <c r="E619" s="29">
        <f t="shared" si="33"/>
        <v>9.941779989518898E-2</v>
      </c>
      <c r="F619" s="30">
        <f t="shared" si="33"/>
        <v>6.8481711319464463E-4</v>
      </c>
      <c r="G619" s="31">
        <f t="shared" si="33"/>
        <v>1.4101505699747101E-4</v>
      </c>
      <c r="H619" s="31">
        <f t="shared" si="33"/>
        <v>1.7935342093196896E-4</v>
      </c>
      <c r="I619" s="32">
        <f t="shared" si="33"/>
        <v>1.7316336117647388</v>
      </c>
      <c r="J619" s="33">
        <f t="shared" si="33"/>
        <v>9.0116403500478896E-3</v>
      </c>
      <c r="K619" s="33">
        <f t="shared" si="33"/>
        <v>8.2848166579325266E-3</v>
      </c>
    </row>
    <row r="620" spans="1:11" x14ac:dyDescent="0.45">
      <c r="A620" s="9">
        <v>12</v>
      </c>
      <c r="B620" s="9">
        <v>10</v>
      </c>
      <c r="C620" s="45"/>
      <c r="D620" s="29">
        <f t="shared" ref="D620:K620" si="34">D613/10</f>
        <v>6.1227971475464119E-2</v>
      </c>
      <c r="E620" s="29">
        <f t="shared" si="34"/>
        <v>7.403275491294245E-2</v>
      </c>
      <c r="F620" s="30">
        <f t="shared" si="34"/>
        <v>7.2804720840312419E-4</v>
      </c>
      <c r="G620" s="31">
        <f t="shared" si="34"/>
        <v>6.3073476993107011E-5</v>
      </c>
      <c r="H620" s="31">
        <f t="shared" si="34"/>
        <v>7.5341208272763967E-5</v>
      </c>
      <c r="I620" s="32">
        <f t="shared" si="34"/>
        <v>1.3985795705348458</v>
      </c>
      <c r="J620" s="33">
        <f t="shared" si="34"/>
        <v>5.1023309562881671E-3</v>
      </c>
      <c r="K620" s="33">
        <f t="shared" si="34"/>
        <v>6.1693962427453262E-3</v>
      </c>
    </row>
    <row r="621" spans="1:11" x14ac:dyDescent="0.45">
      <c r="A621" s="9">
        <v>16</v>
      </c>
      <c r="B621" s="9">
        <v>6</v>
      </c>
      <c r="C621" s="45"/>
      <c r="D621" s="29">
        <f t="shared" ref="D621:K621" si="35">D614/10</f>
        <v>0.13270620586845225</v>
      </c>
      <c r="E621" s="29">
        <f t="shared" si="35"/>
        <v>0.1631994870672098</v>
      </c>
      <c r="F621" s="30">
        <f t="shared" si="35"/>
        <v>4.2375500880114866E-4</v>
      </c>
      <c r="G621" s="31">
        <f t="shared" si="35"/>
        <v>4.2207083895952832E-5</v>
      </c>
      <c r="H621" s="31">
        <f t="shared" si="35"/>
        <v>6.198640041170321E-5</v>
      </c>
      <c r="I621" s="32">
        <f t="shared" si="35"/>
        <v>1.8929898461726526</v>
      </c>
      <c r="J621" s="33">
        <f t="shared" si="35"/>
        <v>8.2941378667782655E-3</v>
      </c>
      <c r="K621" s="33">
        <f t="shared" si="35"/>
        <v>1.0199967941700612E-2</v>
      </c>
    </row>
    <row r="622" spans="1:11" x14ac:dyDescent="0.45">
      <c r="A622" s="9">
        <v>16</v>
      </c>
      <c r="B622" s="9">
        <v>10</v>
      </c>
      <c r="C622" s="45"/>
      <c r="D622" s="29">
        <f t="shared" ref="D622:K622" si="36">D615/10</f>
        <v>8.3248367065068871E-2</v>
      </c>
      <c r="E622" s="29">
        <f t="shared" si="36"/>
        <v>8.9260305040929841E-2</v>
      </c>
      <c r="F622" s="30">
        <f t="shared" si="36"/>
        <v>3.4889624396273599E-4</v>
      </c>
      <c r="G622" s="31">
        <f t="shared" si="36"/>
        <v>2.1433580755440747E-5</v>
      </c>
      <c r="H622" s="31">
        <f t="shared" si="36"/>
        <v>2.5082012598673181E-5</v>
      </c>
      <c r="I622" s="32">
        <f t="shared" si="36"/>
        <v>1.349224242085294</v>
      </c>
      <c r="J622" s="33">
        <f t="shared" si="36"/>
        <v>5.2030229415668044E-3</v>
      </c>
      <c r="K622" s="33">
        <f t="shared" si="36"/>
        <v>5.5787690650581151E-3</v>
      </c>
    </row>
    <row r="623" spans="1:11" ht="7.5" customHeight="1" x14ac:dyDescent="0.45"/>
    <row r="624" spans="1:11" x14ac:dyDescent="0.45">
      <c r="C624" s="46" t="s">
        <v>23</v>
      </c>
      <c r="D624" s="46"/>
      <c r="E624" s="46"/>
      <c r="F624" s="46"/>
      <c r="G624" s="46"/>
      <c r="H624" s="46"/>
      <c r="I624" s="46"/>
      <c r="J624" s="46"/>
      <c r="K624" s="46"/>
    </row>
    <row r="625" spans="1:11" ht="29" x14ac:dyDescent="0.45">
      <c r="A625" s="9">
        <v>8</v>
      </c>
      <c r="B625" s="9">
        <v>6</v>
      </c>
      <c r="C625" s="47">
        <v>0.95</v>
      </c>
      <c r="D625" s="34" t="str">
        <f>"["&amp;ROUND(D603-1.96*D617, 4)&amp;", "&amp;ROUND(D603+1.96*D617, 4)&amp;"]"</f>
        <v>[3.4187, 3.6514]</v>
      </c>
      <c r="E625" s="34" t="str">
        <f t="shared" ref="E625:K625" si="37">"["&amp;ROUND(E603-1.96*E617, 4)&amp;", "&amp;ROUND(E603+1.96*E617, 4)&amp;"]"</f>
        <v>[3.3443, 3.6307]</v>
      </c>
      <c r="F625" s="35" t="str">
        <f t="shared" si="37"/>
        <v>[0.9306, 0.9354]</v>
      </c>
      <c r="G625" s="35" t="str">
        <f>"["&amp;ROUND(G603-1.96*G617, 6)&amp;", "&amp;ROUND(G603+1.96*G617, 6)&amp;"]"</f>
        <v>[0.009377, 0.011066]</v>
      </c>
      <c r="H625" s="35" t="str">
        <f t="shared" ref="H625:H630" si="38">"["&amp;ROUND(H603-1.96*H617, 6)&amp;", "&amp;ROUND(H603+1.96*H617, 6)&amp;"]"</f>
        <v>[0.009473, 0.01221]</v>
      </c>
      <c r="I625" s="36" t="str">
        <f t="shared" si="37"/>
        <v>[96.319, 103.4146]</v>
      </c>
      <c r="J625" s="37" t="str">
        <f t="shared" si="37"/>
        <v>[0.4273, 0.4564]</v>
      </c>
      <c r="K625" s="37" t="str">
        <f t="shared" si="37"/>
        <v>[0.418, 0.4538]</v>
      </c>
    </row>
    <row r="626" spans="1:11" ht="29" x14ac:dyDescent="0.45">
      <c r="A626" s="9">
        <v>8</v>
      </c>
      <c r="B626" s="9">
        <v>10</v>
      </c>
      <c r="C626" s="45"/>
      <c r="D626" s="34" t="str">
        <f t="shared" ref="D626:K626" si="39">"["&amp;ROUND(D604-1.96*D618, 4)&amp;", "&amp;ROUND(D604+1.96*D618, 4)&amp;"]"</f>
        <v>[3.397, 3.58]</v>
      </c>
      <c r="E626" s="34" t="str">
        <f t="shared" si="39"/>
        <v>[3.3422, 3.5148]</v>
      </c>
      <c r="F626" s="35" t="str">
        <f t="shared" si="39"/>
        <v>[0.9179, 0.9223]</v>
      </c>
      <c r="G626" s="35" t="str">
        <f t="shared" ref="G626" si="40">"["&amp;ROUND(G604-1.96*G618, 6)&amp;", "&amp;ROUND(G604+1.96*G618, 6)&amp;"]"</f>
        <v>[0.006456, 0.007313]</v>
      </c>
      <c r="H626" s="35" t="str">
        <f t="shared" si="38"/>
        <v>[0.006449, 0.007253]</v>
      </c>
      <c r="I626" s="36" t="str">
        <f t="shared" si="39"/>
        <v>[98.0874, 103.8454]</v>
      </c>
      <c r="J626" s="37" t="str">
        <f t="shared" si="39"/>
        <v>[0.4246, 0.4475]</v>
      </c>
      <c r="K626" s="37" t="str">
        <f t="shared" si="39"/>
        <v>[0.4178, 0.4393]</v>
      </c>
    </row>
    <row r="627" spans="1:11" ht="29" x14ac:dyDescent="0.45">
      <c r="A627" s="9">
        <v>12</v>
      </c>
      <c r="B627" s="9">
        <v>6</v>
      </c>
      <c r="C627" s="45"/>
      <c r="D627" s="34" t="str">
        <f t="shared" ref="D627:K627" si="41">"["&amp;ROUND(D605-1.96*D619, 4)&amp;", "&amp;ROUND(D605+1.96*D619, 4)&amp;"]"</f>
        <v>[5.3586, 5.7825]</v>
      </c>
      <c r="E627" s="34" t="str">
        <f t="shared" si="41"/>
        <v>[5.1221, 5.5118]</v>
      </c>
      <c r="F627" s="35" t="str">
        <f t="shared" si="41"/>
        <v>[0.9552, 0.9579]</v>
      </c>
      <c r="G627" s="35" t="str">
        <f t="shared" ref="G627" si="42">"["&amp;ROUND(G605-1.96*G619, 6)&amp;", "&amp;ROUND(G605+1.96*G619, 6)&amp;"]"</f>
        <v>[0.002289, 0.002841]</v>
      </c>
      <c r="H627" s="35" t="str">
        <f t="shared" si="38"/>
        <v>[0.002599, 0.003302]</v>
      </c>
      <c r="I627" s="36" t="str">
        <f t="shared" si="41"/>
        <v>[87.5863, 94.3743]</v>
      </c>
      <c r="J627" s="37" t="str">
        <f t="shared" si="41"/>
        <v>[0.4465, 0.4819]</v>
      </c>
      <c r="K627" s="37" t="str">
        <f t="shared" si="41"/>
        <v>[0.4268, 0.4593]</v>
      </c>
    </row>
    <row r="628" spans="1:11" ht="29" x14ac:dyDescent="0.45">
      <c r="A628" s="9">
        <v>12</v>
      </c>
      <c r="B628" s="9">
        <v>10</v>
      </c>
      <c r="C628" s="45"/>
      <c r="D628" s="34" t="str">
        <f t="shared" ref="D628:K628" si="43">"["&amp;ROUND(D606-1.96*D620, 4)&amp;", "&amp;ROUND(D606+1.96*D620, 4)&amp;"]"</f>
        <v>[5.443, 5.683]</v>
      </c>
      <c r="E628" s="34" t="str">
        <f t="shared" si="43"/>
        <v>[5.4283, 5.7185]</v>
      </c>
      <c r="F628" s="35" t="str">
        <f t="shared" si="43"/>
        <v>[0.9489, 0.9518]</v>
      </c>
      <c r="G628" s="35" t="str">
        <f t="shared" ref="G628" si="44">"["&amp;ROUND(G606-1.96*G620, 6)&amp;", "&amp;ROUND(G606+1.96*G620, 6)&amp;"]"</f>
        <v>[0.001525, 0.001772]</v>
      </c>
      <c r="H628" s="35" t="str">
        <f t="shared" si="38"/>
        <v>[0.001642, 0.001937]</v>
      </c>
      <c r="I628" s="36" t="str">
        <f t="shared" si="43"/>
        <v>[91.2268, 96.7092]</v>
      </c>
      <c r="J628" s="37" t="str">
        <f t="shared" si="43"/>
        <v>[0.4536, 0.4736]</v>
      </c>
      <c r="K628" s="37" t="str">
        <f t="shared" si="43"/>
        <v>[0.4524, 0.4765]</v>
      </c>
    </row>
    <row r="629" spans="1:11" ht="29" x14ac:dyDescent="0.45">
      <c r="A629" s="9">
        <v>16</v>
      </c>
      <c r="B629" s="9">
        <v>6</v>
      </c>
      <c r="C629" s="45"/>
      <c r="D629" s="34" t="str">
        <f t="shared" ref="D629:K629" si="45">"["&amp;ROUND(D607-1.96*D621, 4)&amp;", "&amp;ROUND(D607+1.96*D621, 4)&amp;"]"</f>
        <v>[7.1827, 7.7029]</v>
      </c>
      <c r="E629" s="34" t="str">
        <f t="shared" si="45"/>
        <v>[7.124, 7.7638]</v>
      </c>
      <c r="F629" s="35" t="str">
        <f t="shared" si="45"/>
        <v>[0.9677, 0.9694]</v>
      </c>
      <c r="G629" s="35" t="str">
        <f t="shared" ref="G629" si="46">"["&amp;ROUND(G607-1.96*G621, 6)&amp;", "&amp;ROUND(G607+1.96*G621, 6)&amp;"]"</f>
        <v>[0.000707, 0.000872]</v>
      </c>
      <c r="H629" s="35" t="str">
        <f t="shared" si="38"/>
        <v>[0.000872, 0.001115]</v>
      </c>
      <c r="I629" s="36" t="str">
        <f t="shared" si="45"/>
        <v>[81.6997, 89.1202]</v>
      </c>
      <c r="J629" s="37" t="str">
        <f t="shared" si="45"/>
        <v>[0.4489, 0.4814]</v>
      </c>
      <c r="K629" s="37" t="str">
        <f t="shared" si="45"/>
        <v>[0.4453, 0.4852]</v>
      </c>
    </row>
    <row r="630" spans="1:11" ht="29" x14ac:dyDescent="0.45">
      <c r="A630" s="9">
        <v>16</v>
      </c>
      <c r="B630" s="9">
        <v>10</v>
      </c>
      <c r="C630" s="45"/>
      <c r="D630" s="34" t="str">
        <f t="shared" ref="D630:K630" si="47">"["&amp;ROUND(D608-1.96*D622, 4)&amp;", "&amp;ROUND(D608+1.96*D622, 4)&amp;"]"</f>
        <v>[7.3214, 7.6478]</v>
      </c>
      <c r="E630" s="34" t="str">
        <f t="shared" si="47"/>
        <v>[7.3392, 7.6891]</v>
      </c>
      <c r="F630" s="35" t="str">
        <f t="shared" si="47"/>
        <v>[0.962, 0.9634]</v>
      </c>
      <c r="G630" s="35" t="str">
        <f t="shared" ref="G630" si="48">"["&amp;ROUND(G608-1.96*G622, 6)&amp;", "&amp;ROUND(G608+1.96*G622, 6)&amp;"]"</f>
        <v>[0.000488, 0.000572]</v>
      </c>
      <c r="H630" s="35" t="str">
        <f t="shared" si="38"/>
        <v>[0.000536, 0.000635]</v>
      </c>
      <c r="I630" s="36" t="str">
        <f t="shared" si="47"/>
        <v>[89.5028, 94.7917]</v>
      </c>
      <c r="J630" s="37" t="str">
        <f t="shared" si="47"/>
        <v>[0.4576, 0.478]</v>
      </c>
      <c r="K630" s="37" t="str">
        <f t="shared" si="47"/>
        <v>[0.4587, 0.4806]</v>
      </c>
    </row>
  </sheetData>
  <mergeCells count="17">
    <mergeCell ref="M101:Q116"/>
    <mergeCell ref="M47:Q62"/>
    <mergeCell ref="C617:C622"/>
    <mergeCell ref="C624:K624"/>
    <mergeCell ref="C625:C630"/>
    <mergeCell ref="M10:Q10"/>
    <mergeCell ref="M11:Q26"/>
    <mergeCell ref="M28:Q28"/>
    <mergeCell ref="M29:Q44"/>
    <mergeCell ref="M46:Q46"/>
    <mergeCell ref="C603:C608"/>
    <mergeCell ref="C610:C615"/>
    <mergeCell ref="M64:Q64"/>
    <mergeCell ref="M65:Q80"/>
    <mergeCell ref="M82:Q82"/>
    <mergeCell ref="M83:Q98"/>
    <mergeCell ref="M100:Q100"/>
  </mergeCells>
  <phoneticPr fontId="1" type="noConversion"/>
  <pageMargins left="0.7" right="0.7" top="0.75" bottom="0.75" header="0.3" footer="0.3"/>
  <pageSetup paperSize="9" orientation="portrait" horizontalDpi="300" verticalDpi="300" r:id="rId1"/>
  <ignoredErrors>
    <ignoredError sqref="D610:D615 E610:K61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2020-11-16T08:49:44Z</dcterms:modified>
</cp:coreProperties>
</file>