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0-master\report\"/>
    </mc:Choice>
  </mc:AlternateContent>
  <bookViews>
    <workbookView xWindow="0" yWindow="0" windowWidth="12410" windowHeight="5710" activeTab="1"/>
  </bookViews>
  <sheets>
    <sheet name="REAL base 900-100 (200227~0304)" sheetId="7" r:id="rId1"/>
    <sheet name="REAL base 300-100 (200227~0304)" sheetId="6" r:id="rId2"/>
    <sheet name="base 300-100 pretest" sheetId="3" r:id="rId3"/>
    <sheet name="base 300-100" sheetId="5" r:id="rId4"/>
    <sheet name="base 700-100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6" l="1"/>
  <c r="Q14" i="7"/>
  <c r="O28" i="7" l="1"/>
  <c r="N28" i="7"/>
  <c r="M28" i="7"/>
  <c r="L28" i="7"/>
  <c r="O27" i="7"/>
  <c r="N27" i="7"/>
  <c r="M27" i="7"/>
  <c r="L27" i="7"/>
  <c r="O26" i="7"/>
  <c r="N26" i="7"/>
  <c r="M26" i="7"/>
  <c r="L26" i="7"/>
  <c r="O25" i="7"/>
  <c r="N25" i="7"/>
  <c r="M25" i="7"/>
  <c r="L25" i="7"/>
  <c r="O24" i="7"/>
  <c r="N24" i="7"/>
  <c r="M24" i="7"/>
  <c r="L24" i="7"/>
  <c r="O23" i="7"/>
  <c r="N23" i="7"/>
  <c r="M23" i="7"/>
  <c r="L23" i="7"/>
  <c r="O22" i="7"/>
  <c r="N22" i="7"/>
  <c r="M22" i="7"/>
  <c r="L22" i="7"/>
  <c r="O21" i="7"/>
  <c r="N21" i="7"/>
  <c r="M21" i="7"/>
  <c r="L21" i="7"/>
  <c r="O20" i="7"/>
  <c r="N20" i="7"/>
  <c r="M20" i="7"/>
  <c r="L20" i="7"/>
  <c r="O19" i="7"/>
  <c r="N19" i="7"/>
  <c r="M19" i="7"/>
  <c r="L19" i="7"/>
  <c r="O18" i="7"/>
  <c r="N18" i="7"/>
  <c r="M18" i="7"/>
  <c r="L18" i="7"/>
  <c r="K18" i="7"/>
  <c r="O13" i="7" l="1"/>
  <c r="N13" i="7"/>
  <c r="M13" i="7"/>
  <c r="O12" i="7"/>
  <c r="N12" i="7"/>
  <c r="M12" i="7"/>
  <c r="O11" i="7"/>
  <c r="N11" i="7"/>
  <c r="M11" i="7"/>
  <c r="O10" i="7"/>
  <c r="N10" i="7"/>
  <c r="M10" i="7"/>
  <c r="O9" i="7"/>
  <c r="N9" i="7"/>
  <c r="M9" i="7"/>
  <c r="O8" i="7"/>
  <c r="N8" i="7"/>
  <c r="M8" i="7"/>
  <c r="O7" i="7"/>
  <c r="N7" i="7"/>
  <c r="M7" i="7"/>
  <c r="O6" i="7"/>
  <c r="N6" i="7"/>
  <c r="M6" i="7"/>
  <c r="O5" i="7"/>
  <c r="N5" i="7"/>
  <c r="M5" i="7"/>
  <c r="O4" i="7"/>
  <c r="N4" i="7"/>
  <c r="M4" i="7"/>
  <c r="O3" i="7"/>
  <c r="N3" i="7"/>
  <c r="M3" i="7"/>
  <c r="B3" i="7"/>
  <c r="L13" i="7" l="1"/>
  <c r="L12" i="7"/>
  <c r="L11" i="7"/>
  <c r="L10" i="7"/>
  <c r="L9" i="7"/>
  <c r="L8" i="7"/>
  <c r="L7" i="7"/>
  <c r="L6" i="7"/>
  <c r="L5" i="7"/>
  <c r="L4" i="7"/>
  <c r="L3" i="7"/>
  <c r="K28" i="7" l="1"/>
  <c r="J28" i="7"/>
  <c r="I28" i="7"/>
  <c r="H28" i="7"/>
  <c r="G28" i="7"/>
  <c r="F28" i="7"/>
  <c r="E28" i="7"/>
  <c r="D28" i="7"/>
  <c r="C28" i="7"/>
  <c r="B28" i="7"/>
  <c r="K27" i="7"/>
  <c r="J27" i="7"/>
  <c r="I27" i="7"/>
  <c r="H27" i="7"/>
  <c r="G27" i="7"/>
  <c r="F27" i="7"/>
  <c r="E27" i="7"/>
  <c r="D27" i="7"/>
  <c r="C27" i="7"/>
  <c r="B27" i="7"/>
  <c r="K26" i="7"/>
  <c r="J26" i="7"/>
  <c r="I26" i="7"/>
  <c r="H26" i="7"/>
  <c r="G26" i="7"/>
  <c r="F26" i="7"/>
  <c r="E26" i="7"/>
  <c r="D26" i="7"/>
  <c r="C26" i="7"/>
  <c r="B26" i="7"/>
  <c r="K25" i="7"/>
  <c r="J25" i="7"/>
  <c r="I25" i="7"/>
  <c r="H25" i="7"/>
  <c r="G25" i="7"/>
  <c r="F25" i="7"/>
  <c r="E25" i="7"/>
  <c r="D25" i="7"/>
  <c r="C25" i="7"/>
  <c r="B25" i="7"/>
  <c r="K24" i="7"/>
  <c r="J24" i="7"/>
  <c r="I24" i="7"/>
  <c r="H24" i="7"/>
  <c r="G24" i="7"/>
  <c r="F24" i="7"/>
  <c r="E24" i="7"/>
  <c r="D24" i="7"/>
  <c r="C24" i="7"/>
  <c r="B24" i="7"/>
  <c r="K23" i="7"/>
  <c r="J23" i="7"/>
  <c r="I23" i="7"/>
  <c r="H23" i="7"/>
  <c r="G23" i="7"/>
  <c r="F23" i="7"/>
  <c r="E23" i="7"/>
  <c r="D23" i="7"/>
  <c r="C23" i="7"/>
  <c r="B23" i="7"/>
  <c r="K22" i="7"/>
  <c r="J22" i="7"/>
  <c r="I22" i="7"/>
  <c r="H22" i="7"/>
  <c r="G22" i="7"/>
  <c r="F22" i="7"/>
  <c r="E22" i="7"/>
  <c r="D22" i="7"/>
  <c r="C22" i="7"/>
  <c r="B22" i="7"/>
  <c r="K21" i="7"/>
  <c r="J21" i="7"/>
  <c r="I21" i="7"/>
  <c r="H21" i="7"/>
  <c r="G21" i="7"/>
  <c r="F21" i="7"/>
  <c r="E21" i="7"/>
  <c r="D21" i="7"/>
  <c r="C21" i="7"/>
  <c r="B21" i="7"/>
  <c r="K20" i="7"/>
  <c r="K29" i="7" s="1"/>
  <c r="J20" i="7"/>
  <c r="I20" i="7"/>
  <c r="H20" i="7"/>
  <c r="G20" i="7"/>
  <c r="F20" i="7"/>
  <c r="E20" i="7"/>
  <c r="D20" i="7"/>
  <c r="C20" i="7"/>
  <c r="C29" i="7" s="1"/>
  <c r="B20" i="7"/>
  <c r="K19" i="7"/>
  <c r="J19" i="7"/>
  <c r="I19" i="7"/>
  <c r="H19" i="7"/>
  <c r="G19" i="7"/>
  <c r="F19" i="7"/>
  <c r="E19" i="7"/>
  <c r="D19" i="7"/>
  <c r="D29" i="7" s="1"/>
  <c r="C19" i="7"/>
  <c r="B19" i="7"/>
  <c r="J18" i="7"/>
  <c r="I18" i="7"/>
  <c r="H18" i="7"/>
  <c r="G18" i="7"/>
  <c r="F18" i="7"/>
  <c r="E18" i="7"/>
  <c r="D18" i="7"/>
  <c r="C18" i="7"/>
  <c r="B18" i="7"/>
  <c r="K13" i="7"/>
  <c r="J13" i="7"/>
  <c r="I13" i="7"/>
  <c r="H13" i="7"/>
  <c r="G13" i="7"/>
  <c r="F13" i="7"/>
  <c r="E13" i="7"/>
  <c r="D13" i="7"/>
  <c r="C13" i="7"/>
  <c r="B13" i="7"/>
  <c r="K12" i="7"/>
  <c r="J12" i="7"/>
  <c r="I12" i="7"/>
  <c r="H12" i="7"/>
  <c r="G12" i="7"/>
  <c r="F12" i="7"/>
  <c r="E12" i="7"/>
  <c r="D12" i="7"/>
  <c r="C12" i="7"/>
  <c r="B12" i="7"/>
  <c r="K11" i="7"/>
  <c r="J11" i="7"/>
  <c r="I11" i="7"/>
  <c r="H11" i="7"/>
  <c r="G11" i="7"/>
  <c r="F11" i="7"/>
  <c r="E11" i="7"/>
  <c r="D11" i="7"/>
  <c r="C11" i="7"/>
  <c r="B11" i="7"/>
  <c r="K10" i="7"/>
  <c r="J10" i="7"/>
  <c r="I10" i="7"/>
  <c r="H10" i="7"/>
  <c r="G10" i="7"/>
  <c r="F10" i="7"/>
  <c r="E10" i="7"/>
  <c r="D10" i="7"/>
  <c r="C10" i="7"/>
  <c r="B10" i="7"/>
  <c r="K9" i="7"/>
  <c r="J9" i="7"/>
  <c r="I9" i="7"/>
  <c r="H9" i="7"/>
  <c r="G9" i="7"/>
  <c r="F9" i="7"/>
  <c r="E9" i="7"/>
  <c r="D9" i="7"/>
  <c r="C9" i="7"/>
  <c r="B9" i="7"/>
  <c r="Q9" i="7" s="1"/>
  <c r="K8" i="7"/>
  <c r="J8" i="7"/>
  <c r="I8" i="7"/>
  <c r="H8" i="7"/>
  <c r="G8" i="7"/>
  <c r="F8" i="7"/>
  <c r="E8" i="7"/>
  <c r="D8" i="7"/>
  <c r="C8" i="7"/>
  <c r="B8" i="7"/>
  <c r="K7" i="7"/>
  <c r="J7" i="7"/>
  <c r="I7" i="7"/>
  <c r="H7" i="7"/>
  <c r="G7" i="7"/>
  <c r="F7" i="7"/>
  <c r="E7" i="7"/>
  <c r="D7" i="7"/>
  <c r="C7" i="7"/>
  <c r="B7" i="7"/>
  <c r="K6" i="7"/>
  <c r="J6" i="7"/>
  <c r="I6" i="7"/>
  <c r="H6" i="7"/>
  <c r="G6" i="7"/>
  <c r="F6" i="7"/>
  <c r="E6" i="7"/>
  <c r="D6" i="7"/>
  <c r="C6" i="7"/>
  <c r="B6" i="7"/>
  <c r="K5" i="7"/>
  <c r="J5" i="7"/>
  <c r="I5" i="7"/>
  <c r="H5" i="7"/>
  <c r="G5" i="7"/>
  <c r="F5" i="7"/>
  <c r="E5" i="7"/>
  <c r="D5" i="7"/>
  <c r="C5" i="7"/>
  <c r="B5" i="7"/>
  <c r="Q5" i="7" s="1"/>
  <c r="K4" i="7"/>
  <c r="J4" i="7"/>
  <c r="I4" i="7"/>
  <c r="H4" i="7"/>
  <c r="G4" i="7"/>
  <c r="F4" i="7"/>
  <c r="E4" i="7"/>
  <c r="E14" i="7" s="1"/>
  <c r="D4" i="7"/>
  <c r="C4" i="7"/>
  <c r="B4" i="7"/>
  <c r="K3" i="7"/>
  <c r="J3" i="7"/>
  <c r="I3" i="7"/>
  <c r="H3" i="7"/>
  <c r="G3" i="7"/>
  <c r="F3" i="7"/>
  <c r="F14" i="7" s="1"/>
  <c r="E3" i="7"/>
  <c r="D3" i="7"/>
  <c r="C3" i="7"/>
  <c r="O29" i="7"/>
  <c r="M29" i="7"/>
  <c r="L29" i="7"/>
  <c r="G29" i="7"/>
  <c r="E29" i="7"/>
  <c r="N14" i="7"/>
  <c r="M14" i="7"/>
  <c r="Q6" i="7" l="1"/>
  <c r="I29" i="7"/>
  <c r="Q21" i="7"/>
  <c r="Q13" i="7"/>
  <c r="Q7" i="7"/>
  <c r="Q8" i="7"/>
  <c r="Q12" i="7"/>
  <c r="F29" i="7"/>
  <c r="N29" i="7"/>
  <c r="Q20" i="7"/>
  <c r="Q24" i="7"/>
  <c r="Q25" i="7"/>
  <c r="Q28" i="7"/>
  <c r="Q4" i="7"/>
  <c r="I14" i="7"/>
  <c r="G14" i="7"/>
  <c r="O14" i="7"/>
  <c r="H14" i="7"/>
  <c r="Q3" i="7"/>
  <c r="J14" i="7"/>
  <c r="Q11" i="7"/>
  <c r="H29" i="7"/>
  <c r="Q19" i="7"/>
  <c r="Q23" i="7"/>
  <c r="Q26" i="7"/>
  <c r="Q27" i="7"/>
  <c r="C14" i="7"/>
  <c r="K14" i="7"/>
  <c r="D14" i="7"/>
  <c r="L14" i="7"/>
  <c r="B29" i="7"/>
  <c r="J29" i="7"/>
  <c r="Q22" i="7"/>
  <c r="Q10" i="7"/>
  <c r="Q18" i="7"/>
  <c r="B14" i="7"/>
  <c r="N29" i="6"/>
  <c r="N28" i="6"/>
  <c r="N27" i="6"/>
  <c r="N26" i="6"/>
  <c r="N25" i="6"/>
  <c r="N24" i="6"/>
  <c r="N23" i="6"/>
  <c r="N22" i="6"/>
  <c r="N14" i="6"/>
  <c r="N13" i="6"/>
  <c r="N12" i="6"/>
  <c r="N11" i="6"/>
  <c r="N10" i="6"/>
  <c r="N9" i="6"/>
  <c r="N8" i="6"/>
  <c r="N7" i="6"/>
  <c r="N6" i="6"/>
  <c r="N5" i="6"/>
  <c r="N4" i="6"/>
  <c r="N3" i="6"/>
  <c r="L14" i="6"/>
  <c r="L13" i="6"/>
  <c r="L12" i="6"/>
  <c r="L11" i="6"/>
  <c r="L10" i="6"/>
  <c r="L9" i="6"/>
  <c r="L8" i="6"/>
  <c r="L7" i="6"/>
  <c r="L6" i="6"/>
  <c r="L5" i="6"/>
  <c r="L4" i="6"/>
  <c r="L3" i="6"/>
  <c r="Q29" i="7" l="1"/>
  <c r="L29" i="6"/>
  <c r="N21" i="6"/>
  <c r="N20" i="6"/>
  <c r="N19" i="6"/>
  <c r="L28" i="6"/>
  <c r="L27" i="6"/>
  <c r="L26" i="6"/>
  <c r="L25" i="6"/>
  <c r="L24" i="6"/>
  <c r="L23" i="6"/>
  <c r="L22" i="6"/>
  <c r="L21" i="6"/>
  <c r="L20" i="6"/>
  <c r="L19" i="6"/>
  <c r="N18" i="6"/>
  <c r="L18" i="6"/>
  <c r="O28" i="6"/>
  <c r="O27" i="6"/>
  <c r="O26" i="6"/>
  <c r="O25" i="6"/>
  <c r="O24" i="6"/>
  <c r="O23" i="6"/>
  <c r="O22" i="6"/>
  <c r="O21" i="6"/>
  <c r="O20" i="6"/>
  <c r="O19" i="6"/>
  <c r="M28" i="6"/>
  <c r="M27" i="6"/>
  <c r="M26" i="6"/>
  <c r="M25" i="6"/>
  <c r="M24" i="6"/>
  <c r="M23" i="6"/>
  <c r="M22" i="6"/>
  <c r="M21" i="6"/>
  <c r="M20" i="6"/>
  <c r="M19" i="6"/>
  <c r="O13" i="6"/>
  <c r="O12" i="6"/>
  <c r="O11" i="6"/>
  <c r="O10" i="6"/>
  <c r="O9" i="6"/>
  <c r="O8" i="6"/>
  <c r="O7" i="6"/>
  <c r="O6" i="6"/>
  <c r="O5" i="6"/>
  <c r="O4" i="6"/>
  <c r="M13" i="6"/>
  <c r="M12" i="6"/>
  <c r="M11" i="6"/>
  <c r="M10" i="6"/>
  <c r="M9" i="6"/>
  <c r="M8" i="6"/>
  <c r="M7" i="6"/>
  <c r="M6" i="6"/>
  <c r="M5" i="6"/>
  <c r="M4" i="6"/>
  <c r="O18" i="6"/>
  <c r="M18" i="6"/>
  <c r="M3" i="6"/>
  <c r="O3" i="6"/>
  <c r="J18" i="6"/>
  <c r="O29" i="6" l="1"/>
  <c r="M29" i="6"/>
  <c r="E11" i="6"/>
  <c r="K29" i="6"/>
  <c r="K28" i="6"/>
  <c r="K27" i="6"/>
  <c r="K26" i="6"/>
  <c r="K25" i="6"/>
  <c r="K24" i="6"/>
  <c r="K23" i="6"/>
  <c r="K22" i="6"/>
  <c r="K21" i="6"/>
  <c r="K20" i="6"/>
  <c r="K19" i="6"/>
  <c r="K18" i="6"/>
  <c r="K13" i="6"/>
  <c r="K12" i="6"/>
  <c r="K11" i="6"/>
  <c r="K10" i="6"/>
  <c r="K9" i="6"/>
  <c r="K8" i="6"/>
  <c r="K7" i="6"/>
  <c r="K6" i="6"/>
  <c r="K5" i="6"/>
  <c r="K4" i="6"/>
  <c r="O14" i="6"/>
  <c r="K3" i="6"/>
  <c r="K14" i="6" s="1"/>
  <c r="J9" i="6"/>
  <c r="J13" i="6"/>
  <c r="J12" i="6"/>
  <c r="J11" i="6"/>
  <c r="J10" i="6"/>
  <c r="J8" i="6"/>
  <c r="M14" i="6" l="1"/>
  <c r="I13" i="6"/>
  <c r="Q13" i="6" s="1"/>
  <c r="H13" i="6"/>
  <c r="I12" i="6"/>
  <c r="Q12" i="6" s="1"/>
  <c r="H12" i="6"/>
  <c r="I11" i="6"/>
  <c r="Q11" i="6" s="1"/>
  <c r="H11" i="6"/>
  <c r="I10" i="6"/>
  <c r="Q10" i="6" s="1"/>
  <c r="H10" i="6"/>
  <c r="I9" i="6"/>
  <c r="Q9" i="6" s="1"/>
  <c r="H9" i="6"/>
  <c r="I8" i="6"/>
  <c r="Q8" i="6" s="1"/>
  <c r="H8" i="6"/>
  <c r="J7" i="6"/>
  <c r="I7" i="6"/>
  <c r="Q7" i="6" s="1"/>
  <c r="H7" i="6"/>
  <c r="J6" i="6"/>
  <c r="I6" i="6"/>
  <c r="Q6" i="6" s="1"/>
  <c r="H6" i="6"/>
  <c r="J5" i="6"/>
  <c r="I5" i="6"/>
  <c r="H5" i="6"/>
  <c r="J4" i="6"/>
  <c r="I4" i="6"/>
  <c r="Q4" i="6" s="1"/>
  <c r="H4" i="6"/>
  <c r="J3" i="6"/>
  <c r="I3" i="6"/>
  <c r="H3" i="6"/>
  <c r="G3" i="6"/>
  <c r="Q5" i="6" l="1"/>
  <c r="J28" i="6"/>
  <c r="I28" i="6"/>
  <c r="Q28" i="6" s="1"/>
  <c r="H28" i="6"/>
  <c r="J27" i="6"/>
  <c r="I27" i="6"/>
  <c r="Q27" i="6" s="1"/>
  <c r="H27" i="6"/>
  <c r="J26" i="6"/>
  <c r="I26" i="6"/>
  <c r="H26" i="6"/>
  <c r="J25" i="6"/>
  <c r="I25" i="6"/>
  <c r="Q25" i="6" s="1"/>
  <c r="H25" i="6"/>
  <c r="J24" i="6"/>
  <c r="I24" i="6"/>
  <c r="Q24" i="6" s="1"/>
  <c r="H24" i="6"/>
  <c r="J23" i="6"/>
  <c r="I23" i="6"/>
  <c r="Q23" i="6" s="1"/>
  <c r="H23" i="6"/>
  <c r="J22" i="6"/>
  <c r="I22" i="6"/>
  <c r="H22" i="6"/>
  <c r="J21" i="6"/>
  <c r="I21" i="6"/>
  <c r="Q21" i="6" s="1"/>
  <c r="H21" i="6"/>
  <c r="J20" i="6"/>
  <c r="I20" i="6"/>
  <c r="Q20" i="6" s="1"/>
  <c r="H20" i="6"/>
  <c r="J19" i="6"/>
  <c r="I19" i="6"/>
  <c r="Q19" i="6" s="1"/>
  <c r="H19" i="6"/>
  <c r="I18" i="6"/>
  <c r="H18" i="6"/>
  <c r="Q22" i="6" l="1"/>
  <c r="Q26" i="6"/>
  <c r="J29" i="6"/>
  <c r="I29" i="6"/>
  <c r="H29" i="6"/>
  <c r="J14" i="6"/>
  <c r="I14" i="6"/>
  <c r="H14" i="6"/>
  <c r="G28" i="6" l="1"/>
  <c r="F28" i="6"/>
  <c r="E28" i="6"/>
  <c r="D28" i="6"/>
  <c r="C28" i="6"/>
  <c r="B28" i="6"/>
  <c r="G27" i="6"/>
  <c r="F27" i="6"/>
  <c r="E27" i="6"/>
  <c r="D27" i="6"/>
  <c r="C27" i="6"/>
  <c r="B27" i="6"/>
  <c r="G26" i="6"/>
  <c r="F26" i="6"/>
  <c r="E26" i="6"/>
  <c r="D26" i="6"/>
  <c r="C26" i="6"/>
  <c r="B26" i="6"/>
  <c r="G25" i="6"/>
  <c r="F25" i="6"/>
  <c r="E25" i="6"/>
  <c r="D25" i="6"/>
  <c r="C25" i="6"/>
  <c r="B25" i="6"/>
  <c r="G24" i="6"/>
  <c r="F24" i="6"/>
  <c r="E24" i="6"/>
  <c r="D24" i="6"/>
  <c r="C24" i="6"/>
  <c r="B24" i="6"/>
  <c r="G23" i="6"/>
  <c r="F23" i="6"/>
  <c r="E23" i="6"/>
  <c r="D23" i="6"/>
  <c r="C23" i="6"/>
  <c r="B23" i="6"/>
  <c r="G22" i="6"/>
  <c r="F22" i="6"/>
  <c r="E22" i="6"/>
  <c r="D22" i="6"/>
  <c r="C22" i="6"/>
  <c r="B22" i="6"/>
  <c r="G21" i="6"/>
  <c r="F21" i="6"/>
  <c r="E21" i="6"/>
  <c r="D21" i="6"/>
  <c r="C21" i="6"/>
  <c r="B21" i="6"/>
  <c r="G20" i="6"/>
  <c r="F20" i="6"/>
  <c r="E20" i="6"/>
  <c r="D20" i="6"/>
  <c r="C20" i="6"/>
  <c r="B20" i="6"/>
  <c r="G19" i="6"/>
  <c r="F19" i="6"/>
  <c r="E19" i="6"/>
  <c r="D19" i="6"/>
  <c r="C19" i="6"/>
  <c r="B19" i="6"/>
  <c r="G18" i="6"/>
  <c r="G29" i="6" s="1"/>
  <c r="F18" i="6"/>
  <c r="E18" i="6"/>
  <c r="D18" i="6"/>
  <c r="C18" i="6"/>
  <c r="C29" i="6" s="1"/>
  <c r="B18" i="6"/>
  <c r="Q18" i="6" s="1"/>
  <c r="B3" i="6"/>
  <c r="Q3" i="6" s="1"/>
  <c r="G13" i="6"/>
  <c r="F13" i="6"/>
  <c r="E13" i="6"/>
  <c r="D13" i="6"/>
  <c r="C13" i="6"/>
  <c r="B13" i="6"/>
  <c r="G12" i="6"/>
  <c r="F12" i="6"/>
  <c r="E12" i="6"/>
  <c r="D12" i="6"/>
  <c r="C12" i="6"/>
  <c r="B12" i="6"/>
  <c r="G11" i="6"/>
  <c r="F11" i="6"/>
  <c r="D11" i="6"/>
  <c r="C11" i="6"/>
  <c r="B11" i="6"/>
  <c r="G10" i="6"/>
  <c r="F10" i="6"/>
  <c r="E10" i="6"/>
  <c r="D10" i="6"/>
  <c r="C10" i="6"/>
  <c r="B10" i="6"/>
  <c r="G9" i="6"/>
  <c r="F9" i="6"/>
  <c r="E9" i="6"/>
  <c r="D9" i="6"/>
  <c r="C9" i="6"/>
  <c r="B9" i="6"/>
  <c r="G8" i="6"/>
  <c r="F8" i="6"/>
  <c r="E8" i="6"/>
  <c r="D8" i="6"/>
  <c r="C8" i="6"/>
  <c r="B8" i="6"/>
  <c r="G7" i="6"/>
  <c r="F7" i="6"/>
  <c r="E7" i="6"/>
  <c r="D7" i="6"/>
  <c r="C7" i="6"/>
  <c r="B7" i="6"/>
  <c r="G6" i="6"/>
  <c r="F6" i="6"/>
  <c r="E6" i="6"/>
  <c r="D6" i="6"/>
  <c r="C6" i="6"/>
  <c r="B6" i="6"/>
  <c r="G5" i="6"/>
  <c r="F5" i="6"/>
  <c r="E5" i="6"/>
  <c r="D5" i="6"/>
  <c r="C5" i="6"/>
  <c r="B5" i="6"/>
  <c r="G4" i="6"/>
  <c r="F4" i="6"/>
  <c r="F14" i="6" s="1"/>
  <c r="E4" i="6"/>
  <c r="D4" i="6"/>
  <c r="C4" i="6"/>
  <c r="B4" i="6"/>
  <c r="G14" i="6"/>
  <c r="F3" i="6"/>
  <c r="E3" i="6"/>
  <c r="D3" i="6"/>
  <c r="D14" i="6" s="1"/>
  <c r="C3" i="6"/>
  <c r="F29" i="6"/>
  <c r="E29" i="6"/>
  <c r="D29" i="6"/>
  <c r="E14" i="6"/>
  <c r="C14" i="6"/>
  <c r="B29" i="6" l="1"/>
  <c r="B14" i="6"/>
  <c r="Q29" i="6"/>
  <c r="P13" i="5"/>
  <c r="P12" i="5"/>
  <c r="P11" i="5"/>
  <c r="P10" i="5"/>
  <c r="P9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P28" i="5"/>
  <c r="P27" i="5"/>
  <c r="P26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P25" i="5" l="1"/>
  <c r="P24" i="5"/>
  <c r="L19" i="4" l="1"/>
  <c r="K19" i="4"/>
  <c r="L9" i="4"/>
  <c r="K9" i="4"/>
  <c r="P23" i="5"/>
  <c r="P22" i="5"/>
  <c r="P21" i="5"/>
  <c r="P20" i="5"/>
  <c r="P19" i="5"/>
  <c r="P18" i="5"/>
  <c r="P8" i="5"/>
  <c r="P7" i="5"/>
  <c r="P6" i="5"/>
  <c r="P5" i="5"/>
  <c r="P4" i="5"/>
  <c r="P3" i="5"/>
  <c r="N19" i="4"/>
  <c r="M19" i="4"/>
  <c r="J19" i="4"/>
  <c r="I19" i="4"/>
  <c r="H19" i="4"/>
  <c r="G19" i="4"/>
  <c r="F19" i="4"/>
  <c r="E19" i="4"/>
  <c r="D19" i="4"/>
  <c r="C19" i="4"/>
  <c r="B19" i="4"/>
  <c r="P18" i="4"/>
  <c r="P17" i="4"/>
  <c r="P16" i="4"/>
  <c r="P15" i="4"/>
  <c r="P14" i="4"/>
  <c r="P13" i="4"/>
  <c r="P19" i="4" s="1"/>
  <c r="P8" i="4"/>
  <c r="P7" i="4"/>
  <c r="P6" i="4"/>
  <c r="P5" i="4"/>
  <c r="P4" i="4"/>
  <c r="P3" i="4"/>
  <c r="N9" i="4"/>
  <c r="M9" i="4"/>
  <c r="J9" i="4"/>
  <c r="I9" i="4"/>
  <c r="H9" i="4"/>
  <c r="G9" i="4"/>
  <c r="F9" i="4"/>
  <c r="E9" i="4"/>
  <c r="D9" i="4"/>
  <c r="C9" i="4"/>
  <c r="B9" i="4"/>
  <c r="K3" i="3"/>
  <c r="I6" i="3"/>
  <c r="H6" i="3"/>
  <c r="G6" i="3"/>
  <c r="F6" i="3"/>
  <c r="E6" i="3"/>
  <c r="D6" i="3"/>
  <c r="C6" i="3"/>
  <c r="B6" i="3"/>
  <c r="K5" i="3"/>
  <c r="K4" i="3"/>
  <c r="P29" i="5" l="1"/>
  <c r="P14" i="5"/>
  <c r="P9" i="4"/>
  <c r="K6" i="3"/>
</calcChain>
</file>

<file path=xl/sharedStrings.xml><?xml version="1.0" encoding="utf-8"?>
<sst xmlns="http://schemas.openxmlformats.org/spreadsheetml/2006/main" count="511" uniqueCount="322">
  <si>
    <t>Dropout / Epochs</t>
    <phoneticPr fontId="2" type="noConversion"/>
  </si>
  <si>
    <t>평균</t>
    <phoneticPr fontId="2" type="noConversion"/>
  </si>
  <si>
    <r>
      <t xml:space="preserve">&lt;SUM-throughput maximization&gt; setting: </t>
    </r>
    <r>
      <rPr>
        <b/>
        <sz val="10"/>
        <color rgb="FFFF0000"/>
        <rFont val="맑은 고딕"/>
        <family val="3"/>
        <charset val="129"/>
        <scheme val="minor"/>
      </rPr>
      <t>10x10, 10 WDs, 300 for train, 100 for test</t>
    </r>
    <phoneticPr fontId="2" type="noConversion"/>
  </si>
  <si>
    <t xml:space="preserve"> &lt;&lt;&lt; ESTIMATION RESULT &gt;&gt;&gt;</t>
  </si>
  <si>
    <t>No.     size    train   test    problem epoch   dropout percentage</t>
  </si>
  <si>
    <t>0       10      300     100     0       5       0.0     38.2915</t>
  </si>
  <si>
    <t>1       10      300     100     0       5       0.05    41.1458</t>
  </si>
  <si>
    <t>2       10      300     100     0       5       0.1     34.0562</t>
  </si>
  <si>
    <t>3       10      300     100     0       15      0.0     43.1255</t>
  </si>
  <si>
    <t>4       10      300     100     0       15      0.05    45.0158</t>
  </si>
  <si>
    <t>5       10      300     100     0       15      0.1     42.9789</t>
  </si>
  <si>
    <t>6       10      300     100     0       30      0.0     47.2919</t>
  </si>
  <si>
    <t>7       10      300     100     0       30      0.05    42.9482</t>
  </si>
  <si>
    <t>8       10      300     100     0       30      0.1     41.0153</t>
  </si>
  <si>
    <t>9       10      300     100     0       100     0.0     51.9018</t>
  </si>
  <si>
    <t>10      10      300     100     0       100     0.05    51.1405</t>
  </si>
  <si>
    <t>11      10      300     100     0       100     0.1     49.9998</t>
  </si>
  <si>
    <t>12      10      300     100     0       200     0.0     49.2795</t>
  </si>
  <si>
    <t>13      10      300     100     0       200     0.05    55.5815</t>
  </si>
  <si>
    <t>14      10      300     100     0       200     0.1     52.4531</t>
  </si>
  <si>
    <t>15      10      300     100     0       300     0.0     47.9263</t>
  </si>
  <si>
    <t>16      10      300     100     0       300     0.05    57.4007</t>
  </si>
  <si>
    <t>17      10      300     100     0       300     0.1     55.312</t>
  </si>
  <si>
    <t>18      10      300     100     0       500     0.0     56.0519</t>
  </si>
  <si>
    <t>19      10      300     100     0       500     0.05    53.6811</t>
  </si>
  <si>
    <t>20      10      300     100     0       500     0.1     54.7328</t>
  </si>
  <si>
    <t>21      10      300     100     0       1000    0.0     51.818</t>
  </si>
  <si>
    <t>22      10      300     100     0       1000    0.05    53.4626</t>
  </si>
  <si>
    <t>23      10      300     100     0       1000    0.1     53.4858</t>
  </si>
  <si>
    <r>
      <t xml:space="preserve">&lt;SUM-throughput maximization&gt; setting: </t>
    </r>
    <r>
      <rPr>
        <b/>
        <sz val="10"/>
        <color rgb="FFFF0000"/>
        <rFont val="맑은 고딕"/>
        <family val="3"/>
        <charset val="129"/>
        <scheme val="minor"/>
      </rPr>
      <t>10x10, 10 WDs, 300 for train, 100 for test</t>
    </r>
    <phoneticPr fontId="2" type="noConversion"/>
  </si>
  <si>
    <r>
      <t xml:space="preserve">&lt;Common throughput maximization&gt; setting: </t>
    </r>
    <r>
      <rPr>
        <b/>
        <sz val="10"/>
        <color rgb="FFFF0000"/>
        <rFont val="맑은 고딕"/>
        <family val="3"/>
        <charset val="129"/>
        <scheme val="minor"/>
      </rPr>
      <t>10x10, 10 WDs, 300 for train, 100 for test</t>
    </r>
    <phoneticPr fontId="2" type="noConversion"/>
  </si>
  <si>
    <r>
      <t xml:space="preserve">&lt;SUM-throughput maximization&gt; setting: </t>
    </r>
    <r>
      <rPr>
        <b/>
        <sz val="10"/>
        <color rgb="FFFF0000"/>
        <rFont val="맑은 고딕"/>
        <family val="3"/>
        <charset val="129"/>
        <scheme val="minor"/>
      </rPr>
      <t>10x10, 10 WDs, 700 for train, 100 for test</t>
    </r>
    <phoneticPr fontId="2" type="noConversion"/>
  </si>
  <si>
    <r>
      <t xml:space="preserve">&lt;Common throughput maximization&gt; setting: </t>
    </r>
    <r>
      <rPr>
        <b/>
        <sz val="10"/>
        <color rgb="FFFF0000"/>
        <rFont val="맑은 고딕"/>
        <family val="3"/>
        <charset val="129"/>
        <scheme val="minor"/>
      </rPr>
      <t>10x10, 10 WDs, 700 for train, 100 for test</t>
    </r>
    <phoneticPr fontId="2" type="noConversion"/>
  </si>
  <si>
    <t>0       10      300     100     0       5       0.0     42.1381</t>
  </si>
  <si>
    <t>1       10      300     100     0       5       0.05    40.9744</t>
  </si>
  <si>
    <t>2       10      300     100     0       5       0.1     39.0496</t>
  </si>
  <si>
    <t>3       10      300     100     0       5       0.15    35.0032</t>
  </si>
  <si>
    <t>4       10      300     100     0       5       0.2     37.5924</t>
  </si>
  <si>
    <t>5       10      300     100     0       5       0.25    38.4917</t>
  </si>
  <si>
    <t>6       10      300     100     0       15      0.0     41.317</t>
  </si>
  <si>
    <t>7       10      300     100     0       15      0.05    39.0013</t>
  </si>
  <si>
    <t>8       10      300     100     0       15      0.1     38.5352</t>
  </si>
  <si>
    <t>9       10      300     100     0       15      0.15    39.4338</t>
  </si>
  <si>
    <t>10      10      300     100     0       15      0.2     37.2115</t>
  </si>
  <si>
    <t>11      10      300     100     0       15      0.25    40.2364</t>
  </si>
  <si>
    <t>12      10      300     100     0       30      0.0     44.5349</t>
  </si>
  <si>
    <t>13      10      300     100     0       30      0.05    46.2257</t>
  </si>
  <si>
    <t>14      10      300     100     0       30      0.1     41.8823</t>
  </si>
  <si>
    <t>15      10      300     100     0       30      0.15    45.5217</t>
  </si>
  <si>
    <t>16      10      300     100     0       30      0.2     42.714</t>
  </si>
  <si>
    <t>17      10      300     100     0       30      0.25    43.7933</t>
  </si>
  <si>
    <t>18      10      300     100     0       50      0.0     49.7279</t>
  </si>
  <si>
    <t>19      10      300     100     0       50      0.05    50.491</t>
  </si>
  <si>
    <t>20      10      300     100     0       50      0.1     48.7922</t>
  </si>
  <si>
    <t>21      10      300     100     0       50      0.15    47.3224</t>
  </si>
  <si>
    <t>22      10      300     100     0       50      0.2     47.1461</t>
  </si>
  <si>
    <t>23      10      300     100     0       50      0.25    46.87</t>
  </si>
  <si>
    <t>24      10      300     100     0       100     0.0     49.1324</t>
  </si>
  <si>
    <t>25      10      300     100     0       100     0.05    52.1071</t>
  </si>
  <si>
    <t>26      10      300     100     0       100     0.1     53.3921</t>
  </si>
  <si>
    <t>27      10      300     100     0       100     0.15    47.3643</t>
  </si>
  <si>
    <t>28      10      300     100     0       100     0.2     51.1591</t>
  </si>
  <si>
    <t>29      10      300     100     0       100     0.25    50.7516</t>
  </si>
  <si>
    <t>30      10      300     100     0       200     0.0     50.2848</t>
  </si>
  <si>
    <t>31      10      300     100     0       200     0.05    53.4562</t>
  </si>
  <si>
    <t>32      10      300     100     0       200     0.1     51.952</t>
  </si>
  <si>
    <t>33      10      300     100     0       200     0.15    51.4906</t>
  </si>
  <si>
    <t>34      10      300     100     0       200     0.2     52.3402</t>
  </si>
  <si>
    <t>35      10      300     100     0       200     0.25    50.2943</t>
  </si>
  <si>
    <t>36      10      300     100     0       300     0.0     54.7034</t>
  </si>
  <si>
    <t>37      10      300     100     0       300     0.05    58.1741</t>
  </si>
  <si>
    <t>38      10      300     100     0       300     0.1     49.3538</t>
  </si>
  <si>
    <t>39      10      300     100     0       300     0.15    52.4434</t>
  </si>
  <si>
    <t>40      10      300     100     0       300     0.2     58.3874</t>
  </si>
  <si>
    <t>41      10      300     100     0       300     0.25    52.3494</t>
  </si>
  <si>
    <t>42      10      300     100     0       400     0.0     50.508</t>
  </si>
  <si>
    <t>43      10      300     100     0       400     0.05    56.9202</t>
  </si>
  <si>
    <t>44      10      300     100     0       400     0.1     56.3979</t>
  </si>
  <si>
    <t>45      10      300     100     0       400     0.15    54.7079</t>
  </si>
  <si>
    <t>46      10      300     100     0       400     0.2     54.7151</t>
  </si>
  <si>
    <t>47      10      300     100     0       400     0.25    55.564</t>
  </si>
  <si>
    <t>48      10      300     100     0       500     0.0     54.7717</t>
  </si>
  <si>
    <t>49      10      300     100     0       500     0.05    56.8704</t>
  </si>
  <si>
    <t>50      10      300     100     0       500     0.1     56.1615</t>
  </si>
  <si>
    <t>51      10      300     100     0       500     0.15    57.9241</t>
  </si>
  <si>
    <t>52      10      300     100     0       500     0.2     53.5675</t>
  </si>
  <si>
    <t>53      10      300     100     0       500     0.25    57.4278</t>
  </si>
  <si>
    <t>54      10      300     100     0       1000    0.0     58.7143</t>
  </si>
  <si>
    <t>55      10      300     100     0       1000    0.05    55.7942</t>
  </si>
  <si>
    <t>56      10      300     100     0       1000    0.1     56.6266</t>
  </si>
  <si>
    <t>57      10      300     100     0       1000    0.15    53.665</t>
  </si>
  <si>
    <t>58      10      300     100     0       1000    0.2     52.0591</t>
  </si>
  <si>
    <t>0       10      300     100     0       1000    0.25    52.4954</t>
  </si>
  <si>
    <t>1       10      300     100     0       1500    0.0     53.5412</t>
  </si>
  <si>
    <t>2       10      300     100     0       1500    0.05    61.2239</t>
  </si>
  <si>
    <t>3       10      300     100     0       1500    0.1     57.6278</t>
  </si>
  <si>
    <t>0       10      300     100     0       1500    0.15    55.2948</t>
  </si>
  <si>
    <t>1       10      300     100     0       1500    0.2     54.1462</t>
  </si>
  <si>
    <t>2       10      300     100     0       1500    0.25    48.9283</t>
  </si>
  <si>
    <t>3       10      300     100     0       2500    0.0     61.1675</t>
  </si>
  <si>
    <t>4       10      300     100     0       2500    0.05    65.4332</t>
  </si>
  <si>
    <t>5       10      300     100     0       2500    0.1     60.642</t>
  </si>
  <si>
    <t>6       10      300     100     0       2500    0.15    59.2595</t>
  </si>
  <si>
    <t>7       10      300     100     0       2500    0.2     53.7924</t>
  </si>
  <si>
    <t>8       10      300     100     0       2500    0.25    54.2395</t>
  </si>
  <si>
    <t>9       10      300     100     0       5000    0.0     60.054</t>
  </si>
  <si>
    <t>10      10      300     100     0       5000    0.05    60.4117</t>
  </si>
  <si>
    <t>11      10      300     100     0       5000    0.1     64.0871</t>
  </si>
  <si>
    <t>12      10      300     100     0       5000    0.15    58.5842</t>
  </si>
  <si>
    <t>13      10      300     100     0       5000    0.2     56.4538</t>
  </si>
  <si>
    <t>14      10      300     100     0       5000    0.25    53.0022</t>
  </si>
  <si>
    <t>0       10      300     100     1       5       0.0     22.6125</t>
  </si>
  <si>
    <t>1       10      300     100     1       5       0.05    31.2413</t>
  </si>
  <si>
    <t>2       10      300     100     1       15      0.0     41.6553</t>
  </si>
  <si>
    <t>3       10      300     100     1       15      0.05    29.684</t>
  </si>
  <si>
    <t>4       10      300     100     1       15      0.1     38.1866</t>
  </si>
  <si>
    <t>5       10      300     100     1       15      0.15    33.4301</t>
  </si>
  <si>
    <t>6       10      300     100     1       15      0.25    34.4164</t>
  </si>
  <si>
    <t>7       10      300     100     1       15      0.3     30.8035</t>
  </si>
  <si>
    <t>8       10      300     100     1       15      0.35    33.8168</t>
  </si>
  <si>
    <t>9       10      300     100     1       15      0.45    34.1534</t>
  </si>
  <si>
    <t>10      10      300     100     1       15      0.5     30.7016</t>
  </si>
  <si>
    <t>11      10      300     100     1       30      0.0     54.0893</t>
  </si>
  <si>
    <t>12      10      300     100     1       30      0.05    49.1288</t>
  </si>
  <si>
    <t>13      10      300     100     1       30      0.1     41.219</t>
  </si>
  <si>
    <t>14      10      300     100     1       30      0.15    44.3749</t>
  </si>
  <si>
    <t>15      10      300     100     1       30      0.2     39.0908</t>
  </si>
  <si>
    <t>16      10      300     100     1       30      0.25    44.8423</t>
  </si>
  <si>
    <t>17      10      300     100     1       30      0.3     40.894</t>
  </si>
  <si>
    <t>18      10      300     100     1       30      0.35    41.2949</t>
  </si>
  <si>
    <t>19      10      300     100     1       30      0.4     38.9144</t>
  </si>
  <si>
    <t>20      10      300     100     1       30      0.45    39.8523</t>
  </si>
  <si>
    <t>21      10      300     100     1       30      0.5     41.503</t>
  </si>
  <si>
    <t>22      10      300     100     1       50      0.0     52.6971</t>
  </si>
  <si>
    <t>23      10      300     100     1       50      0.05    49.0881</t>
  </si>
  <si>
    <t>24      10      300     100     1       50      0.1     57.67</t>
  </si>
  <si>
    <t>25      10      300     100     1       50      0.15    44.3657</t>
  </si>
  <si>
    <t>26      10      300     100     1       50      0.2     52.2494</t>
  </si>
  <si>
    <t>27      10      300     100     1       50      0.25    54.1426</t>
  </si>
  <si>
    <t>28      10      300     100     1       50      0.3     49.5067</t>
  </si>
  <si>
    <t>29      10      300     100     1       50      0.35    51.2962</t>
  </si>
  <si>
    <t>30      10      300     100     1       50      0.4     44.1692</t>
  </si>
  <si>
    <t>31      10      300     100     1       50      0.45    41.5105</t>
  </si>
  <si>
    <t>32      10      300     100     1       50      0.5     39.7743</t>
  </si>
  <si>
    <t>33      10      300     100     1       100     0.0     62.0881</t>
  </si>
  <si>
    <t>34      10      300     100     1       100     0.05    55.5277</t>
  </si>
  <si>
    <t>35      10      300     100     1       100     0.1     59.7709</t>
  </si>
  <si>
    <t>36      10      300     100     1       100     0.15    54.4955</t>
  </si>
  <si>
    <t>37      10      300     100     1       100     0.2     50.819</t>
  </si>
  <si>
    <t>38      10      300     100     1       100     0.25    59.3091</t>
  </si>
  <si>
    <t>39      10      300     100     1       100     0.3     54.783</t>
  </si>
  <si>
    <t>40      10      300     100     1       100     0.35    60.0694</t>
  </si>
  <si>
    <t>41      10      300     100     1       100     0.4     45.5124</t>
  </si>
  <si>
    <t>42      10      300     100     1       100     0.45    52.919</t>
  </si>
  <si>
    <t>43      10      300     100     1       100     0.5     48.4476</t>
  </si>
  <si>
    <t>44      10      300     100     1       200     0.0     60.4147</t>
  </si>
  <si>
    <t>45      10      300     100     1       200     0.05    62.9347</t>
  </si>
  <si>
    <t>46      10      300     100     1       200     0.1     58.7363</t>
  </si>
  <si>
    <t>47      10      300     100     1       200     0.15    62.0445</t>
  </si>
  <si>
    <t>48      10      300     100     1       200     0.2     61.2606</t>
  </si>
  <si>
    <t>49      10      300     100     1       200     0.25    61.3155</t>
  </si>
  <si>
    <t>50      10      300     100     1       200     0.3     57.9445</t>
  </si>
  <si>
    <t>51      10      300     100     1       200     0.35    58.2745</t>
  </si>
  <si>
    <t>52      10      300     100     1       200     0.4     59.9381</t>
  </si>
  <si>
    <t>53      10      300     100     1       200     0.45    55.645</t>
  </si>
  <si>
    <t>54      10      300     100     1       200     0.5     56.5827</t>
  </si>
  <si>
    <t>55      10      300     100     1       300     0.0     64.904</t>
  </si>
  <si>
    <t>56      10      300     100     1       300     0.05    63.5812</t>
  </si>
  <si>
    <t>57      10      300     100     1       300     0.1     64.6231</t>
  </si>
  <si>
    <t>58      10      300     100     1       300     0.15    66.4708</t>
  </si>
  <si>
    <t>59      10      300     100     1       300     0.2     60.9968</t>
  </si>
  <si>
    <t>60      10      300     100     1       300     0.25    64.8012</t>
  </si>
  <si>
    <t>training...</t>
  </si>
  <si>
    <t>0       10      300     100     1       400     0.0     62.9716</t>
  </si>
  <si>
    <t>1       10      300     100     1       400     0.05    65.3387</t>
  </si>
  <si>
    <t>2       10      300     100     1       400     0.1     66.2514</t>
  </si>
  <si>
    <t>3       10      300     100     1       400     0.15    69.0415</t>
  </si>
  <si>
    <t>4       10      300     100     1       400     0.2     67.3761</t>
  </si>
  <si>
    <t>5       10      300     100     1       400     0.25    62.1577</t>
  </si>
  <si>
    <t>6       10      300     100     1       400     0.3     64.1735</t>
  </si>
  <si>
    <t>7       10      300     100     1       400     0.35    56.332</t>
  </si>
  <si>
    <t>8       10      300     100     1       400     0.4     58.6988</t>
  </si>
  <si>
    <t>9       10      300     100     1       400     0.45    57.5305</t>
  </si>
  <si>
    <t>10      10      300     100     1       400     0.5     54.6935</t>
  </si>
  <si>
    <t>11      10      300     100     1       500     0.0     64.3488</t>
  </si>
  <si>
    <t>12      10      300     100     1       500     0.05    63.1702</t>
  </si>
  <si>
    <t>13      10      300     100     1       500     0.1     64.6835</t>
  </si>
  <si>
    <t>14      10      300     100     1       500     0.15    67.1784</t>
  </si>
  <si>
    <t>15      10      300     100     1       500     0.2     64.3398</t>
  </si>
  <si>
    <t>16      10      300     100     1       500     0.25    67.1925</t>
  </si>
  <si>
    <t>17      10      300     100     1       500     0.3     62.3842</t>
  </si>
  <si>
    <t>18      10      300     100     1       500     0.35    60.7368</t>
  </si>
  <si>
    <t>19      10      300     100     1       500     0.4     57.4628</t>
  </si>
  <si>
    <t>20      10      300     100     1       500     0.45    63.2047</t>
  </si>
  <si>
    <t>21      10      300     100     1       500     0.5     55.2594</t>
  </si>
  <si>
    <t>22      10      300     100     1       1000    0.0     67.6993</t>
  </si>
  <si>
    <t>23      10      300     100     1       1000    0.05    67.6835</t>
  </si>
  <si>
    <t>24      10      300     100     1       1000    0.1     69.9355</t>
  </si>
  <si>
    <t>25      10      300     100     1       1000    0.15    66.9848</t>
  </si>
  <si>
    <t>26      10      300     100     1       1000    0.2     72.3209</t>
  </si>
  <si>
    <t>27      10      300     100     1       1000    0.25    65.2926</t>
  </si>
  <si>
    <t>28      10      300     100     1       1000    0.3     67.4052</t>
  </si>
  <si>
    <t>29      10      300     100     1       1000    0.35    67.0588</t>
  </si>
  <si>
    <t>30      10      300     100     1       1000    0.4     67.8156</t>
  </si>
  <si>
    <t>31      10      300     100     1       1000    0.45    63.3424</t>
  </si>
  <si>
    <t>32      10      300     100     1       1000    0.5     66.0747</t>
  </si>
  <si>
    <t>&lt;&lt;&lt; ESTIMATION RESULT &gt;&gt;&gt;</t>
  </si>
  <si>
    <t>0       10      300     100     1       1500    0.0     61.3813</t>
  </si>
  <si>
    <t>1       10      300     100     1       1500    0.05    68.9068</t>
  </si>
  <si>
    <t>2       10      300     100     1       1500    0.1     70.2933</t>
  </si>
  <si>
    <t>3       10      300     100     1       1500    0.15    69.3689</t>
  </si>
  <si>
    <t>4       10      300     100     1       1500    0.2     68.3807</t>
  </si>
  <si>
    <t>5       10      300     100     1       1500    0.25    72.1035</t>
  </si>
  <si>
    <t>6       10      300     100     1       1500    0.3     66.3652</t>
  </si>
  <si>
    <t>7       10      300     100     1       1500    0.35    66.4671</t>
  </si>
  <si>
    <t>8       10      300     100     1       1500    0.4     66.8115</t>
  </si>
  <si>
    <t>9       10      300     100     1       1500    0.45    64.7703</t>
  </si>
  <si>
    <t>10      10      300     100     1       1500    0.5     65.1119</t>
  </si>
  <si>
    <t>11      10      300     100     1       2500    0.0     61.0343</t>
  </si>
  <si>
    <t>12      10      300     100     1       2500    0.05    68.9642</t>
  </si>
  <si>
    <t>13      10      300     100     1       2500    0.1     72.3176</t>
  </si>
  <si>
    <t>14      10      300     100     1       2500    0.15    70.0158</t>
  </si>
  <si>
    <t>15      10      300     100     1       2500    0.2     66.609</t>
  </si>
  <si>
    <t>16      10      300     100     1       2500    0.25    64.4009</t>
  </si>
  <si>
    <t>17      10      300     100     1       2500    0.3     67.1076</t>
  </si>
  <si>
    <t>18      10      300     100     1       2500    0.35    62.7571</t>
  </si>
  <si>
    <t>19      10      300     100     1       2500    0.4     64.5454</t>
  </si>
  <si>
    <t>20      10      300     100     1       2500    0.45    62.7501</t>
  </si>
  <si>
    <t>21      10      300     100     1       2500    0.5     68.2936</t>
  </si>
  <si>
    <t>22      10      300     100     1       5000    0.0     63.0793</t>
  </si>
  <si>
    <t>23      10      300     100     1       5000    0.05    68.7754</t>
  </si>
  <si>
    <t>24      10      300     100     1       5000    0.1     67.7738</t>
  </si>
  <si>
    <t>25      10      300     100     1       5000    0.15    69.6266</t>
  </si>
  <si>
    <t>26      10      300     100     1       5000    0.2     67.723</t>
  </si>
  <si>
    <t>27      10      300     100     1       5000    0.25    68.933</t>
  </si>
  <si>
    <t>28      10      300     100     1       5000    0.3     65.3435</t>
  </si>
  <si>
    <t>29      10      300     100     1       5000    0.35    65.9063</t>
  </si>
  <si>
    <t>30      10      300     100     1       5000    0.4     64.329</t>
  </si>
  <si>
    <t>31      10      300     100     1       5000    0.45    65.6758</t>
  </si>
  <si>
    <t>32      10      300     100     1       5000    0.5     71.4558</t>
  </si>
  <si>
    <t>0       10      300     100     0       15      0.3     39.834</t>
  </si>
  <si>
    <t>1       10      300     100     0       15      0.35    39.0618</t>
  </si>
  <si>
    <t>2       10      300     100     0       15      0.4     39.4266</t>
  </si>
  <si>
    <t>3       10      300     100     0       15      0.45    35.9967</t>
  </si>
  <si>
    <t>4       10      300     100     0       30      0.3     43.1627</t>
  </si>
  <si>
    <t>5       10      300     100     0       30      0.35    40.2644</t>
  </si>
  <si>
    <t>6       10      300     100     0       30      0.4     40.9173</t>
  </si>
  <si>
    <t>7       10      300     100     0       30      0.45    40.687</t>
  </si>
  <si>
    <t>8       10      300     100     0       30      0.5     38.7945</t>
  </si>
  <si>
    <t>9       10      300     100     0       50      0.3     45.5297</t>
  </si>
  <si>
    <t>10      10      300     100     0       50      0.35    43.1863</t>
  </si>
  <si>
    <t>11      10      300     100     0       50      0.4     47.829</t>
  </si>
  <si>
    <t>12      10      300     100     0       50      0.45    44.316</t>
  </si>
  <si>
    <t>13      10      300     100     0       50      0.5     42.8338</t>
  </si>
  <si>
    <t>14      10      300     100     0       100     0.3     54.6118</t>
  </si>
  <si>
    <t>15      10      300     100     0       100     0.35    50.4332</t>
  </si>
  <si>
    <t>16      10      300     100     0       100     0.4     51.0271</t>
  </si>
  <si>
    <t>17      10      300     100     0       100     0.45    49.8989</t>
  </si>
  <si>
    <t>18      10      300     100     0       100     0.5     44.396</t>
  </si>
  <si>
    <t>19      10      300     100     0       200     0.3     55.7428</t>
  </si>
  <si>
    <t>20      10      300     100     0       200     0.35    53.7241</t>
  </si>
  <si>
    <t>21      10      300     100     0       200     0.4     52.1171</t>
  </si>
  <si>
    <t>22      10      300     100     0       200     0.45    53.1123</t>
  </si>
  <si>
    <t>23      10      300     100     0       200     0.5     53.5556</t>
  </si>
  <si>
    <t>24      10      300     100     0       300     0.3     56.4876</t>
  </si>
  <si>
    <t>25      10      300     100     0       300     0.35    55.4101</t>
  </si>
  <si>
    <t>26      10      300     100     0       300     0.4     55.5057</t>
  </si>
  <si>
    <t>27      10      300     100     0       300     0.45    56.9637</t>
  </si>
  <si>
    <t>28      10      300     100     0       300     0.5     52.6832</t>
  </si>
  <si>
    <t>29      10      300     100     0       400     0.3     58.7287</t>
  </si>
  <si>
    <t>30      10      300     100     0       400     0.35    53.503</t>
  </si>
  <si>
    <t>31      10      300     100     0       400     0.4     49.0398</t>
  </si>
  <si>
    <t>32      10      300     100     0       400     0.45    52.6967</t>
  </si>
  <si>
    <t>33      10      300     100     0       400     0.5     53.8548</t>
  </si>
  <si>
    <t>34      10      300     100     0       500     0.3     54.0054</t>
  </si>
  <si>
    <t>35      10      300     100     0       500     0.35    50.797</t>
  </si>
  <si>
    <t>36      10      300     100     0       500     0.4     54.6825</t>
  </si>
  <si>
    <t>37      10      300     100     0       500     0.45    48.674</t>
  </si>
  <si>
    <t>38      10      300     100     0       500     0.5     49.8086</t>
  </si>
  <si>
    <t>39      10      300     100     0       1000    0.3     52.4182</t>
  </si>
  <si>
    <t>40      10      300     100     0       1000    0.35    46.4477</t>
  </si>
  <si>
    <t>41      10      300     100     0       1000    0.4     46.3161</t>
  </si>
  <si>
    <t>42      10      300     100     0       1000    0.45    47.9666</t>
  </si>
  <si>
    <t>43      10      300     100     0       1000    0.5     49.8693</t>
  </si>
  <si>
    <t>44      10      300     100     0       1500    0.3     52.0452</t>
  </si>
  <si>
    <t>45      10      300     100     0       1500    0.35    52.7528</t>
  </si>
  <si>
    <t>46      10      300     100     0       1500    0.4     46.6084</t>
  </si>
  <si>
    <t>47      10      300     100     0       1500    0.45    47.8576</t>
  </si>
  <si>
    <t>48      10      300     100     0       1500    0.5     45.9587</t>
  </si>
  <si>
    <t>49      10      300     100     0       2500    0.3     53.4083</t>
  </si>
  <si>
    <t>50      10      300     100     0       2500    0.35    50.2539</t>
  </si>
  <si>
    <t>51      10      300     100     0       2500    0.4     46.7812</t>
  </si>
  <si>
    <t>52      10      300     100     0       2500    0.45    51.8551</t>
  </si>
  <si>
    <t>53      10      300     100     0       2500    0.5     49.8063</t>
  </si>
  <si>
    <t>54      10      300     100     0       5000    0.3     56.8298</t>
  </si>
  <si>
    <t>55      10      300     100     0       5000    0.35    52.4231</t>
  </si>
  <si>
    <t>56      10      300     100     0       5000    0.4     49.8704</t>
  </si>
  <si>
    <t>57      10      300     100     0       5000    0.45    49.6194</t>
  </si>
  <si>
    <t>58      10      300     100     0       5000    0.5     52.1781</t>
  </si>
  <si>
    <t>0       10      300     100     1       300     0.3     62.4899</t>
  </si>
  <si>
    <t>1       10      300     100     1       300     0.35    57.8126</t>
  </si>
  <si>
    <t>2       10      300     100     1       300     0.4     61.1703</t>
  </si>
  <si>
    <t>3       10      300     100     1       300     0.45    58.232</t>
  </si>
  <si>
    <t>4       10      300     100     1       300     0.5     55.2694</t>
  </si>
  <si>
    <r>
      <t xml:space="preserve">&lt;SUM-throughput maximization&gt; setting: </t>
    </r>
    <r>
      <rPr>
        <b/>
        <sz val="10"/>
        <color rgb="FFFF0000"/>
        <rFont val="맑은 고딕"/>
        <family val="3"/>
        <charset val="129"/>
        <scheme val="minor"/>
      </rPr>
      <t>12x12, 8 WDs, 300 for train, 100 for test</t>
    </r>
    <phoneticPr fontId="2" type="noConversion"/>
  </si>
  <si>
    <r>
      <t xml:space="preserve">&lt;Common throughput maximization&gt; setting: </t>
    </r>
    <r>
      <rPr>
        <b/>
        <sz val="10"/>
        <color rgb="FFFF0000"/>
        <rFont val="맑은 고딕"/>
        <family val="3"/>
        <charset val="129"/>
        <scheme val="minor"/>
      </rPr>
      <t>12x12, 8 WDs, 300 for train, 100 for test</t>
    </r>
    <phoneticPr fontId="2" type="noConversion"/>
  </si>
  <si>
    <t>&lt;&lt;&lt;</t>
  </si>
  <si>
    <t>ESTIMATION</t>
  </si>
  <si>
    <t>RESULT</t>
  </si>
  <si>
    <t>&gt;&gt;&gt;</t>
  </si>
  <si>
    <t>No.</t>
  </si>
  <si>
    <t>size</t>
  </si>
  <si>
    <t>train</t>
  </si>
  <si>
    <t>test</t>
  </si>
  <si>
    <t>problem</t>
  </si>
  <si>
    <t>epoch</t>
  </si>
  <si>
    <t>dropout</t>
  </si>
  <si>
    <t>percentage</t>
  </si>
  <si>
    <r>
      <t xml:space="preserve">&lt;SUM-throughput maximization&gt; setting: </t>
    </r>
    <r>
      <rPr>
        <b/>
        <sz val="10"/>
        <color rgb="FFFF0000"/>
        <rFont val="맑은 고딕"/>
        <family val="3"/>
        <charset val="129"/>
        <scheme val="minor"/>
      </rPr>
      <t>12x12, 8 WDs, 900 for train, 100 for test</t>
    </r>
    <phoneticPr fontId="2" type="noConversion"/>
  </si>
  <si>
    <r>
      <t xml:space="preserve">&lt;Common throughput maximization&gt; setting: </t>
    </r>
    <r>
      <rPr>
        <b/>
        <sz val="10"/>
        <color rgb="FFFF0000"/>
        <rFont val="맑은 고딕"/>
        <family val="3"/>
        <charset val="129"/>
        <scheme val="minor"/>
      </rPr>
      <t>12x12, 8 WDs, 900 for train, 100 for test</t>
    </r>
    <phoneticPr fontId="2" type="noConversion"/>
  </si>
  <si>
    <t>[MAPS IN report/200226_maps_WPCN_REAL.zip]</t>
    <phoneticPr fontId="2" type="noConversion"/>
  </si>
  <si>
    <t>[MAPS IN report/200304_WPCN_base900100.zip]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</si>
</sst>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_ "/>
    <numFmt numFmtId="177" formatCode="0.00_);[Red]\(0.00\)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  <xf numFmtId="177" fontId="3" fillId="0" borderId="4" xfId="0" applyNumberFormat="1" applyFont="1" applyBorder="1" applyAlignment="1">
      <alignment vertical="center"/>
    </xf>
    <xf numFmtId="177" fontId="3" fillId="0" borderId="5" xfId="0" applyNumberFormat="1" applyFont="1" applyBorder="1" applyAlignment="1">
      <alignment vertical="center"/>
    </xf>
    <xf numFmtId="177" fontId="3" fillId="0" borderId="2" xfId="0" applyNumberFormat="1" applyFont="1" applyBorder="1" applyAlignment="1">
      <alignment vertical="center"/>
    </xf>
    <xf numFmtId="177" fontId="3" fillId="0" borderId="3" xfId="0" applyNumberFormat="1" applyFont="1" applyBorder="1" applyAlignment="1">
      <alignment vertical="center"/>
    </xf>
    <xf numFmtId="177" fontId="3" fillId="0" borderId="1" xfId="0" applyNumberFormat="1" applyFont="1" applyBorder="1" applyAlignment="1">
      <alignment vertical="center"/>
    </xf>
    <xf numFmtId="176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7" fontId="3" fillId="0" borderId="6" xfId="0" applyNumberFormat="1" applyFont="1" applyBorder="1" applyAlignment="1">
      <alignment vertical="center"/>
    </xf>
    <xf numFmtId="177" fontId="6" fillId="0" borderId="0" xfId="0" applyNumberFormat="1" applyFont="1" applyAlignment="1">
      <alignment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F00FF"/>
      <color rgb="FFEB0091"/>
      <color rgb="FFFF5001"/>
      <color rgb="FFFF9201"/>
      <color rgb="FFFFD009"/>
      <color rgb="FF81D000"/>
      <color rgb="FF00C441"/>
      <color rgb="FF00F2AD"/>
      <color rgb="FF47D3FF"/>
      <color rgb="FF8CE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195"/>
  <sheetViews>
    <sheetView zoomScaleNormal="100" workbookViewId="0">
      <selection activeCell="E22" sqref="E22"/>
    </sheetView>
  </sheetViews>
  <sheetFormatPr defaultRowHeight="17" x14ac:dyDescent="0.45"/>
  <cols>
    <col min="1" max="1" width="16.33203125" customWidth="1"/>
    <col min="2" max="15" width="7.5" customWidth="1"/>
    <col min="16" max="16" width="1.58203125" customWidth="1"/>
  </cols>
  <sheetData>
    <row r="1" spans="1:17" x14ac:dyDescent="0.45">
      <c r="A1" s="15" t="s">
        <v>318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ht="17.5" thickBot="1" x14ac:dyDescent="0.5">
      <c r="A2" s="2" t="s">
        <v>0</v>
      </c>
      <c r="B2" s="1">
        <v>5</v>
      </c>
      <c r="C2" s="1">
        <v>15</v>
      </c>
      <c r="D2" s="1">
        <v>30</v>
      </c>
      <c r="E2" s="1">
        <v>50</v>
      </c>
      <c r="F2" s="1">
        <v>100</v>
      </c>
      <c r="G2" s="1">
        <v>200</v>
      </c>
      <c r="H2" s="1">
        <v>300</v>
      </c>
      <c r="I2" s="1">
        <v>500</v>
      </c>
      <c r="J2" s="1">
        <v>1000</v>
      </c>
      <c r="K2" s="1">
        <v>2000</v>
      </c>
      <c r="L2" s="1">
        <v>3000</v>
      </c>
      <c r="M2" s="1">
        <v>4000</v>
      </c>
      <c r="N2" s="1">
        <v>6000</v>
      </c>
      <c r="O2" s="1">
        <v>8000</v>
      </c>
      <c r="Q2" s="11" t="s">
        <v>1</v>
      </c>
    </row>
    <row r="3" spans="1:17" x14ac:dyDescent="0.45">
      <c r="A3" s="3">
        <v>0</v>
      </c>
      <c r="B3" s="13">
        <f>INDEX($H$33:$H$145, (ROW()-2)+(COLUMN()-2)*11)</f>
        <v>37.095500000000001</v>
      </c>
      <c r="C3" s="13">
        <f t="shared" ref="C3:K13" si="0">INDEX($H$33:$H$145, (ROW()-2)+(COLUMN()-2)*11)</f>
        <v>41.116300000000003</v>
      </c>
      <c r="D3" s="13">
        <f t="shared" si="0"/>
        <v>43.614800000000002</v>
      </c>
      <c r="E3" s="13">
        <f t="shared" si="0"/>
        <v>38.823500000000003</v>
      </c>
      <c r="F3" s="13">
        <f t="shared" si="0"/>
        <v>33.624899999999997</v>
      </c>
      <c r="G3" s="13">
        <f t="shared" si="0"/>
        <v>35.484400000000001</v>
      </c>
      <c r="H3" s="13">
        <f t="shared" si="0"/>
        <v>39.379800000000003</v>
      </c>
      <c r="I3" s="13">
        <f t="shared" si="0"/>
        <v>38.773200000000003</v>
      </c>
      <c r="J3" s="13">
        <f t="shared" si="0"/>
        <v>41.977400000000003</v>
      </c>
      <c r="K3" s="13">
        <f t="shared" si="0"/>
        <v>47.917200000000001</v>
      </c>
      <c r="L3" s="13">
        <f>H149</f>
        <v>46.625399999999999</v>
      </c>
      <c r="M3" s="13">
        <f>INDEX($H$163:$H$195, (ROW()-2)+(COLUMN()-13)*11)</f>
        <v>47.655500000000004</v>
      </c>
      <c r="N3" s="13">
        <f t="shared" ref="N3:O13" si="1">INDEX($H$163:$H$195, (ROW()-2)+(COLUMN()-13)*11)</f>
        <v>49.432299999999998</v>
      </c>
      <c r="O3" s="13">
        <f t="shared" si="1"/>
        <v>44.718200000000003</v>
      </c>
      <c r="P3" s="4"/>
      <c r="Q3" s="5">
        <f>AVERAGE(B3:O3)</f>
        <v>41.874171428571437</v>
      </c>
    </row>
    <row r="4" spans="1:17" x14ac:dyDescent="0.45">
      <c r="A4" s="3">
        <v>0.05</v>
      </c>
      <c r="B4" s="13">
        <f t="shared" ref="B4:B13" si="2">INDEX($H$33:$H$145, (ROW()-2)+(COLUMN()-2)*11)</f>
        <v>31.126100000000001</v>
      </c>
      <c r="C4" s="13">
        <f t="shared" si="0"/>
        <v>39.934699999999999</v>
      </c>
      <c r="D4" s="13">
        <f t="shared" si="0"/>
        <v>43.260800000000003</v>
      </c>
      <c r="E4" s="13">
        <f t="shared" si="0"/>
        <v>40.759399999999999</v>
      </c>
      <c r="F4" s="13">
        <f t="shared" si="0"/>
        <v>41.8322</v>
      </c>
      <c r="G4" s="13">
        <f t="shared" si="0"/>
        <v>39.029400000000003</v>
      </c>
      <c r="H4" s="13">
        <f t="shared" si="0"/>
        <v>38.736600000000003</v>
      </c>
      <c r="I4" s="13">
        <f t="shared" si="0"/>
        <v>37.793199999999999</v>
      </c>
      <c r="J4" s="13">
        <f t="shared" si="0"/>
        <v>42.714100000000002</v>
      </c>
      <c r="K4" s="13">
        <f t="shared" si="0"/>
        <v>34.9</v>
      </c>
      <c r="L4" s="13">
        <f t="shared" ref="L4:L13" si="3">H150</f>
        <v>44.3474</v>
      </c>
      <c r="M4" s="13">
        <f t="shared" ref="M4:M13" si="4">INDEX($H$163:$H$195, (ROW()-2)+(COLUMN()-13)*11)</f>
        <v>43.489699999999999</v>
      </c>
      <c r="N4" s="13">
        <f t="shared" si="1"/>
        <v>44.636299999999999</v>
      </c>
      <c r="O4" s="13">
        <f t="shared" si="1"/>
        <v>43.776400000000002</v>
      </c>
      <c r="P4" s="4"/>
      <c r="Q4" s="6">
        <f t="shared" ref="Q4:Q13" si="5">AVERAGE(B4:O4)</f>
        <v>40.452592857142854</v>
      </c>
    </row>
    <row r="5" spans="1:17" x14ac:dyDescent="0.45">
      <c r="A5" s="3">
        <v>0.1</v>
      </c>
      <c r="B5" s="13">
        <f t="shared" si="2"/>
        <v>35.282600000000002</v>
      </c>
      <c r="C5" s="13">
        <f t="shared" si="0"/>
        <v>38.895600000000002</v>
      </c>
      <c r="D5" s="13">
        <f t="shared" si="0"/>
        <v>42.250399999999999</v>
      </c>
      <c r="E5" s="13">
        <f t="shared" si="0"/>
        <v>36.058100000000003</v>
      </c>
      <c r="F5" s="13">
        <f t="shared" si="0"/>
        <v>42.982300000000002</v>
      </c>
      <c r="G5" s="13">
        <f t="shared" si="0"/>
        <v>37.774000000000001</v>
      </c>
      <c r="H5" s="13">
        <f t="shared" si="0"/>
        <v>38.7301</v>
      </c>
      <c r="I5" s="13">
        <f t="shared" si="0"/>
        <v>32.840899999999998</v>
      </c>
      <c r="J5" s="13">
        <f t="shared" si="0"/>
        <v>38.714100000000002</v>
      </c>
      <c r="K5" s="13">
        <f t="shared" si="0"/>
        <v>40.553899999999999</v>
      </c>
      <c r="L5" s="13">
        <f t="shared" si="3"/>
        <v>37.948799999999999</v>
      </c>
      <c r="M5" s="13">
        <f t="shared" si="4"/>
        <v>38.400300000000001</v>
      </c>
      <c r="N5" s="13">
        <f t="shared" si="1"/>
        <v>37.036099999999998</v>
      </c>
      <c r="O5" s="13">
        <f t="shared" si="1"/>
        <v>30.156300000000002</v>
      </c>
      <c r="P5" s="4"/>
      <c r="Q5" s="6">
        <f t="shared" si="5"/>
        <v>37.687392857142861</v>
      </c>
    </row>
    <row r="6" spans="1:17" x14ac:dyDescent="0.45">
      <c r="A6" s="3">
        <v>0.15</v>
      </c>
      <c r="B6" s="13">
        <f t="shared" si="2"/>
        <v>35.053400000000003</v>
      </c>
      <c r="C6" s="13">
        <f t="shared" si="0"/>
        <v>38.194600000000001</v>
      </c>
      <c r="D6" s="13">
        <f t="shared" si="0"/>
        <v>39.098399999999998</v>
      </c>
      <c r="E6" s="13">
        <f t="shared" si="0"/>
        <v>38.529600000000002</v>
      </c>
      <c r="F6" s="13">
        <f t="shared" si="0"/>
        <v>38.7637</v>
      </c>
      <c r="G6" s="13">
        <f t="shared" si="0"/>
        <v>37.091900000000003</v>
      </c>
      <c r="H6" s="13">
        <f t="shared" si="0"/>
        <v>38.201099999999997</v>
      </c>
      <c r="I6" s="13">
        <f t="shared" si="0"/>
        <v>32.0441</v>
      </c>
      <c r="J6" s="13">
        <f t="shared" si="0"/>
        <v>36.059899999999999</v>
      </c>
      <c r="K6" s="13">
        <f t="shared" si="0"/>
        <v>37.657499999999999</v>
      </c>
      <c r="L6" s="13">
        <f t="shared" si="3"/>
        <v>35.624400000000001</v>
      </c>
      <c r="M6" s="13">
        <f t="shared" si="4"/>
        <v>31.788699999999999</v>
      </c>
      <c r="N6" s="13">
        <f t="shared" si="1"/>
        <v>34.4086</v>
      </c>
      <c r="O6" s="13">
        <f t="shared" si="1"/>
        <v>35.082799999999999</v>
      </c>
      <c r="P6" s="4"/>
      <c r="Q6" s="6">
        <f t="shared" si="5"/>
        <v>36.25705</v>
      </c>
    </row>
    <row r="7" spans="1:17" x14ac:dyDescent="0.45">
      <c r="A7" s="3">
        <v>0.2</v>
      </c>
      <c r="B7" s="13">
        <f t="shared" si="2"/>
        <v>39.113900000000001</v>
      </c>
      <c r="C7" s="13">
        <f t="shared" si="0"/>
        <v>34.229999999999997</v>
      </c>
      <c r="D7" s="13">
        <f t="shared" si="0"/>
        <v>41.743699999999997</v>
      </c>
      <c r="E7" s="13">
        <f t="shared" si="0"/>
        <v>37.490600000000001</v>
      </c>
      <c r="F7" s="13">
        <f t="shared" si="0"/>
        <v>39.577599999999997</v>
      </c>
      <c r="G7" s="13">
        <f t="shared" si="0"/>
        <v>38.320900000000002</v>
      </c>
      <c r="H7" s="13">
        <f t="shared" si="0"/>
        <v>38.229100000000003</v>
      </c>
      <c r="I7" s="13">
        <f t="shared" si="0"/>
        <v>33.230600000000003</v>
      </c>
      <c r="J7" s="13">
        <f t="shared" si="0"/>
        <v>30.7578</v>
      </c>
      <c r="K7" s="13">
        <f t="shared" si="0"/>
        <v>29.153199999999998</v>
      </c>
      <c r="L7" s="13">
        <f t="shared" si="3"/>
        <v>33.7057</v>
      </c>
      <c r="M7" s="13">
        <f t="shared" si="4"/>
        <v>34.4253</v>
      </c>
      <c r="N7" s="13">
        <f t="shared" si="1"/>
        <v>38.729700000000001</v>
      </c>
      <c r="O7" s="13">
        <f t="shared" si="1"/>
        <v>35.711300000000001</v>
      </c>
      <c r="P7" s="4"/>
      <c r="Q7" s="6">
        <f t="shared" si="5"/>
        <v>36.029957142857128</v>
      </c>
    </row>
    <row r="8" spans="1:17" x14ac:dyDescent="0.45">
      <c r="A8" s="3">
        <v>0.25</v>
      </c>
      <c r="B8" s="13">
        <f t="shared" si="2"/>
        <v>35.434100000000001</v>
      </c>
      <c r="C8" s="13">
        <f t="shared" si="0"/>
        <v>38.867100000000001</v>
      </c>
      <c r="D8" s="13">
        <f t="shared" si="0"/>
        <v>42.846600000000002</v>
      </c>
      <c r="E8" s="13">
        <f t="shared" si="0"/>
        <v>42.846499999999999</v>
      </c>
      <c r="F8" s="13">
        <f t="shared" si="0"/>
        <v>36.791200000000003</v>
      </c>
      <c r="G8" s="13">
        <f t="shared" si="0"/>
        <v>35.203600000000002</v>
      </c>
      <c r="H8" s="13">
        <f t="shared" si="0"/>
        <v>32.8705</v>
      </c>
      <c r="I8" s="13">
        <f t="shared" si="0"/>
        <v>36.221499999999999</v>
      </c>
      <c r="J8" s="13">
        <f t="shared" si="0"/>
        <v>28.621200000000002</v>
      </c>
      <c r="K8" s="13">
        <f t="shared" si="0"/>
        <v>32.802500000000002</v>
      </c>
      <c r="L8" s="13">
        <f t="shared" si="3"/>
        <v>32.429299999999998</v>
      </c>
      <c r="M8" s="13">
        <f t="shared" si="4"/>
        <v>30.4358</v>
      </c>
      <c r="N8" s="13">
        <f t="shared" si="1"/>
        <v>30.011900000000001</v>
      </c>
      <c r="O8" s="13">
        <f t="shared" si="1"/>
        <v>32.282899999999998</v>
      </c>
      <c r="P8" s="4"/>
      <c r="Q8" s="6">
        <f t="shared" si="5"/>
        <v>34.833192857142862</v>
      </c>
    </row>
    <row r="9" spans="1:17" x14ac:dyDescent="0.45">
      <c r="A9" s="3">
        <v>0.3</v>
      </c>
      <c r="B9" s="13">
        <f t="shared" si="2"/>
        <v>33.299700000000001</v>
      </c>
      <c r="C9" s="13">
        <f t="shared" si="0"/>
        <v>36.255099999999999</v>
      </c>
      <c r="D9" s="13">
        <f t="shared" si="0"/>
        <v>41.4465</v>
      </c>
      <c r="E9" s="13">
        <f t="shared" si="0"/>
        <v>45.3523</v>
      </c>
      <c r="F9" s="13">
        <f t="shared" si="0"/>
        <v>33.607100000000003</v>
      </c>
      <c r="G9" s="13">
        <f t="shared" si="0"/>
        <v>34.597900000000003</v>
      </c>
      <c r="H9" s="13">
        <f t="shared" si="0"/>
        <v>35.685299999999998</v>
      </c>
      <c r="I9" s="13">
        <f t="shared" si="0"/>
        <v>36.172400000000003</v>
      </c>
      <c r="J9" s="13">
        <f t="shared" si="0"/>
        <v>36.219299999999997</v>
      </c>
      <c r="K9" s="13">
        <f t="shared" si="0"/>
        <v>28.9071</v>
      </c>
      <c r="L9" s="13">
        <f t="shared" si="3"/>
        <v>31.524899999999999</v>
      </c>
      <c r="M9" s="13">
        <f t="shared" si="4"/>
        <v>31.084199999999999</v>
      </c>
      <c r="N9" s="13">
        <f t="shared" si="1"/>
        <v>27.430900000000001</v>
      </c>
      <c r="O9" s="13">
        <f t="shared" si="1"/>
        <v>32.686700000000002</v>
      </c>
      <c r="P9" s="4"/>
      <c r="Q9" s="6">
        <f t="shared" si="5"/>
        <v>34.590671428571433</v>
      </c>
    </row>
    <row r="10" spans="1:17" x14ac:dyDescent="0.45">
      <c r="A10" s="3">
        <v>0.35</v>
      </c>
      <c r="B10" s="13">
        <f t="shared" si="2"/>
        <v>34.093600000000002</v>
      </c>
      <c r="C10" s="13">
        <f t="shared" si="0"/>
        <v>36.668399999999998</v>
      </c>
      <c r="D10" s="13">
        <f t="shared" si="0"/>
        <v>43.086300000000001</v>
      </c>
      <c r="E10" s="13">
        <f t="shared" si="0"/>
        <v>43.192300000000003</v>
      </c>
      <c r="F10" s="13">
        <f t="shared" si="0"/>
        <v>38.598999999999997</v>
      </c>
      <c r="G10" s="13">
        <f t="shared" si="0"/>
        <v>33.730499999999999</v>
      </c>
      <c r="H10" s="13">
        <f t="shared" si="0"/>
        <v>39.843499999999999</v>
      </c>
      <c r="I10" s="13">
        <f t="shared" si="0"/>
        <v>38.492100000000001</v>
      </c>
      <c r="J10" s="13">
        <f t="shared" si="0"/>
        <v>33.732999999999997</v>
      </c>
      <c r="K10" s="13">
        <f t="shared" si="0"/>
        <v>34.810099999999998</v>
      </c>
      <c r="L10" s="13">
        <f t="shared" si="3"/>
        <v>29.805700000000002</v>
      </c>
      <c r="M10" s="13">
        <f t="shared" si="4"/>
        <v>36.628900000000002</v>
      </c>
      <c r="N10" s="13">
        <f t="shared" si="1"/>
        <v>31.511800000000001</v>
      </c>
      <c r="O10" s="13">
        <f t="shared" si="1"/>
        <v>33.01</v>
      </c>
      <c r="P10" s="4"/>
      <c r="Q10" s="6">
        <f t="shared" si="5"/>
        <v>36.228942857142854</v>
      </c>
    </row>
    <row r="11" spans="1:17" x14ac:dyDescent="0.45">
      <c r="A11" s="3">
        <v>0.4</v>
      </c>
      <c r="B11" s="13">
        <f t="shared" si="2"/>
        <v>34.895899999999997</v>
      </c>
      <c r="C11" s="13">
        <f t="shared" si="0"/>
        <v>35.230899999999998</v>
      </c>
      <c r="D11" s="13">
        <f t="shared" si="0"/>
        <v>42.874699999999997</v>
      </c>
      <c r="E11" s="13">
        <f t="shared" si="0"/>
        <v>39.647399999999998</v>
      </c>
      <c r="F11" s="13">
        <f t="shared" si="0"/>
        <v>41.049799999999998</v>
      </c>
      <c r="G11" s="13">
        <f t="shared" si="0"/>
        <v>36.138100000000001</v>
      </c>
      <c r="H11" s="13">
        <f t="shared" si="0"/>
        <v>33.266500000000001</v>
      </c>
      <c r="I11" s="13">
        <f t="shared" si="0"/>
        <v>33.338200000000001</v>
      </c>
      <c r="J11" s="13">
        <f t="shared" si="0"/>
        <v>31.360099999999999</v>
      </c>
      <c r="K11" s="13">
        <f t="shared" si="0"/>
        <v>30.678599999999999</v>
      </c>
      <c r="L11" s="13">
        <f t="shared" si="3"/>
        <v>31.0656</v>
      </c>
      <c r="M11" s="13">
        <f t="shared" si="4"/>
        <v>32.063099999999999</v>
      </c>
      <c r="N11" s="13">
        <f t="shared" si="1"/>
        <v>31.828499999999998</v>
      </c>
      <c r="O11" s="13">
        <f t="shared" si="1"/>
        <v>36.036099999999998</v>
      </c>
      <c r="P11" s="4"/>
      <c r="Q11" s="6">
        <f t="shared" si="5"/>
        <v>34.962392857142859</v>
      </c>
    </row>
    <row r="12" spans="1:17" x14ac:dyDescent="0.45">
      <c r="A12" s="3">
        <v>0.45</v>
      </c>
      <c r="B12" s="13">
        <f t="shared" si="2"/>
        <v>35.524500000000003</v>
      </c>
      <c r="C12" s="13">
        <f t="shared" si="0"/>
        <v>37.357900000000001</v>
      </c>
      <c r="D12" s="13">
        <f t="shared" si="0"/>
        <v>43.203299999999999</v>
      </c>
      <c r="E12" s="13">
        <f t="shared" si="0"/>
        <v>43.980200000000004</v>
      </c>
      <c r="F12" s="13">
        <f t="shared" si="0"/>
        <v>36.619599999999998</v>
      </c>
      <c r="G12" s="13">
        <f t="shared" si="0"/>
        <v>37.959899999999998</v>
      </c>
      <c r="H12" s="13">
        <f t="shared" si="0"/>
        <v>31.508199999999999</v>
      </c>
      <c r="I12" s="13">
        <f t="shared" si="0"/>
        <v>33.069099999999999</v>
      </c>
      <c r="J12" s="13">
        <f t="shared" si="0"/>
        <v>33.0794</v>
      </c>
      <c r="K12" s="13">
        <f t="shared" si="0"/>
        <v>30.1264</v>
      </c>
      <c r="L12" s="13">
        <f t="shared" si="3"/>
        <v>35.808700000000002</v>
      </c>
      <c r="M12" s="13">
        <f t="shared" si="4"/>
        <v>34.295699999999997</v>
      </c>
      <c r="N12" s="13">
        <f t="shared" si="1"/>
        <v>33.677999999999997</v>
      </c>
      <c r="O12" s="13">
        <f t="shared" si="1"/>
        <v>34.838299999999997</v>
      </c>
      <c r="P12" s="4"/>
      <c r="Q12" s="6">
        <f t="shared" si="5"/>
        <v>35.789228571428573</v>
      </c>
    </row>
    <row r="13" spans="1:17" ht="17.5" thickBot="1" x14ac:dyDescent="0.5">
      <c r="A13" s="3">
        <v>0.5</v>
      </c>
      <c r="B13" s="13">
        <f t="shared" si="2"/>
        <v>33.858699999999999</v>
      </c>
      <c r="C13" s="13">
        <f t="shared" si="0"/>
        <v>37.503300000000003</v>
      </c>
      <c r="D13" s="13">
        <f t="shared" si="0"/>
        <v>41.741799999999998</v>
      </c>
      <c r="E13" s="13">
        <f t="shared" si="0"/>
        <v>43.597799999999999</v>
      </c>
      <c r="F13" s="13">
        <f t="shared" si="0"/>
        <v>41.512700000000002</v>
      </c>
      <c r="G13" s="13">
        <f t="shared" si="0"/>
        <v>36.793100000000003</v>
      </c>
      <c r="H13" s="13">
        <f t="shared" si="0"/>
        <v>38.1524</v>
      </c>
      <c r="I13" s="13">
        <f t="shared" si="0"/>
        <v>34.552199999999999</v>
      </c>
      <c r="J13" s="13">
        <f t="shared" si="0"/>
        <v>29.801100000000002</v>
      </c>
      <c r="K13" s="13">
        <f t="shared" si="0"/>
        <v>30.765499999999999</v>
      </c>
      <c r="L13" s="13">
        <f t="shared" si="3"/>
        <v>29.4465</v>
      </c>
      <c r="M13" s="13">
        <f t="shared" si="4"/>
        <v>31.228000000000002</v>
      </c>
      <c r="N13" s="13">
        <f t="shared" si="1"/>
        <v>35.9771</v>
      </c>
      <c r="O13" s="13">
        <f t="shared" si="1"/>
        <v>31.821100000000001</v>
      </c>
      <c r="P13" s="4"/>
      <c r="Q13" s="6">
        <f t="shared" si="5"/>
        <v>35.482235714285714</v>
      </c>
    </row>
    <row r="14" spans="1:17" ht="17.5" thickBot="1" x14ac:dyDescent="0.5">
      <c r="A14" s="10" t="s">
        <v>1</v>
      </c>
      <c r="B14" s="7">
        <f>AVERAGE(B3:B13)</f>
        <v>34.979818181818182</v>
      </c>
      <c r="C14" s="8">
        <f t="shared" ref="C14:O14" si="6">AVERAGE(C3:C13)</f>
        <v>37.659445454545455</v>
      </c>
      <c r="D14" s="8">
        <f t="shared" si="6"/>
        <v>42.287936363636362</v>
      </c>
      <c r="E14" s="8">
        <f t="shared" si="6"/>
        <v>40.934336363636362</v>
      </c>
      <c r="F14" s="8">
        <f t="shared" si="6"/>
        <v>38.632736363636361</v>
      </c>
      <c r="G14" s="8">
        <f t="shared" si="6"/>
        <v>36.556699999999999</v>
      </c>
      <c r="H14" s="8">
        <f t="shared" si="6"/>
        <v>36.7821</v>
      </c>
      <c r="I14" s="8">
        <f t="shared" si="6"/>
        <v>35.138863636363638</v>
      </c>
      <c r="J14" s="8">
        <f t="shared" si="6"/>
        <v>34.821581818181819</v>
      </c>
      <c r="K14" s="8">
        <f t="shared" si="6"/>
        <v>34.388363636363628</v>
      </c>
      <c r="L14" s="8">
        <f t="shared" si="6"/>
        <v>35.302945454545458</v>
      </c>
      <c r="M14" s="8">
        <f t="shared" si="6"/>
        <v>35.590472727272726</v>
      </c>
      <c r="N14" s="8">
        <f t="shared" si="6"/>
        <v>35.880109090909095</v>
      </c>
      <c r="O14" s="12">
        <f t="shared" si="6"/>
        <v>35.465463636363637</v>
      </c>
      <c r="P14" s="4"/>
      <c r="Q14" s="9">
        <f>AVERAGE(Q3:Q13)</f>
        <v>36.744348051948052</v>
      </c>
    </row>
    <row r="15" spans="1:17" x14ac:dyDescent="0.45">
      <c r="A15" s="14" t="s">
        <v>321</v>
      </c>
    </row>
    <row r="16" spans="1:17" x14ac:dyDescent="0.45">
      <c r="A16" s="15" t="s">
        <v>319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r="17" spans="1:17" ht="17.5" thickBot="1" x14ac:dyDescent="0.5">
      <c r="A17" s="2" t="s">
        <v>0</v>
      </c>
      <c r="B17" s="1">
        <v>5</v>
      </c>
      <c r="C17" s="1">
        <v>15</v>
      </c>
      <c r="D17" s="1">
        <v>30</v>
      </c>
      <c r="E17" s="1">
        <v>50</v>
      </c>
      <c r="F17" s="1">
        <v>100</v>
      </c>
      <c r="G17" s="1">
        <v>200</v>
      </c>
      <c r="H17" s="1">
        <v>300</v>
      </c>
      <c r="I17" s="1">
        <v>500</v>
      </c>
      <c r="J17" s="1">
        <v>1000</v>
      </c>
      <c r="K17" s="1">
        <v>2000</v>
      </c>
      <c r="L17" s="1">
        <v>3000</v>
      </c>
      <c r="M17" s="1">
        <v>4000</v>
      </c>
      <c r="N17" s="1">
        <v>6000</v>
      </c>
      <c r="O17" s="1">
        <v>8000</v>
      </c>
      <c r="Q17" s="11" t="s">
        <v>1</v>
      </c>
    </row>
    <row r="18" spans="1:17" x14ac:dyDescent="0.45">
      <c r="A18" s="3">
        <v>0</v>
      </c>
      <c r="B18" s="13">
        <f>INDEX($Q$33:$Q$142, (ROW()-17)+(COLUMN()-2)*11)</f>
        <v>11.265700000000001</v>
      </c>
      <c r="C18" s="13">
        <f t="shared" ref="C18:K28" si="7">INDEX($Q$33:$Q$142, (ROW()-17)+(COLUMN()-2)*11)</f>
        <v>19.538399999999999</v>
      </c>
      <c r="D18" s="13">
        <f t="shared" si="7"/>
        <v>29.454599999999999</v>
      </c>
      <c r="E18" s="13">
        <f t="shared" si="7"/>
        <v>51.7029</v>
      </c>
      <c r="F18" s="13">
        <f t="shared" si="7"/>
        <v>61.325800000000001</v>
      </c>
      <c r="G18" s="13">
        <f t="shared" si="7"/>
        <v>73.769400000000005</v>
      </c>
      <c r="H18" s="13">
        <f t="shared" si="7"/>
        <v>77.688400000000001</v>
      </c>
      <c r="I18" s="13">
        <f t="shared" si="7"/>
        <v>77.427499999999995</v>
      </c>
      <c r="J18" s="13">
        <f t="shared" si="7"/>
        <v>80.666799999999995</v>
      </c>
      <c r="K18" s="13">
        <f>INDEX($Q$33:$Q$142, (ROW()-17)+(COLUMN()-2)*11)</f>
        <v>74.953000000000003</v>
      </c>
      <c r="L18" s="13">
        <f>INDEX($Q$145:$Q$188, (ROW()-17)+(COLUMN()-12)*11)</f>
        <v>76.4392</v>
      </c>
      <c r="M18" s="13">
        <f t="shared" ref="M18:O28" si="8">INDEX($Q$145:$Q$188, (ROW()-17)+(COLUMN()-12)*11)</f>
        <v>77.459400000000002</v>
      </c>
      <c r="N18" s="13">
        <f t="shared" si="8"/>
        <v>74.691299999999998</v>
      </c>
      <c r="O18" s="13">
        <f t="shared" si="8"/>
        <v>75.471299999999999</v>
      </c>
      <c r="P18" s="4"/>
      <c r="Q18" s="5">
        <f>AVERAGE(B18:O18)</f>
        <v>61.560978571428571</v>
      </c>
    </row>
    <row r="19" spans="1:17" x14ac:dyDescent="0.45">
      <c r="A19" s="3">
        <v>0.05</v>
      </c>
      <c r="B19" s="13">
        <f t="shared" ref="B19:B28" si="9">INDEX($Q$33:$Q$142, (ROW()-17)+(COLUMN()-2)*11)</f>
        <v>11.802099999999999</v>
      </c>
      <c r="C19" s="13">
        <f t="shared" si="7"/>
        <v>25.4773</v>
      </c>
      <c r="D19" s="13">
        <f t="shared" si="7"/>
        <v>24.2957</v>
      </c>
      <c r="E19" s="13">
        <f t="shared" si="7"/>
        <v>42.2468</v>
      </c>
      <c r="F19" s="13">
        <f t="shared" si="7"/>
        <v>68.912499999999994</v>
      </c>
      <c r="G19" s="13">
        <f t="shared" si="7"/>
        <v>73.718999999999994</v>
      </c>
      <c r="H19" s="13">
        <f t="shared" si="7"/>
        <v>75.109300000000005</v>
      </c>
      <c r="I19" s="13">
        <f t="shared" si="7"/>
        <v>80.044899999999998</v>
      </c>
      <c r="J19" s="13">
        <f t="shared" si="7"/>
        <v>81.358500000000006</v>
      </c>
      <c r="K19" s="13">
        <f t="shared" si="7"/>
        <v>82.616500000000002</v>
      </c>
      <c r="L19" s="13">
        <f t="shared" ref="L19:L28" si="10">INDEX($Q$145:$Q$188, (ROW()-17)+(COLUMN()-12)*11)</f>
        <v>79.275999999999996</v>
      </c>
      <c r="M19" s="13">
        <f t="shared" si="8"/>
        <v>81.642200000000003</v>
      </c>
      <c r="N19" s="13">
        <f t="shared" si="8"/>
        <v>75.836200000000005</v>
      </c>
      <c r="O19" s="13">
        <f t="shared" si="8"/>
        <v>78.957700000000003</v>
      </c>
      <c r="P19" s="4"/>
      <c r="Q19" s="6">
        <f t="shared" ref="Q19:Q28" si="11">AVERAGE(B19:O19)</f>
        <v>62.949621428571426</v>
      </c>
    </row>
    <row r="20" spans="1:17" x14ac:dyDescent="0.45">
      <c r="A20" s="3">
        <v>0.1</v>
      </c>
      <c r="B20" s="13">
        <f t="shared" si="9"/>
        <v>14.2204</v>
      </c>
      <c r="C20" s="13">
        <f t="shared" si="7"/>
        <v>24.450500000000002</v>
      </c>
      <c r="D20" s="13">
        <f t="shared" si="7"/>
        <v>42.752800000000001</v>
      </c>
      <c r="E20" s="13">
        <f t="shared" si="7"/>
        <v>32.298099999999998</v>
      </c>
      <c r="F20" s="13">
        <f t="shared" si="7"/>
        <v>54.069800000000001</v>
      </c>
      <c r="G20" s="13">
        <f t="shared" si="7"/>
        <v>68.334500000000006</v>
      </c>
      <c r="H20" s="13">
        <f t="shared" si="7"/>
        <v>77.5685</v>
      </c>
      <c r="I20" s="13">
        <f t="shared" si="7"/>
        <v>82.788600000000002</v>
      </c>
      <c r="J20" s="13">
        <f t="shared" si="7"/>
        <v>75.970399999999998</v>
      </c>
      <c r="K20" s="13">
        <f t="shared" si="7"/>
        <v>81.049899999999994</v>
      </c>
      <c r="L20" s="13">
        <f t="shared" si="10"/>
        <v>82.629400000000004</v>
      </c>
      <c r="M20" s="13">
        <f t="shared" si="8"/>
        <v>82.409700000000001</v>
      </c>
      <c r="N20" s="13">
        <f t="shared" si="8"/>
        <v>76.694199999999995</v>
      </c>
      <c r="O20" s="13">
        <f t="shared" si="8"/>
        <v>78.532399999999996</v>
      </c>
      <c r="P20" s="4"/>
      <c r="Q20" s="6">
        <f t="shared" si="11"/>
        <v>62.41208571428573</v>
      </c>
    </row>
    <row r="21" spans="1:17" x14ac:dyDescent="0.45">
      <c r="A21" s="3">
        <v>0.15</v>
      </c>
      <c r="B21" s="13">
        <f t="shared" si="9"/>
        <v>14.7682</v>
      </c>
      <c r="C21" s="13">
        <f t="shared" si="7"/>
        <v>17.852399999999999</v>
      </c>
      <c r="D21" s="13">
        <f t="shared" si="7"/>
        <v>18.12</v>
      </c>
      <c r="E21" s="13">
        <f t="shared" si="7"/>
        <v>48.897300000000001</v>
      </c>
      <c r="F21" s="13">
        <f t="shared" si="7"/>
        <v>62.994199999999999</v>
      </c>
      <c r="G21" s="13">
        <f t="shared" si="7"/>
        <v>66.7654</v>
      </c>
      <c r="H21" s="13">
        <f t="shared" si="7"/>
        <v>74.395600000000002</v>
      </c>
      <c r="I21" s="13">
        <f t="shared" si="7"/>
        <v>80.641499999999994</v>
      </c>
      <c r="J21" s="13">
        <f t="shared" si="7"/>
        <v>81.986500000000007</v>
      </c>
      <c r="K21" s="13">
        <f t="shared" si="7"/>
        <v>83.625799999999998</v>
      </c>
      <c r="L21" s="13">
        <f t="shared" si="10"/>
        <v>78.014899999999997</v>
      </c>
      <c r="M21" s="13">
        <f t="shared" si="8"/>
        <v>78.050799999999995</v>
      </c>
      <c r="N21" s="13">
        <f t="shared" si="8"/>
        <v>80.472899999999996</v>
      </c>
      <c r="O21" s="13">
        <f t="shared" si="8"/>
        <v>81.807599999999994</v>
      </c>
      <c r="P21" s="4"/>
      <c r="Q21" s="6">
        <f t="shared" si="11"/>
        <v>62.028078571428573</v>
      </c>
    </row>
    <row r="22" spans="1:17" x14ac:dyDescent="0.45">
      <c r="A22" s="3">
        <v>0.2</v>
      </c>
      <c r="B22" s="13">
        <f t="shared" si="9"/>
        <v>9.8844999999999992</v>
      </c>
      <c r="C22" s="13">
        <f t="shared" si="7"/>
        <v>17.542300000000001</v>
      </c>
      <c r="D22" s="13">
        <f t="shared" si="7"/>
        <v>34.499000000000002</v>
      </c>
      <c r="E22" s="13">
        <f t="shared" si="7"/>
        <v>43.676600000000001</v>
      </c>
      <c r="F22" s="13">
        <f t="shared" si="7"/>
        <v>57.235999999999997</v>
      </c>
      <c r="G22" s="13">
        <f t="shared" si="7"/>
        <v>66.329700000000003</v>
      </c>
      <c r="H22" s="13">
        <f t="shared" si="7"/>
        <v>74.581800000000001</v>
      </c>
      <c r="I22" s="13">
        <f t="shared" si="7"/>
        <v>79.292900000000003</v>
      </c>
      <c r="J22" s="13">
        <f t="shared" si="7"/>
        <v>79.305499999999995</v>
      </c>
      <c r="K22" s="13">
        <f t="shared" si="7"/>
        <v>78.3994</v>
      </c>
      <c r="L22" s="13">
        <f t="shared" si="10"/>
        <v>81.324600000000004</v>
      </c>
      <c r="M22" s="13">
        <f t="shared" si="8"/>
        <v>80.690299999999993</v>
      </c>
      <c r="N22" s="13">
        <f t="shared" si="8"/>
        <v>78.936300000000003</v>
      </c>
      <c r="O22" s="13">
        <f t="shared" si="8"/>
        <v>78.033900000000003</v>
      </c>
      <c r="P22" s="4"/>
      <c r="Q22" s="6">
        <f t="shared" si="11"/>
        <v>61.409485714285715</v>
      </c>
    </row>
    <row r="23" spans="1:17" x14ac:dyDescent="0.45">
      <c r="A23" s="3">
        <v>0.25</v>
      </c>
      <c r="B23" s="13">
        <f t="shared" si="9"/>
        <v>18.250900000000001</v>
      </c>
      <c r="C23" s="13">
        <f t="shared" si="7"/>
        <v>21.616</v>
      </c>
      <c r="D23" s="13">
        <f t="shared" si="7"/>
        <v>28.381399999999999</v>
      </c>
      <c r="E23" s="13">
        <f t="shared" si="7"/>
        <v>41.663800000000002</v>
      </c>
      <c r="F23" s="13">
        <f t="shared" si="7"/>
        <v>58.979700000000001</v>
      </c>
      <c r="G23" s="13">
        <f t="shared" si="7"/>
        <v>71.899199999999993</v>
      </c>
      <c r="H23" s="13">
        <f t="shared" si="7"/>
        <v>76.349199999999996</v>
      </c>
      <c r="I23" s="13">
        <f t="shared" si="7"/>
        <v>77.483800000000002</v>
      </c>
      <c r="J23" s="13">
        <f t="shared" si="7"/>
        <v>79.498099999999994</v>
      </c>
      <c r="K23" s="13">
        <f t="shared" si="7"/>
        <v>78.2423</v>
      </c>
      <c r="L23" s="13">
        <f t="shared" si="10"/>
        <v>78.949700000000007</v>
      </c>
      <c r="M23" s="13">
        <f t="shared" si="8"/>
        <v>82.773499999999999</v>
      </c>
      <c r="N23" s="13">
        <f t="shared" si="8"/>
        <v>81.478200000000001</v>
      </c>
      <c r="O23" s="13">
        <f t="shared" si="8"/>
        <v>77.504400000000004</v>
      </c>
      <c r="P23" s="4"/>
      <c r="Q23" s="6">
        <f t="shared" si="11"/>
        <v>62.36215714285715</v>
      </c>
    </row>
    <row r="24" spans="1:17" x14ac:dyDescent="0.45">
      <c r="A24" s="3">
        <v>0.3</v>
      </c>
      <c r="B24" s="13">
        <f t="shared" si="9"/>
        <v>10.6214</v>
      </c>
      <c r="C24" s="13">
        <f t="shared" si="7"/>
        <v>10.151199999999999</v>
      </c>
      <c r="D24" s="13">
        <f t="shared" si="7"/>
        <v>16.2043</v>
      </c>
      <c r="E24" s="13">
        <f t="shared" si="7"/>
        <v>44.806899999999999</v>
      </c>
      <c r="F24" s="13">
        <f t="shared" si="7"/>
        <v>50.024999999999999</v>
      </c>
      <c r="G24" s="13">
        <f t="shared" si="7"/>
        <v>62.564</v>
      </c>
      <c r="H24" s="13">
        <f t="shared" si="7"/>
        <v>74.831299999999999</v>
      </c>
      <c r="I24" s="13">
        <f t="shared" si="7"/>
        <v>79.475800000000007</v>
      </c>
      <c r="J24" s="13">
        <f t="shared" si="7"/>
        <v>81.010599999999997</v>
      </c>
      <c r="K24" s="13">
        <f t="shared" si="7"/>
        <v>79.528700000000001</v>
      </c>
      <c r="L24" s="13">
        <f t="shared" si="10"/>
        <v>77.5792</v>
      </c>
      <c r="M24" s="13">
        <f t="shared" si="8"/>
        <v>77.795000000000002</v>
      </c>
      <c r="N24" s="13">
        <f t="shared" si="8"/>
        <v>78.973500000000001</v>
      </c>
      <c r="O24" s="13">
        <f t="shared" si="8"/>
        <v>83.321299999999994</v>
      </c>
      <c r="P24" s="4"/>
      <c r="Q24" s="6">
        <f t="shared" si="11"/>
        <v>59.063442857142853</v>
      </c>
    </row>
    <row r="25" spans="1:17" x14ac:dyDescent="0.45">
      <c r="A25" s="3">
        <v>0.35</v>
      </c>
      <c r="B25" s="13">
        <f t="shared" si="9"/>
        <v>9.9224999999999994</v>
      </c>
      <c r="C25" s="13">
        <f t="shared" si="7"/>
        <v>16.361799999999999</v>
      </c>
      <c r="D25" s="13">
        <f t="shared" si="7"/>
        <v>30.7257</v>
      </c>
      <c r="E25" s="13">
        <f t="shared" si="7"/>
        <v>41.087000000000003</v>
      </c>
      <c r="F25" s="13">
        <f t="shared" si="7"/>
        <v>43.5411</v>
      </c>
      <c r="G25" s="13">
        <f t="shared" si="7"/>
        <v>45.608899999999998</v>
      </c>
      <c r="H25" s="13">
        <f t="shared" si="7"/>
        <v>66.251300000000001</v>
      </c>
      <c r="I25" s="13">
        <f t="shared" si="7"/>
        <v>76.781300000000002</v>
      </c>
      <c r="J25" s="13">
        <f t="shared" si="7"/>
        <v>78.880799999999994</v>
      </c>
      <c r="K25" s="13">
        <f t="shared" si="7"/>
        <v>78.055899999999994</v>
      </c>
      <c r="L25" s="13">
        <f t="shared" si="10"/>
        <v>80.946200000000005</v>
      </c>
      <c r="M25" s="13">
        <f t="shared" si="8"/>
        <v>80.523799999999994</v>
      </c>
      <c r="N25" s="13">
        <f t="shared" si="8"/>
        <v>75.156400000000005</v>
      </c>
      <c r="O25" s="13">
        <f t="shared" si="8"/>
        <v>79.072000000000003</v>
      </c>
      <c r="P25" s="4"/>
      <c r="Q25" s="6">
        <f t="shared" si="11"/>
        <v>57.351050000000001</v>
      </c>
    </row>
    <row r="26" spans="1:17" x14ac:dyDescent="0.45">
      <c r="A26" s="3">
        <v>0.4</v>
      </c>
      <c r="B26" s="13">
        <f t="shared" si="9"/>
        <v>14.8855</v>
      </c>
      <c r="C26" s="13">
        <f t="shared" si="7"/>
        <v>19.694299999999998</v>
      </c>
      <c r="D26" s="13">
        <f t="shared" si="7"/>
        <v>34.2761</v>
      </c>
      <c r="E26" s="13">
        <f t="shared" si="7"/>
        <v>39.713200000000001</v>
      </c>
      <c r="F26" s="13">
        <f t="shared" si="7"/>
        <v>56.718699999999998</v>
      </c>
      <c r="G26" s="13">
        <f t="shared" si="7"/>
        <v>44.345300000000002</v>
      </c>
      <c r="H26" s="13">
        <f t="shared" si="7"/>
        <v>74.776200000000003</v>
      </c>
      <c r="I26" s="13">
        <f t="shared" si="7"/>
        <v>75.461200000000005</v>
      </c>
      <c r="J26" s="13">
        <f t="shared" si="7"/>
        <v>79.828500000000005</v>
      </c>
      <c r="K26" s="13">
        <f t="shared" si="7"/>
        <v>80.820700000000002</v>
      </c>
      <c r="L26" s="13">
        <f t="shared" si="10"/>
        <v>81.090400000000002</v>
      </c>
      <c r="M26" s="13">
        <f t="shared" si="8"/>
        <v>79.167100000000005</v>
      </c>
      <c r="N26" s="13">
        <f t="shared" si="8"/>
        <v>79.746600000000001</v>
      </c>
      <c r="O26" s="13">
        <f t="shared" si="8"/>
        <v>77.857299999999995</v>
      </c>
      <c r="P26" s="4"/>
      <c r="Q26" s="6">
        <f t="shared" si="11"/>
        <v>59.884364285714298</v>
      </c>
    </row>
    <row r="27" spans="1:17" x14ac:dyDescent="0.45">
      <c r="A27" s="3">
        <v>0.45</v>
      </c>
      <c r="B27" s="13">
        <f t="shared" si="9"/>
        <v>23.949300000000001</v>
      </c>
      <c r="C27" s="13">
        <f t="shared" si="7"/>
        <v>11.8612</v>
      </c>
      <c r="D27" s="13">
        <f t="shared" si="7"/>
        <v>30.989699999999999</v>
      </c>
      <c r="E27" s="13">
        <f t="shared" si="7"/>
        <v>40.252400000000002</v>
      </c>
      <c r="F27" s="13">
        <f t="shared" si="7"/>
        <v>58.872900000000001</v>
      </c>
      <c r="G27" s="13">
        <f t="shared" si="7"/>
        <v>60.0687</v>
      </c>
      <c r="H27" s="13">
        <f t="shared" si="7"/>
        <v>64.278599999999997</v>
      </c>
      <c r="I27" s="13">
        <f t="shared" si="7"/>
        <v>70.252399999999994</v>
      </c>
      <c r="J27" s="13">
        <f t="shared" si="7"/>
        <v>73.925700000000006</v>
      </c>
      <c r="K27" s="13">
        <f t="shared" si="7"/>
        <v>79.601600000000005</v>
      </c>
      <c r="L27" s="13">
        <f t="shared" si="10"/>
        <v>79.657399999999996</v>
      </c>
      <c r="M27" s="13">
        <f t="shared" si="8"/>
        <v>79.221000000000004</v>
      </c>
      <c r="N27" s="13">
        <f t="shared" si="8"/>
        <v>78.386600000000001</v>
      </c>
      <c r="O27" s="13">
        <f t="shared" si="8"/>
        <v>78.769099999999995</v>
      </c>
      <c r="P27" s="4"/>
      <c r="Q27" s="6">
        <f t="shared" si="11"/>
        <v>59.291900000000005</v>
      </c>
    </row>
    <row r="28" spans="1:17" ht="17.5" thickBot="1" x14ac:dyDescent="0.5">
      <c r="A28" s="3">
        <v>0.5</v>
      </c>
      <c r="B28" s="13">
        <f t="shared" si="9"/>
        <v>16.648599999999998</v>
      </c>
      <c r="C28" s="13">
        <f t="shared" si="7"/>
        <v>17.4468</v>
      </c>
      <c r="D28" s="13">
        <f t="shared" si="7"/>
        <v>34.339399999999998</v>
      </c>
      <c r="E28" s="13">
        <f t="shared" si="7"/>
        <v>32.178899999999999</v>
      </c>
      <c r="F28" s="13">
        <f t="shared" si="7"/>
        <v>50.2639</v>
      </c>
      <c r="G28" s="13">
        <f t="shared" si="7"/>
        <v>49.941899999999997</v>
      </c>
      <c r="H28" s="13">
        <f t="shared" si="7"/>
        <v>56.828400000000002</v>
      </c>
      <c r="I28" s="13">
        <f t="shared" si="7"/>
        <v>56.004800000000003</v>
      </c>
      <c r="J28" s="13">
        <f t="shared" si="7"/>
        <v>79.141199999999998</v>
      </c>
      <c r="K28" s="13">
        <f t="shared" si="7"/>
        <v>80.077100000000002</v>
      </c>
      <c r="L28" s="13">
        <f t="shared" si="10"/>
        <v>79.867900000000006</v>
      </c>
      <c r="M28" s="13">
        <f t="shared" si="8"/>
        <v>75.276200000000003</v>
      </c>
      <c r="N28" s="13">
        <f t="shared" si="8"/>
        <v>78.208399999999997</v>
      </c>
      <c r="O28" s="13">
        <f t="shared" si="8"/>
        <v>76.589699999999993</v>
      </c>
      <c r="P28" s="4"/>
      <c r="Q28" s="6">
        <f t="shared" si="11"/>
        <v>55.915228571428564</v>
      </c>
    </row>
    <row r="29" spans="1:17" ht="17.5" thickBot="1" x14ac:dyDescent="0.5">
      <c r="A29" s="10" t="s">
        <v>1</v>
      </c>
      <c r="B29" s="7">
        <f>AVERAGE(B18:B28)</f>
        <v>14.20173636363636</v>
      </c>
      <c r="C29" s="8">
        <f t="shared" ref="C29:Q29" si="12">AVERAGE(C18:C28)</f>
        <v>18.362927272727269</v>
      </c>
      <c r="D29" s="8">
        <f t="shared" si="12"/>
        <v>29.458063636363637</v>
      </c>
      <c r="E29" s="8">
        <f t="shared" si="12"/>
        <v>41.683990909090909</v>
      </c>
      <c r="F29" s="8">
        <f t="shared" si="12"/>
        <v>56.630872727272724</v>
      </c>
      <c r="G29" s="8">
        <f t="shared" si="12"/>
        <v>62.122363636363637</v>
      </c>
      <c r="H29" s="8">
        <f t="shared" si="12"/>
        <v>72.059872727272719</v>
      </c>
      <c r="I29" s="8">
        <f t="shared" si="12"/>
        <v>75.968609090909084</v>
      </c>
      <c r="J29" s="8">
        <f t="shared" si="12"/>
        <v>79.233872727272725</v>
      </c>
      <c r="K29" s="8">
        <f t="shared" si="12"/>
        <v>79.724627272727261</v>
      </c>
      <c r="L29" s="8">
        <f t="shared" si="12"/>
        <v>79.615899999999996</v>
      </c>
      <c r="M29" s="8">
        <f t="shared" si="12"/>
        <v>79.546272727272722</v>
      </c>
      <c r="N29" s="8">
        <f t="shared" si="12"/>
        <v>78.052781818181813</v>
      </c>
      <c r="O29" s="12">
        <f t="shared" si="12"/>
        <v>78.719700000000003</v>
      </c>
      <c r="P29" s="4"/>
      <c r="Q29" s="9">
        <f t="shared" si="12"/>
        <v>60.384399350649353</v>
      </c>
    </row>
    <row r="31" spans="1:17" x14ac:dyDescent="0.45">
      <c r="B31" t="s">
        <v>306</v>
      </c>
      <c r="C31" t="s">
        <v>307</v>
      </c>
      <c r="D31" t="s">
        <v>308</v>
      </c>
      <c r="E31" t="s">
        <v>309</v>
      </c>
      <c r="K31" t="s">
        <v>306</v>
      </c>
      <c r="L31" t="s">
        <v>307</v>
      </c>
      <c r="M31" t="s">
        <v>308</v>
      </c>
      <c r="N31" t="s">
        <v>309</v>
      </c>
    </row>
    <row r="32" spans="1:17" x14ac:dyDescent="0.45">
      <c r="A32" t="s">
        <v>310</v>
      </c>
      <c r="B32" t="s">
        <v>311</v>
      </c>
      <c r="C32" t="s">
        <v>312</v>
      </c>
      <c r="D32" t="s">
        <v>313</v>
      </c>
      <c r="E32" t="s">
        <v>314</v>
      </c>
      <c r="F32" t="s">
        <v>315</v>
      </c>
      <c r="G32" t="s">
        <v>316</v>
      </c>
      <c r="H32" t="s">
        <v>317</v>
      </c>
      <c r="J32" t="s">
        <v>310</v>
      </c>
      <c r="K32" t="s">
        <v>311</v>
      </c>
      <c r="L32" t="s">
        <v>312</v>
      </c>
      <c r="M32" t="s">
        <v>313</v>
      </c>
      <c r="N32" t="s">
        <v>314</v>
      </c>
      <c r="O32" t="s">
        <v>315</v>
      </c>
      <c r="P32" t="s">
        <v>316</v>
      </c>
      <c r="Q32" t="s">
        <v>317</v>
      </c>
    </row>
    <row r="33" spans="1:17" x14ac:dyDescent="0.45">
      <c r="A33">
        <v>0</v>
      </c>
      <c r="B33">
        <v>12</v>
      </c>
      <c r="C33">
        <v>900</v>
      </c>
      <c r="D33">
        <v>100</v>
      </c>
      <c r="E33">
        <v>0</v>
      </c>
      <c r="F33">
        <v>5</v>
      </c>
      <c r="G33">
        <v>0</v>
      </c>
      <c r="H33">
        <v>37.095500000000001</v>
      </c>
      <c r="J33">
        <v>0</v>
      </c>
      <c r="K33">
        <v>12</v>
      </c>
      <c r="L33">
        <v>900</v>
      </c>
      <c r="M33">
        <v>100</v>
      </c>
      <c r="N33">
        <v>1</v>
      </c>
      <c r="O33">
        <v>5</v>
      </c>
      <c r="P33">
        <v>0</v>
      </c>
      <c r="Q33">
        <v>11.265700000000001</v>
      </c>
    </row>
    <row r="34" spans="1:17" x14ac:dyDescent="0.45">
      <c r="A34">
        <v>1</v>
      </c>
      <c r="B34">
        <v>12</v>
      </c>
      <c r="C34">
        <v>900</v>
      </c>
      <c r="D34">
        <v>100</v>
      </c>
      <c r="E34">
        <v>0</v>
      </c>
      <c r="F34">
        <v>5</v>
      </c>
      <c r="G34">
        <v>0.05</v>
      </c>
      <c r="H34">
        <v>31.126100000000001</v>
      </c>
      <c r="J34">
        <v>1</v>
      </c>
      <c r="K34">
        <v>12</v>
      </c>
      <c r="L34">
        <v>900</v>
      </c>
      <c r="M34">
        <v>100</v>
      </c>
      <c r="N34">
        <v>1</v>
      </c>
      <c r="O34">
        <v>5</v>
      </c>
      <c r="P34">
        <v>0.05</v>
      </c>
      <c r="Q34">
        <v>11.802099999999999</v>
      </c>
    </row>
    <row r="35" spans="1:17" x14ac:dyDescent="0.45">
      <c r="A35">
        <v>2</v>
      </c>
      <c r="B35">
        <v>12</v>
      </c>
      <c r="C35">
        <v>900</v>
      </c>
      <c r="D35">
        <v>100</v>
      </c>
      <c r="E35">
        <v>0</v>
      </c>
      <c r="F35">
        <v>5</v>
      </c>
      <c r="G35">
        <v>0.1</v>
      </c>
      <c r="H35">
        <v>35.282600000000002</v>
      </c>
      <c r="J35">
        <v>2</v>
      </c>
      <c r="K35">
        <v>12</v>
      </c>
      <c r="L35">
        <v>900</v>
      </c>
      <c r="M35">
        <v>100</v>
      </c>
      <c r="N35">
        <v>1</v>
      </c>
      <c r="O35">
        <v>5</v>
      </c>
      <c r="P35">
        <v>0.1</v>
      </c>
      <c r="Q35">
        <v>14.2204</v>
      </c>
    </row>
    <row r="36" spans="1:17" x14ac:dyDescent="0.45">
      <c r="A36">
        <v>3</v>
      </c>
      <c r="B36">
        <v>12</v>
      </c>
      <c r="C36">
        <v>900</v>
      </c>
      <c r="D36">
        <v>100</v>
      </c>
      <c r="E36">
        <v>0</v>
      </c>
      <c r="F36">
        <v>5</v>
      </c>
      <c r="G36">
        <v>0.15</v>
      </c>
      <c r="H36">
        <v>35.053400000000003</v>
      </c>
      <c r="J36">
        <v>3</v>
      </c>
      <c r="K36">
        <v>12</v>
      </c>
      <c r="L36">
        <v>900</v>
      </c>
      <c r="M36">
        <v>100</v>
      </c>
      <c r="N36">
        <v>1</v>
      </c>
      <c r="O36">
        <v>5</v>
      </c>
      <c r="P36">
        <v>0.15</v>
      </c>
      <c r="Q36">
        <v>14.7682</v>
      </c>
    </row>
    <row r="37" spans="1:17" x14ac:dyDescent="0.45">
      <c r="A37">
        <v>4</v>
      </c>
      <c r="B37">
        <v>12</v>
      </c>
      <c r="C37">
        <v>900</v>
      </c>
      <c r="D37">
        <v>100</v>
      </c>
      <c r="E37">
        <v>0</v>
      </c>
      <c r="F37">
        <v>5</v>
      </c>
      <c r="G37">
        <v>0.2</v>
      </c>
      <c r="H37">
        <v>39.113900000000001</v>
      </c>
      <c r="J37">
        <v>4</v>
      </c>
      <c r="K37">
        <v>12</v>
      </c>
      <c r="L37">
        <v>900</v>
      </c>
      <c r="M37">
        <v>100</v>
      </c>
      <c r="N37">
        <v>1</v>
      </c>
      <c r="O37">
        <v>5</v>
      </c>
      <c r="P37">
        <v>0.2</v>
      </c>
      <c r="Q37">
        <v>9.8844999999999992</v>
      </c>
    </row>
    <row r="38" spans="1:17" x14ac:dyDescent="0.45">
      <c r="A38">
        <v>5</v>
      </c>
      <c r="B38">
        <v>12</v>
      </c>
      <c r="C38">
        <v>900</v>
      </c>
      <c r="D38">
        <v>100</v>
      </c>
      <c r="E38">
        <v>0</v>
      </c>
      <c r="F38">
        <v>5</v>
      </c>
      <c r="G38">
        <v>0.25</v>
      </c>
      <c r="H38">
        <v>35.434100000000001</v>
      </c>
      <c r="J38">
        <v>5</v>
      </c>
      <c r="K38">
        <v>12</v>
      </c>
      <c r="L38">
        <v>900</v>
      </c>
      <c r="M38">
        <v>100</v>
      </c>
      <c r="N38">
        <v>1</v>
      </c>
      <c r="O38">
        <v>5</v>
      </c>
      <c r="P38">
        <v>0.25</v>
      </c>
      <c r="Q38">
        <v>18.250900000000001</v>
      </c>
    </row>
    <row r="39" spans="1:17" x14ac:dyDescent="0.45">
      <c r="A39">
        <v>6</v>
      </c>
      <c r="B39">
        <v>12</v>
      </c>
      <c r="C39">
        <v>900</v>
      </c>
      <c r="D39">
        <v>100</v>
      </c>
      <c r="E39">
        <v>0</v>
      </c>
      <c r="F39">
        <v>5</v>
      </c>
      <c r="G39">
        <v>0.3</v>
      </c>
      <c r="H39">
        <v>33.299700000000001</v>
      </c>
      <c r="J39">
        <v>6</v>
      </c>
      <c r="K39">
        <v>12</v>
      </c>
      <c r="L39">
        <v>900</v>
      </c>
      <c r="M39">
        <v>100</v>
      </c>
      <c r="N39">
        <v>1</v>
      </c>
      <c r="O39">
        <v>5</v>
      </c>
      <c r="P39">
        <v>0.3</v>
      </c>
      <c r="Q39">
        <v>10.6214</v>
      </c>
    </row>
    <row r="40" spans="1:17" x14ac:dyDescent="0.45">
      <c r="A40">
        <v>7</v>
      </c>
      <c r="B40">
        <v>12</v>
      </c>
      <c r="C40">
        <v>900</v>
      </c>
      <c r="D40">
        <v>100</v>
      </c>
      <c r="E40">
        <v>0</v>
      </c>
      <c r="F40">
        <v>5</v>
      </c>
      <c r="G40">
        <v>0.35</v>
      </c>
      <c r="H40">
        <v>34.093600000000002</v>
      </c>
      <c r="J40">
        <v>7</v>
      </c>
      <c r="K40">
        <v>12</v>
      </c>
      <c r="L40">
        <v>900</v>
      </c>
      <c r="M40">
        <v>100</v>
      </c>
      <c r="N40">
        <v>1</v>
      </c>
      <c r="O40">
        <v>5</v>
      </c>
      <c r="P40">
        <v>0.35</v>
      </c>
      <c r="Q40">
        <v>9.9224999999999994</v>
      </c>
    </row>
    <row r="41" spans="1:17" x14ac:dyDescent="0.45">
      <c r="A41">
        <v>8</v>
      </c>
      <c r="B41">
        <v>12</v>
      </c>
      <c r="C41">
        <v>900</v>
      </c>
      <c r="D41">
        <v>100</v>
      </c>
      <c r="E41">
        <v>0</v>
      </c>
      <c r="F41">
        <v>5</v>
      </c>
      <c r="G41">
        <v>0.4</v>
      </c>
      <c r="H41">
        <v>34.895899999999997</v>
      </c>
      <c r="J41">
        <v>8</v>
      </c>
      <c r="K41">
        <v>12</v>
      </c>
      <c r="L41">
        <v>900</v>
      </c>
      <c r="M41">
        <v>100</v>
      </c>
      <c r="N41">
        <v>1</v>
      </c>
      <c r="O41">
        <v>5</v>
      </c>
      <c r="P41">
        <v>0.4</v>
      </c>
      <c r="Q41">
        <v>14.8855</v>
      </c>
    </row>
    <row r="42" spans="1:17" x14ac:dyDescent="0.45">
      <c r="A42">
        <v>9</v>
      </c>
      <c r="B42">
        <v>12</v>
      </c>
      <c r="C42">
        <v>900</v>
      </c>
      <c r="D42">
        <v>100</v>
      </c>
      <c r="E42">
        <v>0</v>
      </c>
      <c r="F42">
        <v>5</v>
      </c>
      <c r="G42">
        <v>0.45</v>
      </c>
      <c r="H42">
        <v>35.524500000000003</v>
      </c>
      <c r="J42">
        <v>9</v>
      </c>
      <c r="K42">
        <v>12</v>
      </c>
      <c r="L42">
        <v>900</v>
      </c>
      <c r="M42">
        <v>100</v>
      </c>
      <c r="N42">
        <v>1</v>
      </c>
      <c r="O42">
        <v>5</v>
      </c>
      <c r="P42">
        <v>0.45</v>
      </c>
      <c r="Q42">
        <v>23.949300000000001</v>
      </c>
    </row>
    <row r="43" spans="1:17" x14ac:dyDescent="0.45">
      <c r="A43">
        <v>10</v>
      </c>
      <c r="B43">
        <v>12</v>
      </c>
      <c r="C43">
        <v>900</v>
      </c>
      <c r="D43">
        <v>100</v>
      </c>
      <c r="E43">
        <v>0</v>
      </c>
      <c r="F43">
        <v>5</v>
      </c>
      <c r="G43">
        <v>0.5</v>
      </c>
      <c r="H43">
        <v>33.858699999999999</v>
      </c>
      <c r="J43">
        <v>10</v>
      </c>
      <c r="K43">
        <v>12</v>
      </c>
      <c r="L43">
        <v>900</v>
      </c>
      <c r="M43">
        <v>100</v>
      </c>
      <c r="N43">
        <v>1</v>
      </c>
      <c r="O43">
        <v>5</v>
      </c>
      <c r="P43">
        <v>0.5</v>
      </c>
      <c r="Q43">
        <v>16.648599999999998</v>
      </c>
    </row>
    <row r="44" spans="1:17" x14ac:dyDescent="0.45">
      <c r="A44">
        <v>11</v>
      </c>
      <c r="B44">
        <v>12</v>
      </c>
      <c r="C44">
        <v>900</v>
      </c>
      <c r="D44">
        <v>100</v>
      </c>
      <c r="E44">
        <v>0</v>
      </c>
      <c r="F44">
        <v>15</v>
      </c>
      <c r="G44">
        <v>0</v>
      </c>
      <c r="H44">
        <v>41.116300000000003</v>
      </c>
      <c r="J44">
        <v>11</v>
      </c>
      <c r="K44">
        <v>12</v>
      </c>
      <c r="L44">
        <v>900</v>
      </c>
      <c r="M44">
        <v>100</v>
      </c>
      <c r="N44">
        <v>1</v>
      </c>
      <c r="O44">
        <v>15</v>
      </c>
      <c r="P44">
        <v>0</v>
      </c>
      <c r="Q44">
        <v>19.538399999999999</v>
      </c>
    </row>
    <row r="45" spans="1:17" x14ac:dyDescent="0.45">
      <c r="A45">
        <v>12</v>
      </c>
      <c r="B45">
        <v>12</v>
      </c>
      <c r="C45">
        <v>900</v>
      </c>
      <c r="D45">
        <v>100</v>
      </c>
      <c r="E45">
        <v>0</v>
      </c>
      <c r="F45">
        <v>15</v>
      </c>
      <c r="G45">
        <v>0.05</v>
      </c>
      <c r="H45">
        <v>39.934699999999999</v>
      </c>
      <c r="J45">
        <v>12</v>
      </c>
      <c r="K45">
        <v>12</v>
      </c>
      <c r="L45">
        <v>900</v>
      </c>
      <c r="M45">
        <v>100</v>
      </c>
      <c r="N45">
        <v>1</v>
      </c>
      <c r="O45">
        <v>15</v>
      </c>
      <c r="P45">
        <v>0.05</v>
      </c>
      <c r="Q45">
        <v>25.4773</v>
      </c>
    </row>
    <row r="46" spans="1:17" x14ac:dyDescent="0.45">
      <c r="A46">
        <v>13</v>
      </c>
      <c r="B46">
        <v>12</v>
      </c>
      <c r="C46">
        <v>900</v>
      </c>
      <c r="D46">
        <v>100</v>
      </c>
      <c r="E46">
        <v>0</v>
      </c>
      <c r="F46">
        <v>15</v>
      </c>
      <c r="G46">
        <v>0.1</v>
      </c>
      <c r="H46">
        <v>38.895600000000002</v>
      </c>
      <c r="J46">
        <v>13</v>
      </c>
      <c r="K46">
        <v>12</v>
      </c>
      <c r="L46">
        <v>900</v>
      </c>
      <c r="M46">
        <v>100</v>
      </c>
      <c r="N46">
        <v>1</v>
      </c>
      <c r="O46">
        <v>15</v>
      </c>
      <c r="P46">
        <v>0.1</v>
      </c>
      <c r="Q46">
        <v>24.450500000000002</v>
      </c>
    </row>
    <row r="47" spans="1:17" x14ac:dyDescent="0.45">
      <c r="A47">
        <v>14</v>
      </c>
      <c r="B47">
        <v>12</v>
      </c>
      <c r="C47">
        <v>900</v>
      </c>
      <c r="D47">
        <v>100</v>
      </c>
      <c r="E47">
        <v>0</v>
      </c>
      <c r="F47">
        <v>15</v>
      </c>
      <c r="G47">
        <v>0.15</v>
      </c>
      <c r="H47">
        <v>38.194600000000001</v>
      </c>
      <c r="J47">
        <v>14</v>
      </c>
      <c r="K47">
        <v>12</v>
      </c>
      <c r="L47">
        <v>900</v>
      </c>
      <c r="M47">
        <v>100</v>
      </c>
      <c r="N47">
        <v>1</v>
      </c>
      <c r="O47">
        <v>15</v>
      </c>
      <c r="P47">
        <v>0.15</v>
      </c>
      <c r="Q47">
        <v>17.852399999999999</v>
      </c>
    </row>
    <row r="48" spans="1:17" x14ac:dyDescent="0.45">
      <c r="A48">
        <v>15</v>
      </c>
      <c r="B48">
        <v>12</v>
      </c>
      <c r="C48">
        <v>900</v>
      </c>
      <c r="D48">
        <v>100</v>
      </c>
      <c r="E48">
        <v>0</v>
      </c>
      <c r="F48">
        <v>15</v>
      </c>
      <c r="G48">
        <v>0.2</v>
      </c>
      <c r="H48">
        <v>34.229999999999997</v>
      </c>
      <c r="J48">
        <v>15</v>
      </c>
      <c r="K48">
        <v>12</v>
      </c>
      <c r="L48">
        <v>900</v>
      </c>
      <c r="M48">
        <v>100</v>
      </c>
      <c r="N48">
        <v>1</v>
      </c>
      <c r="O48">
        <v>15</v>
      </c>
      <c r="P48">
        <v>0.2</v>
      </c>
      <c r="Q48">
        <v>17.542300000000001</v>
      </c>
    </row>
    <row r="49" spans="1:17" x14ac:dyDescent="0.45">
      <c r="A49">
        <v>16</v>
      </c>
      <c r="B49">
        <v>12</v>
      </c>
      <c r="C49">
        <v>900</v>
      </c>
      <c r="D49">
        <v>100</v>
      </c>
      <c r="E49">
        <v>0</v>
      </c>
      <c r="F49">
        <v>15</v>
      </c>
      <c r="G49">
        <v>0.25</v>
      </c>
      <c r="H49">
        <v>38.867100000000001</v>
      </c>
      <c r="J49">
        <v>16</v>
      </c>
      <c r="K49">
        <v>12</v>
      </c>
      <c r="L49">
        <v>900</v>
      </c>
      <c r="M49">
        <v>100</v>
      </c>
      <c r="N49">
        <v>1</v>
      </c>
      <c r="O49">
        <v>15</v>
      </c>
      <c r="P49">
        <v>0.25</v>
      </c>
      <c r="Q49">
        <v>21.616</v>
      </c>
    </row>
    <row r="50" spans="1:17" x14ac:dyDescent="0.45">
      <c r="A50">
        <v>17</v>
      </c>
      <c r="B50">
        <v>12</v>
      </c>
      <c r="C50">
        <v>900</v>
      </c>
      <c r="D50">
        <v>100</v>
      </c>
      <c r="E50">
        <v>0</v>
      </c>
      <c r="F50">
        <v>15</v>
      </c>
      <c r="G50">
        <v>0.3</v>
      </c>
      <c r="H50">
        <v>36.255099999999999</v>
      </c>
      <c r="J50">
        <v>17</v>
      </c>
      <c r="K50">
        <v>12</v>
      </c>
      <c r="L50">
        <v>900</v>
      </c>
      <c r="M50">
        <v>100</v>
      </c>
      <c r="N50">
        <v>1</v>
      </c>
      <c r="O50">
        <v>15</v>
      </c>
      <c r="P50">
        <v>0.3</v>
      </c>
      <c r="Q50">
        <v>10.151199999999999</v>
      </c>
    </row>
    <row r="51" spans="1:17" x14ac:dyDescent="0.45">
      <c r="A51">
        <v>18</v>
      </c>
      <c r="B51">
        <v>12</v>
      </c>
      <c r="C51">
        <v>900</v>
      </c>
      <c r="D51">
        <v>100</v>
      </c>
      <c r="E51">
        <v>0</v>
      </c>
      <c r="F51">
        <v>15</v>
      </c>
      <c r="G51">
        <v>0.35</v>
      </c>
      <c r="H51">
        <v>36.668399999999998</v>
      </c>
      <c r="J51">
        <v>18</v>
      </c>
      <c r="K51">
        <v>12</v>
      </c>
      <c r="L51">
        <v>900</v>
      </c>
      <c r="M51">
        <v>100</v>
      </c>
      <c r="N51">
        <v>1</v>
      </c>
      <c r="O51">
        <v>15</v>
      </c>
      <c r="P51">
        <v>0.35</v>
      </c>
      <c r="Q51">
        <v>16.361799999999999</v>
      </c>
    </row>
    <row r="52" spans="1:17" x14ac:dyDescent="0.45">
      <c r="A52">
        <v>19</v>
      </c>
      <c r="B52">
        <v>12</v>
      </c>
      <c r="C52">
        <v>900</v>
      </c>
      <c r="D52">
        <v>100</v>
      </c>
      <c r="E52">
        <v>0</v>
      </c>
      <c r="F52">
        <v>15</v>
      </c>
      <c r="G52">
        <v>0.4</v>
      </c>
      <c r="H52">
        <v>35.230899999999998</v>
      </c>
      <c r="J52">
        <v>19</v>
      </c>
      <c r="K52">
        <v>12</v>
      </c>
      <c r="L52">
        <v>900</v>
      </c>
      <c r="M52">
        <v>100</v>
      </c>
      <c r="N52">
        <v>1</v>
      </c>
      <c r="O52">
        <v>15</v>
      </c>
      <c r="P52">
        <v>0.4</v>
      </c>
      <c r="Q52">
        <v>19.694299999999998</v>
      </c>
    </row>
    <row r="53" spans="1:17" x14ac:dyDescent="0.45">
      <c r="A53">
        <v>20</v>
      </c>
      <c r="B53">
        <v>12</v>
      </c>
      <c r="C53">
        <v>900</v>
      </c>
      <c r="D53">
        <v>100</v>
      </c>
      <c r="E53">
        <v>0</v>
      </c>
      <c r="F53">
        <v>15</v>
      </c>
      <c r="G53">
        <v>0.45</v>
      </c>
      <c r="H53">
        <v>37.357900000000001</v>
      </c>
      <c r="J53">
        <v>20</v>
      </c>
      <c r="K53">
        <v>12</v>
      </c>
      <c r="L53">
        <v>900</v>
      </c>
      <c r="M53">
        <v>100</v>
      </c>
      <c r="N53">
        <v>1</v>
      </c>
      <c r="O53">
        <v>15</v>
      </c>
      <c r="P53">
        <v>0.45</v>
      </c>
      <c r="Q53">
        <v>11.8612</v>
      </c>
    </row>
    <row r="54" spans="1:17" x14ac:dyDescent="0.45">
      <c r="A54">
        <v>21</v>
      </c>
      <c r="B54">
        <v>12</v>
      </c>
      <c r="C54">
        <v>900</v>
      </c>
      <c r="D54">
        <v>100</v>
      </c>
      <c r="E54">
        <v>0</v>
      </c>
      <c r="F54">
        <v>15</v>
      </c>
      <c r="G54">
        <v>0.5</v>
      </c>
      <c r="H54">
        <v>37.503300000000003</v>
      </c>
      <c r="J54">
        <v>21</v>
      </c>
      <c r="K54">
        <v>12</v>
      </c>
      <c r="L54">
        <v>900</v>
      </c>
      <c r="M54">
        <v>100</v>
      </c>
      <c r="N54">
        <v>1</v>
      </c>
      <c r="O54">
        <v>15</v>
      </c>
      <c r="P54">
        <v>0.5</v>
      </c>
      <c r="Q54">
        <v>17.4468</v>
      </c>
    </row>
    <row r="55" spans="1:17" x14ac:dyDescent="0.45">
      <c r="A55">
        <v>22</v>
      </c>
      <c r="B55">
        <v>12</v>
      </c>
      <c r="C55">
        <v>900</v>
      </c>
      <c r="D55">
        <v>100</v>
      </c>
      <c r="E55">
        <v>0</v>
      </c>
      <c r="F55">
        <v>30</v>
      </c>
      <c r="G55">
        <v>0</v>
      </c>
      <c r="H55">
        <v>43.614800000000002</v>
      </c>
      <c r="J55">
        <v>22</v>
      </c>
      <c r="K55">
        <v>12</v>
      </c>
      <c r="L55">
        <v>900</v>
      </c>
      <c r="M55">
        <v>100</v>
      </c>
      <c r="N55">
        <v>1</v>
      </c>
      <c r="O55">
        <v>30</v>
      </c>
      <c r="P55">
        <v>0</v>
      </c>
      <c r="Q55">
        <v>29.454599999999999</v>
      </c>
    </row>
    <row r="56" spans="1:17" x14ac:dyDescent="0.45">
      <c r="A56">
        <v>23</v>
      </c>
      <c r="B56">
        <v>12</v>
      </c>
      <c r="C56">
        <v>900</v>
      </c>
      <c r="D56">
        <v>100</v>
      </c>
      <c r="E56">
        <v>0</v>
      </c>
      <c r="F56">
        <v>30</v>
      </c>
      <c r="G56">
        <v>0.05</v>
      </c>
      <c r="H56">
        <v>43.260800000000003</v>
      </c>
      <c r="J56">
        <v>23</v>
      </c>
      <c r="K56">
        <v>12</v>
      </c>
      <c r="L56">
        <v>900</v>
      </c>
      <c r="M56">
        <v>100</v>
      </c>
      <c r="N56">
        <v>1</v>
      </c>
      <c r="O56">
        <v>30</v>
      </c>
      <c r="P56">
        <v>0.05</v>
      </c>
      <c r="Q56">
        <v>24.2957</v>
      </c>
    </row>
    <row r="57" spans="1:17" x14ac:dyDescent="0.45">
      <c r="A57">
        <v>24</v>
      </c>
      <c r="B57">
        <v>12</v>
      </c>
      <c r="C57">
        <v>900</v>
      </c>
      <c r="D57">
        <v>100</v>
      </c>
      <c r="E57">
        <v>0</v>
      </c>
      <c r="F57">
        <v>30</v>
      </c>
      <c r="G57">
        <v>0.1</v>
      </c>
      <c r="H57">
        <v>42.250399999999999</v>
      </c>
      <c r="J57">
        <v>24</v>
      </c>
      <c r="K57">
        <v>12</v>
      </c>
      <c r="L57">
        <v>900</v>
      </c>
      <c r="M57">
        <v>100</v>
      </c>
      <c r="N57">
        <v>1</v>
      </c>
      <c r="O57">
        <v>30</v>
      </c>
      <c r="P57">
        <v>0.1</v>
      </c>
      <c r="Q57">
        <v>42.752800000000001</v>
      </c>
    </row>
    <row r="58" spans="1:17" x14ac:dyDescent="0.45">
      <c r="A58">
        <v>25</v>
      </c>
      <c r="B58">
        <v>12</v>
      </c>
      <c r="C58">
        <v>900</v>
      </c>
      <c r="D58">
        <v>100</v>
      </c>
      <c r="E58">
        <v>0</v>
      </c>
      <c r="F58">
        <v>30</v>
      </c>
      <c r="G58">
        <v>0.15</v>
      </c>
      <c r="H58">
        <v>39.098399999999998</v>
      </c>
      <c r="J58">
        <v>25</v>
      </c>
      <c r="K58">
        <v>12</v>
      </c>
      <c r="L58">
        <v>900</v>
      </c>
      <c r="M58">
        <v>100</v>
      </c>
      <c r="N58">
        <v>1</v>
      </c>
      <c r="O58">
        <v>30</v>
      </c>
      <c r="P58">
        <v>0.15</v>
      </c>
      <c r="Q58">
        <v>18.12</v>
      </c>
    </row>
    <row r="59" spans="1:17" x14ac:dyDescent="0.45">
      <c r="A59">
        <v>26</v>
      </c>
      <c r="B59">
        <v>12</v>
      </c>
      <c r="C59">
        <v>900</v>
      </c>
      <c r="D59">
        <v>100</v>
      </c>
      <c r="E59">
        <v>0</v>
      </c>
      <c r="F59">
        <v>30</v>
      </c>
      <c r="G59">
        <v>0.2</v>
      </c>
      <c r="H59">
        <v>41.743699999999997</v>
      </c>
      <c r="J59">
        <v>26</v>
      </c>
      <c r="K59">
        <v>12</v>
      </c>
      <c r="L59">
        <v>900</v>
      </c>
      <c r="M59">
        <v>100</v>
      </c>
      <c r="N59">
        <v>1</v>
      </c>
      <c r="O59">
        <v>30</v>
      </c>
      <c r="P59">
        <v>0.2</v>
      </c>
      <c r="Q59">
        <v>34.499000000000002</v>
      </c>
    </row>
    <row r="60" spans="1:17" x14ac:dyDescent="0.45">
      <c r="A60">
        <v>27</v>
      </c>
      <c r="B60">
        <v>12</v>
      </c>
      <c r="C60">
        <v>900</v>
      </c>
      <c r="D60">
        <v>100</v>
      </c>
      <c r="E60">
        <v>0</v>
      </c>
      <c r="F60">
        <v>30</v>
      </c>
      <c r="G60">
        <v>0.25</v>
      </c>
      <c r="H60">
        <v>42.846600000000002</v>
      </c>
      <c r="J60">
        <v>27</v>
      </c>
      <c r="K60">
        <v>12</v>
      </c>
      <c r="L60">
        <v>900</v>
      </c>
      <c r="M60">
        <v>100</v>
      </c>
      <c r="N60">
        <v>1</v>
      </c>
      <c r="O60">
        <v>30</v>
      </c>
      <c r="P60">
        <v>0.25</v>
      </c>
      <c r="Q60">
        <v>28.381399999999999</v>
      </c>
    </row>
    <row r="61" spans="1:17" x14ac:dyDescent="0.45">
      <c r="A61">
        <v>28</v>
      </c>
      <c r="B61">
        <v>12</v>
      </c>
      <c r="C61">
        <v>900</v>
      </c>
      <c r="D61">
        <v>100</v>
      </c>
      <c r="E61">
        <v>0</v>
      </c>
      <c r="F61">
        <v>30</v>
      </c>
      <c r="G61">
        <v>0.3</v>
      </c>
      <c r="H61">
        <v>41.4465</v>
      </c>
      <c r="J61">
        <v>28</v>
      </c>
      <c r="K61">
        <v>12</v>
      </c>
      <c r="L61">
        <v>900</v>
      </c>
      <c r="M61">
        <v>100</v>
      </c>
      <c r="N61">
        <v>1</v>
      </c>
      <c r="O61">
        <v>30</v>
      </c>
      <c r="P61">
        <v>0.3</v>
      </c>
      <c r="Q61">
        <v>16.2043</v>
      </c>
    </row>
    <row r="62" spans="1:17" x14ac:dyDescent="0.45">
      <c r="A62">
        <v>29</v>
      </c>
      <c r="B62">
        <v>12</v>
      </c>
      <c r="C62">
        <v>900</v>
      </c>
      <c r="D62">
        <v>100</v>
      </c>
      <c r="E62">
        <v>0</v>
      </c>
      <c r="F62">
        <v>30</v>
      </c>
      <c r="G62">
        <v>0.35</v>
      </c>
      <c r="H62">
        <v>43.086300000000001</v>
      </c>
      <c r="J62">
        <v>29</v>
      </c>
      <c r="K62">
        <v>12</v>
      </c>
      <c r="L62">
        <v>900</v>
      </c>
      <c r="M62">
        <v>100</v>
      </c>
      <c r="N62">
        <v>1</v>
      </c>
      <c r="O62">
        <v>30</v>
      </c>
      <c r="P62">
        <v>0.35</v>
      </c>
      <c r="Q62">
        <v>30.7257</v>
      </c>
    </row>
    <row r="63" spans="1:17" x14ac:dyDescent="0.45">
      <c r="A63">
        <v>30</v>
      </c>
      <c r="B63">
        <v>12</v>
      </c>
      <c r="C63">
        <v>900</v>
      </c>
      <c r="D63">
        <v>100</v>
      </c>
      <c r="E63">
        <v>0</v>
      </c>
      <c r="F63">
        <v>30</v>
      </c>
      <c r="G63">
        <v>0.4</v>
      </c>
      <c r="H63">
        <v>42.874699999999997</v>
      </c>
      <c r="J63">
        <v>30</v>
      </c>
      <c r="K63">
        <v>12</v>
      </c>
      <c r="L63">
        <v>900</v>
      </c>
      <c r="M63">
        <v>100</v>
      </c>
      <c r="N63">
        <v>1</v>
      </c>
      <c r="O63">
        <v>30</v>
      </c>
      <c r="P63">
        <v>0.4</v>
      </c>
      <c r="Q63">
        <v>34.2761</v>
      </c>
    </row>
    <row r="64" spans="1:17" x14ac:dyDescent="0.45">
      <c r="A64">
        <v>31</v>
      </c>
      <c r="B64">
        <v>12</v>
      </c>
      <c r="C64">
        <v>900</v>
      </c>
      <c r="D64">
        <v>100</v>
      </c>
      <c r="E64">
        <v>0</v>
      </c>
      <c r="F64">
        <v>30</v>
      </c>
      <c r="G64">
        <v>0.45</v>
      </c>
      <c r="H64">
        <v>43.203299999999999</v>
      </c>
      <c r="J64">
        <v>31</v>
      </c>
      <c r="K64">
        <v>12</v>
      </c>
      <c r="L64">
        <v>900</v>
      </c>
      <c r="M64">
        <v>100</v>
      </c>
      <c r="N64">
        <v>1</v>
      </c>
      <c r="O64">
        <v>30</v>
      </c>
      <c r="P64">
        <v>0.45</v>
      </c>
      <c r="Q64">
        <v>30.989699999999999</v>
      </c>
    </row>
    <row r="65" spans="1:17" x14ac:dyDescent="0.45">
      <c r="A65">
        <v>32</v>
      </c>
      <c r="B65">
        <v>12</v>
      </c>
      <c r="C65">
        <v>900</v>
      </c>
      <c r="D65">
        <v>100</v>
      </c>
      <c r="E65">
        <v>0</v>
      </c>
      <c r="F65">
        <v>30</v>
      </c>
      <c r="G65">
        <v>0.5</v>
      </c>
      <c r="H65">
        <v>41.741799999999998</v>
      </c>
      <c r="J65">
        <v>32</v>
      </c>
      <c r="K65">
        <v>12</v>
      </c>
      <c r="L65">
        <v>900</v>
      </c>
      <c r="M65">
        <v>100</v>
      </c>
      <c r="N65">
        <v>1</v>
      </c>
      <c r="O65">
        <v>30</v>
      </c>
      <c r="P65">
        <v>0.5</v>
      </c>
      <c r="Q65">
        <v>34.339399999999998</v>
      </c>
    </row>
    <row r="66" spans="1:17" x14ac:dyDescent="0.45">
      <c r="A66">
        <v>33</v>
      </c>
      <c r="B66">
        <v>12</v>
      </c>
      <c r="C66">
        <v>900</v>
      </c>
      <c r="D66">
        <v>100</v>
      </c>
      <c r="E66">
        <v>0</v>
      </c>
      <c r="F66">
        <v>50</v>
      </c>
      <c r="G66">
        <v>0</v>
      </c>
      <c r="H66">
        <v>38.823500000000003</v>
      </c>
      <c r="J66">
        <v>33</v>
      </c>
      <c r="K66">
        <v>12</v>
      </c>
      <c r="L66">
        <v>900</v>
      </c>
      <c r="M66">
        <v>100</v>
      </c>
      <c r="N66">
        <v>1</v>
      </c>
      <c r="O66">
        <v>50</v>
      </c>
      <c r="P66">
        <v>0</v>
      </c>
      <c r="Q66">
        <v>51.7029</v>
      </c>
    </row>
    <row r="67" spans="1:17" x14ac:dyDescent="0.45">
      <c r="A67">
        <v>34</v>
      </c>
      <c r="B67">
        <v>12</v>
      </c>
      <c r="C67">
        <v>900</v>
      </c>
      <c r="D67">
        <v>100</v>
      </c>
      <c r="E67">
        <v>0</v>
      </c>
      <c r="F67">
        <v>50</v>
      </c>
      <c r="G67">
        <v>0.05</v>
      </c>
      <c r="H67">
        <v>40.759399999999999</v>
      </c>
      <c r="J67">
        <v>34</v>
      </c>
      <c r="K67">
        <v>12</v>
      </c>
      <c r="L67">
        <v>900</v>
      </c>
      <c r="M67">
        <v>100</v>
      </c>
      <c r="N67">
        <v>1</v>
      </c>
      <c r="O67">
        <v>50</v>
      </c>
      <c r="P67">
        <v>0.05</v>
      </c>
      <c r="Q67">
        <v>42.2468</v>
      </c>
    </row>
    <row r="68" spans="1:17" x14ac:dyDescent="0.45">
      <c r="A68">
        <v>35</v>
      </c>
      <c r="B68">
        <v>12</v>
      </c>
      <c r="C68">
        <v>900</v>
      </c>
      <c r="D68">
        <v>100</v>
      </c>
      <c r="E68">
        <v>0</v>
      </c>
      <c r="F68">
        <v>50</v>
      </c>
      <c r="G68">
        <v>0.1</v>
      </c>
      <c r="H68">
        <v>36.058100000000003</v>
      </c>
      <c r="J68">
        <v>35</v>
      </c>
      <c r="K68">
        <v>12</v>
      </c>
      <c r="L68">
        <v>900</v>
      </c>
      <c r="M68">
        <v>100</v>
      </c>
      <c r="N68">
        <v>1</v>
      </c>
      <c r="O68">
        <v>50</v>
      </c>
      <c r="P68">
        <v>0.1</v>
      </c>
      <c r="Q68">
        <v>32.298099999999998</v>
      </c>
    </row>
    <row r="69" spans="1:17" x14ac:dyDescent="0.45">
      <c r="A69">
        <v>36</v>
      </c>
      <c r="B69">
        <v>12</v>
      </c>
      <c r="C69">
        <v>900</v>
      </c>
      <c r="D69">
        <v>100</v>
      </c>
      <c r="E69">
        <v>0</v>
      </c>
      <c r="F69">
        <v>50</v>
      </c>
      <c r="G69">
        <v>0.15</v>
      </c>
      <c r="H69">
        <v>38.529600000000002</v>
      </c>
      <c r="J69">
        <v>36</v>
      </c>
      <c r="K69">
        <v>12</v>
      </c>
      <c r="L69">
        <v>900</v>
      </c>
      <c r="M69">
        <v>100</v>
      </c>
      <c r="N69">
        <v>1</v>
      </c>
      <c r="O69">
        <v>50</v>
      </c>
      <c r="P69">
        <v>0.15</v>
      </c>
      <c r="Q69">
        <v>48.897300000000001</v>
      </c>
    </row>
    <row r="70" spans="1:17" x14ac:dyDescent="0.45">
      <c r="A70">
        <v>37</v>
      </c>
      <c r="B70">
        <v>12</v>
      </c>
      <c r="C70">
        <v>900</v>
      </c>
      <c r="D70">
        <v>100</v>
      </c>
      <c r="E70">
        <v>0</v>
      </c>
      <c r="F70">
        <v>50</v>
      </c>
      <c r="G70">
        <v>0.2</v>
      </c>
      <c r="H70">
        <v>37.490600000000001</v>
      </c>
      <c r="J70">
        <v>37</v>
      </c>
      <c r="K70">
        <v>12</v>
      </c>
      <c r="L70">
        <v>900</v>
      </c>
      <c r="M70">
        <v>100</v>
      </c>
      <c r="N70">
        <v>1</v>
      </c>
      <c r="O70">
        <v>50</v>
      </c>
      <c r="P70">
        <v>0.2</v>
      </c>
      <c r="Q70">
        <v>43.676600000000001</v>
      </c>
    </row>
    <row r="71" spans="1:17" x14ac:dyDescent="0.45">
      <c r="A71">
        <v>38</v>
      </c>
      <c r="B71">
        <v>12</v>
      </c>
      <c r="C71">
        <v>900</v>
      </c>
      <c r="D71">
        <v>100</v>
      </c>
      <c r="E71">
        <v>0</v>
      </c>
      <c r="F71">
        <v>50</v>
      </c>
      <c r="G71">
        <v>0.25</v>
      </c>
      <c r="H71">
        <v>42.846499999999999</v>
      </c>
      <c r="J71">
        <v>38</v>
      </c>
      <c r="K71">
        <v>12</v>
      </c>
      <c r="L71">
        <v>900</v>
      </c>
      <c r="M71">
        <v>100</v>
      </c>
      <c r="N71">
        <v>1</v>
      </c>
      <c r="O71">
        <v>50</v>
      </c>
      <c r="P71">
        <v>0.25</v>
      </c>
      <c r="Q71">
        <v>41.663800000000002</v>
      </c>
    </row>
    <row r="72" spans="1:17" x14ac:dyDescent="0.45">
      <c r="A72">
        <v>39</v>
      </c>
      <c r="B72">
        <v>12</v>
      </c>
      <c r="C72">
        <v>900</v>
      </c>
      <c r="D72">
        <v>100</v>
      </c>
      <c r="E72">
        <v>0</v>
      </c>
      <c r="F72">
        <v>50</v>
      </c>
      <c r="G72">
        <v>0.3</v>
      </c>
      <c r="H72">
        <v>45.3523</v>
      </c>
      <c r="J72">
        <v>39</v>
      </c>
      <c r="K72">
        <v>12</v>
      </c>
      <c r="L72">
        <v>900</v>
      </c>
      <c r="M72">
        <v>100</v>
      </c>
      <c r="N72">
        <v>1</v>
      </c>
      <c r="O72">
        <v>50</v>
      </c>
      <c r="P72">
        <v>0.3</v>
      </c>
      <c r="Q72">
        <v>44.806899999999999</v>
      </c>
    </row>
    <row r="73" spans="1:17" x14ac:dyDescent="0.45">
      <c r="A73">
        <v>40</v>
      </c>
      <c r="B73">
        <v>12</v>
      </c>
      <c r="C73">
        <v>900</v>
      </c>
      <c r="D73">
        <v>100</v>
      </c>
      <c r="E73">
        <v>0</v>
      </c>
      <c r="F73">
        <v>50</v>
      </c>
      <c r="G73">
        <v>0.35</v>
      </c>
      <c r="H73">
        <v>43.192300000000003</v>
      </c>
      <c r="J73">
        <v>40</v>
      </c>
      <c r="K73">
        <v>12</v>
      </c>
      <c r="L73">
        <v>900</v>
      </c>
      <c r="M73">
        <v>100</v>
      </c>
      <c r="N73">
        <v>1</v>
      </c>
      <c r="O73">
        <v>50</v>
      </c>
      <c r="P73">
        <v>0.35</v>
      </c>
      <c r="Q73">
        <v>41.087000000000003</v>
      </c>
    </row>
    <row r="74" spans="1:17" x14ac:dyDescent="0.45">
      <c r="A74">
        <v>41</v>
      </c>
      <c r="B74">
        <v>12</v>
      </c>
      <c r="C74">
        <v>900</v>
      </c>
      <c r="D74">
        <v>100</v>
      </c>
      <c r="E74">
        <v>0</v>
      </c>
      <c r="F74">
        <v>50</v>
      </c>
      <c r="G74">
        <v>0.4</v>
      </c>
      <c r="H74">
        <v>39.647399999999998</v>
      </c>
      <c r="J74">
        <v>41</v>
      </c>
      <c r="K74">
        <v>12</v>
      </c>
      <c r="L74">
        <v>900</v>
      </c>
      <c r="M74">
        <v>100</v>
      </c>
      <c r="N74">
        <v>1</v>
      </c>
      <c r="O74">
        <v>50</v>
      </c>
      <c r="P74">
        <v>0.4</v>
      </c>
      <c r="Q74">
        <v>39.713200000000001</v>
      </c>
    </row>
    <row r="75" spans="1:17" x14ac:dyDescent="0.45">
      <c r="A75">
        <v>42</v>
      </c>
      <c r="B75">
        <v>12</v>
      </c>
      <c r="C75">
        <v>900</v>
      </c>
      <c r="D75">
        <v>100</v>
      </c>
      <c r="E75">
        <v>0</v>
      </c>
      <c r="F75">
        <v>50</v>
      </c>
      <c r="G75">
        <v>0.45</v>
      </c>
      <c r="H75">
        <v>43.980200000000004</v>
      </c>
      <c r="J75">
        <v>42</v>
      </c>
      <c r="K75">
        <v>12</v>
      </c>
      <c r="L75">
        <v>900</v>
      </c>
      <c r="M75">
        <v>100</v>
      </c>
      <c r="N75">
        <v>1</v>
      </c>
      <c r="O75">
        <v>50</v>
      </c>
      <c r="P75">
        <v>0.45</v>
      </c>
      <c r="Q75">
        <v>40.252400000000002</v>
      </c>
    </row>
    <row r="76" spans="1:17" x14ac:dyDescent="0.45">
      <c r="A76">
        <v>43</v>
      </c>
      <c r="B76">
        <v>12</v>
      </c>
      <c r="C76">
        <v>900</v>
      </c>
      <c r="D76">
        <v>100</v>
      </c>
      <c r="E76">
        <v>0</v>
      </c>
      <c r="F76">
        <v>50</v>
      </c>
      <c r="G76">
        <v>0.5</v>
      </c>
      <c r="H76">
        <v>43.597799999999999</v>
      </c>
      <c r="J76">
        <v>43</v>
      </c>
      <c r="K76">
        <v>12</v>
      </c>
      <c r="L76">
        <v>900</v>
      </c>
      <c r="M76">
        <v>100</v>
      </c>
      <c r="N76">
        <v>1</v>
      </c>
      <c r="O76">
        <v>50</v>
      </c>
      <c r="P76">
        <v>0.5</v>
      </c>
      <c r="Q76">
        <v>32.178899999999999</v>
      </c>
    </row>
    <row r="77" spans="1:17" x14ac:dyDescent="0.45">
      <c r="A77">
        <v>44</v>
      </c>
      <c r="B77">
        <v>12</v>
      </c>
      <c r="C77">
        <v>900</v>
      </c>
      <c r="D77">
        <v>100</v>
      </c>
      <c r="E77">
        <v>0</v>
      </c>
      <c r="F77">
        <v>100</v>
      </c>
      <c r="G77">
        <v>0</v>
      </c>
      <c r="H77">
        <v>33.624899999999997</v>
      </c>
      <c r="J77">
        <v>44</v>
      </c>
      <c r="K77">
        <v>12</v>
      </c>
      <c r="L77">
        <v>900</v>
      </c>
      <c r="M77">
        <v>100</v>
      </c>
      <c r="N77">
        <v>1</v>
      </c>
      <c r="O77">
        <v>100</v>
      </c>
      <c r="P77">
        <v>0</v>
      </c>
      <c r="Q77">
        <v>61.325800000000001</v>
      </c>
    </row>
    <row r="78" spans="1:17" x14ac:dyDescent="0.45">
      <c r="A78">
        <v>45</v>
      </c>
      <c r="B78">
        <v>12</v>
      </c>
      <c r="C78">
        <v>900</v>
      </c>
      <c r="D78">
        <v>100</v>
      </c>
      <c r="E78">
        <v>0</v>
      </c>
      <c r="F78">
        <v>100</v>
      </c>
      <c r="G78">
        <v>0.05</v>
      </c>
      <c r="H78">
        <v>41.8322</v>
      </c>
      <c r="J78">
        <v>45</v>
      </c>
      <c r="K78">
        <v>12</v>
      </c>
      <c r="L78">
        <v>900</v>
      </c>
      <c r="M78">
        <v>100</v>
      </c>
      <c r="N78">
        <v>1</v>
      </c>
      <c r="O78">
        <v>100</v>
      </c>
      <c r="P78">
        <v>0.05</v>
      </c>
      <c r="Q78">
        <v>68.912499999999994</v>
      </c>
    </row>
    <row r="79" spans="1:17" x14ac:dyDescent="0.45">
      <c r="A79">
        <v>46</v>
      </c>
      <c r="B79">
        <v>12</v>
      </c>
      <c r="C79">
        <v>900</v>
      </c>
      <c r="D79">
        <v>100</v>
      </c>
      <c r="E79">
        <v>0</v>
      </c>
      <c r="F79">
        <v>100</v>
      </c>
      <c r="G79">
        <v>0.1</v>
      </c>
      <c r="H79">
        <v>42.982300000000002</v>
      </c>
      <c r="J79">
        <v>46</v>
      </c>
      <c r="K79">
        <v>12</v>
      </c>
      <c r="L79">
        <v>900</v>
      </c>
      <c r="M79">
        <v>100</v>
      </c>
      <c r="N79">
        <v>1</v>
      </c>
      <c r="O79">
        <v>100</v>
      </c>
      <c r="P79">
        <v>0.1</v>
      </c>
      <c r="Q79">
        <v>54.069800000000001</v>
      </c>
    </row>
    <row r="80" spans="1:17" x14ac:dyDescent="0.45">
      <c r="A80">
        <v>47</v>
      </c>
      <c r="B80">
        <v>12</v>
      </c>
      <c r="C80">
        <v>900</v>
      </c>
      <c r="D80">
        <v>100</v>
      </c>
      <c r="E80">
        <v>0</v>
      </c>
      <c r="F80">
        <v>100</v>
      </c>
      <c r="G80">
        <v>0.15</v>
      </c>
      <c r="H80">
        <v>38.7637</v>
      </c>
      <c r="J80">
        <v>47</v>
      </c>
      <c r="K80">
        <v>12</v>
      </c>
      <c r="L80">
        <v>900</v>
      </c>
      <c r="M80">
        <v>100</v>
      </c>
      <c r="N80">
        <v>1</v>
      </c>
      <c r="O80">
        <v>100</v>
      </c>
      <c r="P80">
        <v>0.15</v>
      </c>
      <c r="Q80">
        <v>62.994199999999999</v>
      </c>
    </row>
    <row r="81" spans="1:17" x14ac:dyDescent="0.45">
      <c r="A81">
        <v>48</v>
      </c>
      <c r="B81">
        <v>12</v>
      </c>
      <c r="C81">
        <v>900</v>
      </c>
      <c r="D81">
        <v>100</v>
      </c>
      <c r="E81">
        <v>0</v>
      </c>
      <c r="F81">
        <v>100</v>
      </c>
      <c r="G81">
        <v>0.2</v>
      </c>
      <c r="H81">
        <v>39.577599999999997</v>
      </c>
      <c r="J81">
        <v>48</v>
      </c>
      <c r="K81">
        <v>12</v>
      </c>
      <c r="L81">
        <v>900</v>
      </c>
      <c r="M81">
        <v>100</v>
      </c>
      <c r="N81">
        <v>1</v>
      </c>
      <c r="O81">
        <v>100</v>
      </c>
      <c r="P81">
        <v>0.2</v>
      </c>
      <c r="Q81">
        <v>57.235999999999997</v>
      </c>
    </row>
    <row r="82" spans="1:17" x14ac:dyDescent="0.45">
      <c r="A82">
        <v>49</v>
      </c>
      <c r="B82">
        <v>12</v>
      </c>
      <c r="C82">
        <v>900</v>
      </c>
      <c r="D82">
        <v>100</v>
      </c>
      <c r="E82">
        <v>0</v>
      </c>
      <c r="F82">
        <v>100</v>
      </c>
      <c r="G82">
        <v>0.25</v>
      </c>
      <c r="H82">
        <v>36.791200000000003</v>
      </c>
      <c r="J82">
        <v>49</v>
      </c>
      <c r="K82">
        <v>12</v>
      </c>
      <c r="L82">
        <v>900</v>
      </c>
      <c r="M82">
        <v>100</v>
      </c>
      <c r="N82">
        <v>1</v>
      </c>
      <c r="O82">
        <v>100</v>
      </c>
      <c r="P82">
        <v>0.25</v>
      </c>
      <c r="Q82">
        <v>58.979700000000001</v>
      </c>
    </row>
    <row r="83" spans="1:17" x14ac:dyDescent="0.45">
      <c r="A83">
        <v>50</v>
      </c>
      <c r="B83">
        <v>12</v>
      </c>
      <c r="C83">
        <v>900</v>
      </c>
      <c r="D83">
        <v>100</v>
      </c>
      <c r="E83">
        <v>0</v>
      </c>
      <c r="F83">
        <v>100</v>
      </c>
      <c r="G83">
        <v>0.3</v>
      </c>
      <c r="H83">
        <v>33.607100000000003</v>
      </c>
      <c r="J83">
        <v>50</v>
      </c>
      <c r="K83">
        <v>12</v>
      </c>
      <c r="L83">
        <v>900</v>
      </c>
      <c r="M83">
        <v>100</v>
      </c>
      <c r="N83">
        <v>1</v>
      </c>
      <c r="O83">
        <v>100</v>
      </c>
      <c r="P83">
        <v>0.3</v>
      </c>
      <c r="Q83">
        <v>50.024999999999999</v>
      </c>
    </row>
    <row r="84" spans="1:17" x14ac:dyDescent="0.45">
      <c r="A84">
        <v>51</v>
      </c>
      <c r="B84">
        <v>12</v>
      </c>
      <c r="C84">
        <v>900</v>
      </c>
      <c r="D84">
        <v>100</v>
      </c>
      <c r="E84">
        <v>0</v>
      </c>
      <c r="F84">
        <v>100</v>
      </c>
      <c r="G84">
        <v>0.35</v>
      </c>
      <c r="H84">
        <v>38.598999999999997</v>
      </c>
      <c r="J84">
        <v>51</v>
      </c>
      <c r="K84">
        <v>12</v>
      </c>
      <c r="L84">
        <v>900</v>
      </c>
      <c r="M84">
        <v>100</v>
      </c>
      <c r="N84">
        <v>1</v>
      </c>
      <c r="O84">
        <v>100</v>
      </c>
      <c r="P84">
        <v>0.35</v>
      </c>
      <c r="Q84">
        <v>43.5411</v>
      </c>
    </row>
    <row r="85" spans="1:17" x14ac:dyDescent="0.45">
      <c r="A85">
        <v>52</v>
      </c>
      <c r="B85">
        <v>12</v>
      </c>
      <c r="C85">
        <v>900</v>
      </c>
      <c r="D85">
        <v>100</v>
      </c>
      <c r="E85">
        <v>0</v>
      </c>
      <c r="F85">
        <v>100</v>
      </c>
      <c r="G85">
        <v>0.4</v>
      </c>
      <c r="H85">
        <v>41.049799999999998</v>
      </c>
      <c r="J85">
        <v>52</v>
      </c>
      <c r="K85">
        <v>12</v>
      </c>
      <c r="L85">
        <v>900</v>
      </c>
      <c r="M85">
        <v>100</v>
      </c>
      <c r="N85">
        <v>1</v>
      </c>
      <c r="O85">
        <v>100</v>
      </c>
      <c r="P85">
        <v>0.4</v>
      </c>
      <c r="Q85">
        <v>56.718699999999998</v>
      </c>
    </row>
    <row r="86" spans="1:17" x14ac:dyDescent="0.45">
      <c r="A86">
        <v>53</v>
      </c>
      <c r="B86">
        <v>12</v>
      </c>
      <c r="C86">
        <v>900</v>
      </c>
      <c r="D86">
        <v>100</v>
      </c>
      <c r="E86">
        <v>0</v>
      </c>
      <c r="F86">
        <v>100</v>
      </c>
      <c r="G86">
        <v>0.45</v>
      </c>
      <c r="H86">
        <v>36.619599999999998</v>
      </c>
      <c r="J86">
        <v>53</v>
      </c>
      <c r="K86">
        <v>12</v>
      </c>
      <c r="L86">
        <v>900</v>
      </c>
      <c r="M86">
        <v>100</v>
      </c>
      <c r="N86">
        <v>1</v>
      </c>
      <c r="O86">
        <v>100</v>
      </c>
      <c r="P86">
        <v>0.45</v>
      </c>
      <c r="Q86">
        <v>58.872900000000001</v>
      </c>
    </row>
    <row r="87" spans="1:17" x14ac:dyDescent="0.45">
      <c r="A87">
        <v>54</v>
      </c>
      <c r="B87">
        <v>12</v>
      </c>
      <c r="C87">
        <v>900</v>
      </c>
      <c r="D87">
        <v>100</v>
      </c>
      <c r="E87">
        <v>0</v>
      </c>
      <c r="F87">
        <v>100</v>
      </c>
      <c r="G87">
        <v>0.5</v>
      </c>
      <c r="H87">
        <v>41.512700000000002</v>
      </c>
      <c r="J87">
        <v>54</v>
      </c>
      <c r="K87">
        <v>12</v>
      </c>
      <c r="L87">
        <v>900</v>
      </c>
      <c r="M87">
        <v>100</v>
      </c>
      <c r="N87">
        <v>1</v>
      </c>
      <c r="O87">
        <v>100</v>
      </c>
      <c r="P87">
        <v>0.5</v>
      </c>
      <c r="Q87">
        <v>50.2639</v>
      </c>
    </row>
    <row r="88" spans="1:17" x14ac:dyDescent="0.45">
      <c r="A88">
        <v>55</v>
      </c>
      <c r="B88">
        <v>12</v>
      </c>
      <c r="C88">
        <v>900</v>
      </c>
      <c r="D88">
        <v>100</v>
      </c>
      <c r="E88">
        <v>0</v>
      </c>
      <c r="F88">
        <v>200</v>
      </c>
      <c r="G88">
        <v>0</v>
      </c>
      <c r="H88">
        <v>35.484400000000001</v>
      </c>
      <c r="J88">
        <v>55</v>
      </c>
      <c r="K88">
        <v>12</v>
      </c>
      <c r="L88">
        <v>900</v>
      </c>
      <c r="M88">
        <v>100</v>
      </c>
      <c r="N88">
        <v>1</v>
      </c>
      <c r="O88">
        <v>200</v>
      </c>
      <c r="P88">
        <v>0</v>
      </c>
      <c r="Q88">
        <v>73.769400000000005</v>
      </c>
    </row>
    <row r="89" spans="1:17" x14ac:dyDescent="0.45">
      <c r="A89">
        <v>56</v>
      </c>
      <c r="B89">
        <v>12</v>
      </c>
      <c r="C89">
        <v>900</v>
      </c>
      <c r="D89">
        <v>100</v>
      </c>
      <c r="E89">
        <v>0</v>
      </c>
      <c r="F89">
        <v>200</v>
      </c>
      <c r="G89">
        <v>0.05</v>
      </c>
      <c r="H89">
        <v>39.029400000000003</v>
      </c>
      <c r="J89">
        <v>56</v>
      </c>
      <c r="K89">
        <v>12</v>
      </c>
      <c r="L89">
        <v>900</v>
      </c>
      <c r="M89">
        <v>100</v>
      </c>
      <c r="N89">
        <v>1</v>
      </c>
      <c r="O89">
        <v>200</v>
      </c>
      <c r="P89">
        <v>0.05</v>
      </c>
      <c r="Q89">
        <v>73.718999999999994</v>
      </c>
    </row>
    <row r="90" spans="1:17" x14ac:dyDescent="0.45">
      <c r="A90">
        <v>57</v>
      </c>
      <c r="B90">
        <v>12</v>
      </c>
      <c r="C90">
        <v>900</v>
      </c>
      <c r="D90">
        <v>100</v>
      </c>
      <c r="E90">
        <v>0</v>
      </c>
      <c r="F90">
        <v>200</v>
      </c>
      <c r="G90">
        <v>0.1</v>
      </c>
      <c r="H90">
        <v>37.774000000000001</v>
      </c>
      <c r="J90">
        <v>57</v>
      </c>
      <c r="K90">
        <v>12</v>
      </c>
      <c r="L90">
        <v>900</v>
      </c>
      <c r="M90">
        <v>100</v>
      </c>
      <c r="N90">
        <v>1</v>
      </c>
      <c r="O90">
        <v>200</v>
      </c>
      <c r="P90">
        <v>0.1</v>
      </c>
      <c r="Q90">
        <v>68.334500000000006</v>
      </c>
    </row>
    <row r="91" spans="1:17" x14ac:dyDescent="0.45">
      <c r="A91">
        <v>58</v>
      </c>
      <c r="B91">
        <v>12</v>
      </c>
      <c r="C91">
        <v>900</v>
      </c>
      <c r="D91">
        <v>100</v>
      </c>
      <c r="E91">
        <v>0</v>
      </c>
      <c r="F91">
        <v>200</v>
      </c>
      <c r="G91">
        <v>0.15</v>
      </c>
      <c r="H91">
        <v>37.091900000000003</v>
      </c>
      <c r="J91">
        <v>58</v>
      </c>
      <c r="K91">
        <v>12</v>
      </c>
      <c r="L91">
        <v>900</v>
      </c>
      <c r="M91">
        <v>100</v>
      </c>
      <c r="N91">
        <v>1</v>
      </c>
      <c r="O91">
        <v>200</v>
      </c>
      <c r="P91">
        <v>0.15</v>
      </c>
      <c r="Q91">
        <v>66.7654</v>
      </c>
    </row>
    <row r="92" spans="1:17" x14ac:dyDescent="0.45">
      <c r="A92">
        <v>59</v>
      </c>
      <c r="B92">
        <v>12</v>
      </c>
      <c r="C92">
        <v>900</v>
      </c>
      <c r="D92">
        <v>100</v>
      </c>
      <c r="E92">
        <v>0</v>
      </c>
      <c r="F92">
        <v>200</v>
      </c>
      <c r="G92">
        <v>0.2</v>
      </c>
      <c r="H92">
        <v>38.320900000000002</v>
      </c>
      <c r="J92">
        <v>59</v>
      </c>
      <c r="K92">
        <v>12</v>
      </c>
      <c r="L92">
        <v>900</v>
      </c>
      <c r="M92">
        <v>100</v>
      </c>
      <c r="N92">
        <v>1</v>
      </c>
      <c r="O92">
        <v>200</v>
      </c>
      <c r="P92">
        <v>0.2</v>
      </c>
      <c r="Q92">
        <v>66.329700000000003</v>
      </c>
    </row>
    <row r="93" spans="1:17" x14ac:dyDescent="0.45">
      <c r="A93">
        <v>60</v>
      </c>
      <c r="B93">
        <v>12</v>
      </c>
      <c r="C93">
        <v>900</v>
      </c>
      <c r="D93">
        <v>100</v>
      </c>
      <c r="E93">
        <v>0</v>
      </c>
      <c r="F93">
        <v>200</v>
      </c>
      <c r="G93">
        <v>0.25</v>
      </c>
      <c r="H93">
        <v>35.203600000000002</v>
      </c>
      <c r="J93">
        <v>60</v>
      </c>
      <c r="K93">
        <v>12</v>
      </c>
      <c r="L93">
        <v>900</v>
      </c>
      <c r="M93">
        <v>100</v>
      </c>
      <c r="N93">
        <v>1</v>
      </c>
      <c r="O93">
        <v>200</v>
      </c>
      <c r="P93">
        <v>0.25</v>
      </c>
      <c r="Q93">
        <v>71.899199999999993</v>
      </c>
    </row>
    <row r="94" spans="1:17" x14ac:dyDescent="0.45">
      <c r="A94">
        <v>61</v>
      </c>
      <c r="B94">
        <v>12</v>
      </c>
      <c r="C94">
        <v>900</v>
      </c>
      <c r="D94">
        <v>100</v>
      </c>
      <c r="E94">
        <v>0</v>
      </c>
      <c r="F94">
        <v>200</v>
      </c>
      <c r="G94">
        <v>0.3</v>
      </c>
      <c r="H94">
        <v>34.597900000000003</v>
      </c>
      <c r="J94">
        <v>61</v>
      </c>
      <c r="K94">
        <v>12</v>
      </c>
      <c r="L94">
        <v>900</v>
      </c>
      <c r="M94">
        <v>100</v>
      </c>
      <c r="N94">
        <v>1</v>
      </c>
      <c r="O94">
        <v>200</v>
      </c>
      <c r="P94">
        <v>0.3</v>
      </c>
      <c r="Q94">
        <v>62.564</v>
      </c>
    </row>
    <row r="95" spans="1:17" x14ac:dyDescent="0.45">
      <c r="A95">
        <v>62</v>
      </c>
      <c r="B95">
        <v>12</v>
      </c>
      <c r="C95">
        <v>900</v>
      </c>
      <c r="D95">
        <v>100</v>
      </c>
      <c r="E95">
        <v>0</v>
      </c>
      <c r="F95">
        <v>200</v>
      </c>
      <c r="G95">
        <v>0.35</v>
      </c>
      <c r="H95">
        <v>33.730499999999999</v>
      </c>
      <c r="J95">
        <v>62</v>
      </c>
      <c r="K95">
        <v>12</v>
      </c>
      <c r="L95">
        <v>900</v>
      </c>
      <c r="M95">
        <v>100</v>
      </c>
      <c r="N95">
        <v>1</v>
      </c>
      <c r="O95">
        <v>200</v>
      </c>
      <c r="P95">
        <v>0.35</v>
      </c>
      <c r="Q95">
        <v>45.608899999999998</v>
      </c>
    </row>
    <row r="96" spans="1:17" x14ac:dyDescent="0.45">
      <c r="A96">
        <v>63</v>
      </c>
      <c r="B96">
        <v>12</v>
      </c>
      <c r="C96">
        <v>900</v>
      </c>
      <c r="D96">
        <v>100</v>
      </c>
      <c r="E96">
        <v>0</v>
      </c>
      <c r="F96">
        <v>200</v>
      </c>
      <c r="G96">
        <v>0.4</v>
      </c>
      <c r="H96">
        <v>36.138100000000001</v>
      </c>
      <c r="J96">
        <v>63</v>
      </c>
      <c r="K96">
        <v>12</v>
      </c>
      <c r="L96">
        <v>900</v>
      </c>
      <c r="M96">
        <v>100</v>
      </c>
      <c r="N96">
        <v>1</v>
      </c>
      <c r="O96">
        <v>200</v>
      </c>
      <c r="P96">
        <v>0.4</v>
      </c>
      <c r="Q96">
        <v>44.345300000000002</v>
      </c>
    </row>
    <row r="97" spans="1:17" x14ac:dyDescent="0.45">
      <c r="A97">
        <v>64</v>
      </c>
      <c r="B97">
        <v>12</v>
      </c>
      <c r="C97">
        <v>900</v>
      </c>
      <c r="D97">
        <v>100</v>
      </c>
      <c r="E97">
        <v>0</v>
      </c>
      <c r="F97">
        <v>200</v>
      </c>
      <c r="G97">
        <v>0.45</v>
      </c>
      <c r="H97">
        <v>37.959899999999998</v>
      </c>
      <c r="J97">
        <v>64</v>
      </c>
      <c r="K97">
        <v>12</v>
      </c>
      <c r="L97">
        <v>900</v>
      </c>
      <c r="M97">
        <v>100</v>
      </c>
      <c r="N97">
        <v>1</v>
      </c>
      <c r="O97">
        <v>200</v>
      </c>
      <c r="P97">
        <v>0.45</v>
      </c>
      <c r="Q97">
        <v>60.0687</v>
      </c>
    </row>
    <row r="98" spans="1:17" x14ac:dyDescent="0.45">
      <c r="A98">
        <v>65</v>
      </c>
      <c r="B98">
        <v>12</v>
      </c>
      <c r="C98">
        <v>900</v>
      </c>
      <c r="D98">
        <v>100</v>
      </c>
      <c r="E98">
        <v>0</v>
      </c>
      <c r="F98">
        <v>200</v>
      </c>
      <c r="G98">
        <v>0.5</v>
      </c>
      <c r="H98">
        <v>36.793100000000003</v>
      </c>
      <c r="J98">
        <v>65</v>
      </c>
      <c r="K98">
        <v>12</v>
      </c>
      <c r="L98">
        <v>900</v>
      </c>
      <c r="M98">
        <v>100</v>
      </c>
      <c r="N98">
        <v>1</v>
      </c>
      <c r="O98">
        <v>200</v>
      </c>
      <c r="P98">
        <v>0.5</v>
      </c>
      <c r="Q98">
        <v>49.941899999999997</v>
      </c>
    </row>
    <row r="99" spans="1:17" x14ac:dyDescent="0.45">
      <c r="A99">
        <v>66</v>
      </c>
      <c r="B99">
        <v>12</v>
      </c>
      <c r="C99">
        <v>900</v>
      </c>
      <c r="D99">
        <v>100</v>
      </c>
      <c r="E99">
        <v>0</v>
      </c>
      <c r="F99">
        <v>300</v>
      </c>
      <c r="G99">
        <v>0</v>
      </c>
      <c r="H99">
        <v>39.379800000000003</v>
      </c>
      <c r="J99">
        <v>66</v>
      </c>
      <c r="K99">
        <v>12</v>
      </c>
      <c r="L99">
        <v>900</v>
      </c>
      <c r="M99">
        <v>100</v>
      </c>
      <c r="N99">
        <v>1</v>
      </c>
      <c r="O99">
        <v>300</v>
      </c>
      <c r="P99">
        <v>0</v>
      </c>
      <c r="Q99">
        <v>77.688400000000001</v>
      </c>
    </row>
    <row r="100" spans="1:17" x14ac:dyDescent="0.45">
      <c r="A100">
        <v>67</v>
      </c>
      <c r="B100">
        <v>12</v>
      </c>
      <c r="C100">
        <v>900</v>
      </c>
      <c r="D100">
        <v>100</v>
      </c>
      <c r="E100">
        <v>0</v>
      </c>
      <c r="F100">
        <v>300</v>
      </c>
      <c r="G100">
        <v>0.05</v>
      </c>
      <c r="H100">
        <v>38.736600000000003</v>
      </c>
      <c r="J100">
        <v>67</v>
      </c>
      <c r="K100">
        <v>12</v>
      </c>
      <c r="L100">
        <v>900</v>
      </c>
      <c r="M100">
        <v>100</v>
      </c>
      <c r="N100">
        <v>1</v>
      </c>
      <c r="O100">
        <v>300</v>
      </c>
      <c r="P100">
        <v>0.05</v>
      </c>
      <c r="Q100">
        <v>75.109300000000005</v>
      </c>
    </row>
    <row r="101" spans="1:17" x14ac:dyDescent="0.45">
      <c r="A101">
        <v>68</v>
      </c>
      <c r="B101">
        <v>12</v>
      </c>
      <c r="C101">
        <v>900</v>
      </c>
      <c r="D101">
        <v>100</v>
      </c>
      <c r="E101">
        <v>0</v>
      </c>
      <c r="F101">
        <v>300</v>
      </c>
      <c r="G101">
        <v>0.1</v>
      </c>
      <c r="H101">
        <v>38.7301</v>
      </c>
      <c r="J101">
        <v>68</v>
      </c>
      <c r="K101">
        <v>12</v>
      </c>
      <c r="L101">
        <v>900</v>
      </c>
      <c r="M101">
        <v>100</v>
      </c>
      <c r="N101">
        <v>1</v>
      </c>
      <c r="O101">
        <v>300</v>
      </c>
      <c r="P101">
        <v>0.1</v>
      </c>
      <c r="Q101">
        <v>77.5685</v>
      </c>
    </row>
    <row r="102" spans="1:17" x14ac:dyDescent="0.45">
      <c r="A102">
        <v>69</v>
      </c>
      <c r="B102">
        <v>12</v>
      </c>
      <c r="C102">
        <v>900</v>
      </c>
      <c r="D102">
        <v>100</v>
      </c>
      <c r="E102">
        <v>0</v>
      </c>
      <c r="F102">
        <v>300</v>
      </c>
      <c r="G102">
        <v>0.15</v>
      </c>
      <c r="H102">
        <v>38.201099999999997</v>
      </c>
      <c r="J102">
        <v>69</v>
      </c>
      <c r="K102">
        <v>12</v>
      </c>
      <c r="L102">
        <v>900</v>
      </c>
      <c r="M102">
        <v>100</v>
      </c>
      <c r="N102">
        <v>1</v>
      </c>
      <c r="O102">
        <v>300</v>
      </c>
      <c r="P102">
        <v>0.15</v>
      </c>
      <c r="Q102">
        <v>74.395600000000002</v>
      </c>
    </row>
    <row r="103" spans="1:17" x14ac:dyDescent="0.45">
      <c r="A103">
        <v>70</v>
      </c>
      <c r="B103">
        <v>12</v>
      </c>
      <c r="C103">
        <v>900</v>
      </c>
      <c r="D103">
        <v>100</v>
      </c>
      <c r="E103">
        <v>0</v>
      </c>
      <c r="F103">
        <v>300</v>
      </c>
      <c r="G103">
        <v>0.2</v>
      </c>
      <c r="H103">
        <v>38.229100000000003</v>
      </c>
      <c r="J103">
        <v>70</v>
      </c>
      <c r="K103">
        <v>12</v>
      </c>
      <c r="L103">
        <v>900</v>
      </c>
      <c r="M103">
        <v>100</v>
      </c>
      <c r="N103">
        <v>1</v>
      </c>
      <c r="O103">
        <v>300</v>
      </c>
      <c r="P103">
        <v>0.2</v>
      </c>
      <c r="Q103">
        <v>74.581800000000001</v>
      </c>
    </row>
    <row r="104" spans="1:17" x14ac:dyDescent="0.45">
      <c r="A104">
        <v>71</v>
      </c>
      <c r="B104">
        <v>12</v>
      </c>
      <c r="C104">
        <v>900</v>
      </c>
      <c r="D104">
        <v>100</v>
      </c>
      <c r="E104">
        <v>0</v>
      </c>
      <c r="F104">
        <v>300</v>
      </c>
      <c r="G104">
        <v>0.25</v>
      </c>
      <c r="H104">
        <v>32.8705</v>
      </c>
      <c r="J104">
        <v>71</v>
      </c>
      <c r="K104">
        <v>12</v>
      </c>
      <c r="L104">
        <v>900</v>
      </c>
      <c r="M104">
        <v>100</v>
      </c>
      <c r="N104">
        <v>1</v>
      </c>
      <c r="O104">
        <v>300</v>
      </c>
      <c r="P104">
        <v>0.25</v>
      </c>
      <c r="Q104">
        <v>76.349199999999996</v>
      </c>
    </row>
    <row r="105" spans="1:17" x14ac:dyDescent="0.45">
      <c r="A105">
        <v>72</v>
      </c>
      <c r="B105">
        <v>12</v>
      </c>
      <c r="C105">
        <v>900</v>
      </c>
      <c r="D105">
        <v>100</v>
      </c>
      <c r="E105">
        <v>0</v>
      </c>
      <c r="F105">
        <v>300</v>
      </c>
      <c r="G105">
        <v>0.3</v>
      </c>
      <c r="H105">
        <v>35.685299999999998</v>
      </c>
      <c r="J105">
        <v>72</v>
      </c>
      <c r="K105">
        <v>12</v>
      </c>
      <c r="L105">
        <v>900</v>
      </c>
      <c r="M105">
        <v>100</v>
      </c>
      <c r="N105">
        <v>1</v>
      </c>
      <c r="O105">
        <v>300</v>
      </c>
      <c r="P105">
        <v>0.3</v>
      </c>
      <c r="Q105">
        <v>74.831299999999999</v>
      </c>
    </row>
    <row r="106" spans="1:17" x14ac:dyDescent="0.45">
      <c r="A106">
        <v>73</v>
      </c>
      <c r="B106">
        <v>12</v>
      </c>
      <c r="C106">
        <v>900</v>
      </c>
      <c r="D106">
        <v>100</v>
      </c>
      <c r="E106">
        <v>0</v>
      </c>
      <c r="F106">
        <v>300</v>
      </c>
      <c r="G106">
        <v>0.35</v>
      </c>
      <c r="H106">
        <v>39.843499999999999</v>
      </c>
      <c r="J106">
        <v>73</v>
      </c>
      <c r="K106">
        <v>12</v>
      </c>
      <c r="L106">
        <v>900</v>
      </c>
      <c r="M106">
        <v>100</v>
      </c>
      <c r="N106">
        <v>1</v>
      </c>
      <c r="O106">
        <v>300</v>
      </c>
      <c r="P106">
        <v>0.35</v>
      </c>
      <c r="Q106">
        <v>66.251300000000001</v>
      </c>
    </row>
    <row r="107" spans="1:17" x14ac:dyDescent="0.45">
      <c r="A107">
        <v>74</v>
      </c>
      <c r="B107">
        <v>12</v>
      </c>
      <c r="C107">
        <v>900</v>
      </c>
      <c r="D107">
        <v>100</v>
      </c>
      <c r="E107">
        <v>0</v>
      </c>
      <c r="F107">
        <v>300</v>
      </c>
      <c r="G107">
        <v>0.4</v>
      </c>
      <c r="H107">
        <v>33.266500000000001</v>
      </c>
      <c r="J107">
        <v>74</v>
      </c>
      <c r="K107">
        <v>12</v>
      </c>
      <c r="L107">
        <v>900</v>
      </c>
      <c r="M107">
        <v>100</v>
      </c>
      <c r="N107">
        <v>1</v>
      </c>
      <c r="O107">
        <v>300</v>
      </c>
      <c r="P107">
        <v>0.4</v>
      </c>
      <c r="Q107">
        <v>74.776200000000003</v>
      </c>
    </row>
    <row r="108" spans="1:17" x14ac:dyDescent="0.45">
      <c r="A108">
        <v>75</v>
      </c>
      <c r="B108">
        <v>12</v>
      </c>
      <c r="C108">
        <v>900</v>
      </c>
      <c r="D108">
        <v>100</v>
      </c>
      <c r="E108">
        <v>0</v>
      </c>
      <c r="F108">
        <v>300</v>
      </c>
      <c r="G108">
        <v>0.45</v>
      </c>
      <c r="H108">
        <v>31.508199999999999</v>
      </c>
      <c r="J108">
        <v>75</v>
      </c>
      <c r="K108">
        <v>12</v>
      </c>
      <c r="L108">
        <v>900</v>
      </c>
      <c r="M108">
        <v>100</v>
      </c>
      <c r="N108">
        <v>1</v>
      </c>
      <c r="O108">
        <v>300</v>
      </c>
      <c r="P108">
        <v>0.45</v>
      </c>
      <c r="Q108">
        <v>64.278599999999997</v>
      </c>
    </row>
    <row r="109" spans="1:17" x14ac:dyDescent="0.45">
      <c r="A109">
        <v>76</v>
      </c>
      <c r="B109">
        <v>12</v>
      </c>
      <c r="C109">
        <v>900</v>
      </c>
      <c r="D109">
        <v>100</v>
      </c>
      <c r="E109">
        <v>0</v>
      </c>
      <c r="F109">
        <v>300</v>
      </c>
      <c r="G109">
        <v>0.5</v>
      </c>
      <c r="H109">
        <v>38.1524</v>
      </c>
      <c r="J109">
        <v>76</v>
      </c>
      <c r="K109">
        <v>12</v>
      </c>
      <c r="L109">
        <v>900</v>
      </c>
      <c r="M109">
        <v>100</v>
      </c>
      <c r="N109">
        <v>1</v>
      </c>
      <c r="O109">
        <v>300</v>
      </c>
      <c r="P109">
        <v>0.5</v>
      </c>
      <c r="Q109">
        <v>56.828400000000002</v>
      </c>
    </row>
    <row r="110" spans="1:17" x14ac:dyDescent="0.45">
      <c r="A110">
        <v>77</v>
      </c>
      <c r="B110">
        <v>12</v>
      </c>
      <c r="C110">
        <v>900</v>
      </c>
      <c r="D110">
        <v>100</v>
      </c>
      <c r="E110">
        <v>0</v>
      </c>
      <c r="F110">
        <v>500</v>
      </c>
      <c r="G110">
        <v>0</v>
      </c>
      <c r="H110">
        <v>38.773200000000003</v>
      </c>
      <c r="J110">
        <v>77</v>
      </c>
      <c r="K110">
        <v>12</v>
      </c>
      <c r="L110">
        <v>900</v>
      </c>
      <c r="M110">
        <v>100</v>
      </c>
      <c r="N110">
        <v>1</v>
      </c>
      <c r="O110">
        <v>500</v>
      </c>
      <c r="P110">
        <v>0</v>
      </c>
      <c r="Q110">
        <v>77.427499999999995</v>
      </c>
    </row>
    <row r="111" spans="1:17" x14ac:dyDescent="0.45">
      <c r="A111">
        <v>78</v>
      </c>
      <c r="B111">
        <v>12</v>
      </c>
      <c r="C111">
        <v>900</v>
      </c>
      <c r="D111">
        <v>100</v>
      </c>
      <c r="E111">
        <v>0</v>
      </c>
      <c r="F111">
        <v>500</v>
      </c>
      <c r="G111">
        <v>0.05</v>
      </c>
      <c r="H111">
        <v>37.793199999999999</v>
      </c>
      <c r="J111">
        <v>78</v>
      </c>
      <c r="K111">
        <v>12</v>
      </c>
      <c r="L111">
        <v>900</v>
      </c>
      <c r="M111">
        <v>100</v>
      </c>
      <c r="N111">
        <v>1</v>
      </c>
      <c r="O111">
        <v>500</v>
      </c>
      <c r="P111">
        <v>0.05</v>
      </c>
      <c r="Q111">
        <v>80.044899999999998</v>
      </c>
    </row>
    <row r="112" spans="1:17" x14ac:dyDescent="0.45">
      <c r="A112">
        <v>79</v>
      </c>
      <c r="B112">
        <v>12</v>
      </c>
      <c r="C112">
        <v>900</v>
      </c>
      <c r="D112">
        <v>100</v>
      </c>
      <c r="E112">
        <v>0</v>
      </c>
      <c r="F112">
        <v>500</v>
      </c>
      <c r="G112">
        <v>0.1</v>
      </c>
      <c r="H112">
        <v>32.840899999999998</v>
      </c>
      <c r="J112">
        <v>79</v>
      </c>
      <c r="K112">
        <v>12</v>
      </c>
      <c r="L112">
        <v>900</v>
      </c>
      <c r="M112">
        <v>100</v>
      </c>
      <c r="N112">
        <v>1</v>
      </c>
      <c r="O112">
        <v>500</v>
      </c>
      <c r="P112">
        <v>0.1</v>
      </c>
      <c r="Q112">
        <v>82.788600000000002</v>
      </c>
    </row>
    <row r="113" spans="1:17" x14ac:dyDescent="0.45">
      <c r="A113">
        <v>80</v>
      </c>
      <c r="B113">
        <v>12</v>
      </c>
      <c r="C113">
        <v>900</v>
      </c>
      <c r="D113">
        <v>100</v>
      </c>
      <c r="E113">
        <v>0</v>
      </c>
      <c r="F113">
        <v>500</v>
      </c>
      <c r="G113">
        <v>0.15</v>
      </c>
      <c r="H113">
        <v>32.0441</v>
      </c>
      <c r="J113">
        <v>80</v>
      </c>
      <c r="K113">
        <v>12</v>
      </c>
      <c r="L113">
        <v>900</v>
      </c>
      <c r="M113">
        <v>100</v>
      </c>
      <c r="N113">
        <v>1</v>
      </c>
      <c r="O113">
        <v>500</v>
      </c>
      <c r="P113">
        <v>0.15</v>
      </c>
      <c r="Q113">
        <v>80.641499999999994</v>
      </c>
    </row>
    <row r="114" spans="1:17" x14ac:dyDescent="0.45">
      <c r="A114">
        <v>81</v>
      </c>
      <c r="B114">
        <v>12</v>
      </c>
      <c r="C114">
        <v>900</v>
      </c>
      <c r="D114">
        <v>100</v>
      </c>
      <c r="E114">
        <v>0</v>
      </c>
      <c r="F114">
        <v>500</v>
      </c>
      <c r="G114">
        <v>0.2</v>
      </c>
      <c r="H114">
        <v>33.230600000000003</v>
      </c>
      <c r="J114">
        <v>81</v>
      </c>
      <c r="K114">
        <v>12</v>
      </c>
      <c r="L114">
        <v>900</v>
      </c>
      <c r="M114">
        <v>100</v>
      </c>
      <c r="N114">
        <v>1</v>
      </c>
      <c r="O114">
        <v>500</v>
      </c>
      <c r="P114">
        <v>0.2</v>
      </c>
      <c r="Q114">
        <v>79.292900000000003</v>
      </c>
    </row>
    <row r="115" spans="1:17" x14ac:dyDescent="0.45">
      <c r="A115">
        <v>82</v>
      </c>
      <c r="B115">
        <v>12</v>
      </c>
      <c r="C115">
        <v>900</v>
      </c>
      <c r="D115">
        <v>100</v>
      </c>
      <c r="E115">
        <v>0</v>
      </c>
      <c r="F115">
        <v>500</v>
      </c>
      <c r="G115">
        <v>0.25</v>
      </c>
      <c r="H115">
        <v>36.221499999999999</v>
      </c>
      <c r="J115">
        <v>82</v>
      </c>
      <c r="K115">
        <v>12</v>
      </c>
      <c r="L115">
        <v>900</v>
      </c>
      <c r="M115">
        <v>100</v>
      </c>
      <c r="N115">
        <v>1</v>
      </c>
      <c r="O115">
        <v>500</v>
      </c>
      <c r="P115">
        <v>0.25</v>
      </c>
      <c r="Q115">
        <v>77.483800000000002</v>
      </c>
    </row>
    <row r="116" spans="1:17" x14ac:dyDescent="0.45">
      <c r="A116">
        <v>83</v>
      </c>
      <c r="B116">
        <v>12</v>
      </c>
      <c r="C116">
        <v>900</v>
      </c>
      <c r="D116">
        <v>100</v>
      </c>
      <c r="E116">
        <v>0</v>
      </c>
      <c r="F116">
        <v>500</v>
      </c>
      <c r="G116">
        <v>0.3</v>
      </c>
      <c r="H116">
        <v>36.172400000000003</v>
      </c>
      <c r="J116">
        <v>83</v>
      </c>
      <c r="K116">
        <v>12</v>
      </c>
      <c r="L116">
        <v>900</v>
      </c>
      <c r="M116">
        <v>100</v>
      </c>
      <c r="N116">
        <v>1</v>
      </c>
      <c r="O116">
        <v>500</v>
      </c>
      <c r="P116">
        <v>0.3</v>
      </c>
      <c r="Q116">
        <v>79.475800000000007</v>
      </c>
    </row>
    <row r="117" spans="1:17" x14ac:dyDescent="0.45">
      <c r="A117">
        <v>84</v>
      </c>
      <c r="B117">
        <v>12</v>
      </c>
      <c r="C117">
        <v>900</v>
      </c>
      <c r="D117">
        <v>100</v>
      </c>
      <c r="E117">
        <v>0</v>
      </c>
      <c r="F117">
        <v>500</v>
      </c>
      <c r="G117">
        <v>0.35</v>
      </c>
      <c r="H117">
        <v>38.492100000000001</v>
      </c>
      <c r="J117">
        <v>84</v>
      </c>
      <c r="K117">
        <v>12</v>
      </c>
      <c r="L117">
        <v>900</v>
      </c>
      <c r="M117">
        <v>100</v>
      </c>
      <c r="N117">
        <v>1</v>
      </c>
      <c r="O117">
        <v>500</v>
      </c>
      <c r="P117">
        <v>0.35</v>
      </c>
      <c r="Q117">
        <v>76.781300000000002</v>
      </c>
    </row>
    <row r="118" spans="1:17" x14ac:dyDescent="0.45">
      <c r="A118">
        <v>85</v>
      </c>
      <c r="B118">
        <v>12</v>
      </c>
      <c r="C118">
        <v>900</v>
      </c>
      <c r="D118">
        <v>100</v>
      </c>
      <c r="E118">
        <v>0</v>
      </c>
      <c r="F118">
        <v>500</v>
      </c>
      <c r="G118">
        <v>0.4</v>
      </c>
      <c r="H118">
        <v>33.338200000000001</v>
      </c>
      <c r="J118">
        <v>85</v>
      </c>
      <c r="K118">
        <v>12</v>
      </c>
      <c r="L118">
        <v>900</v>
      </c>
      <c r="M118">
        <v>100</v>
      </c>
      <c r="N118">
        <v>1</v>
      </c>
      <c r="O118">
        <v>500</v>
      </c>
      <c r="P118">
        <v>0.4</v>
      </c>
      <c r="Q118">
        <v>75.461200000000005</v>
      </c>
    </row>
    <row r="119" spans="1:17" x14ac:dyDescent="0.45">
      <c r="A119">
        <v>86</v>
      </c>
      <c r="B119">
        <v>12</v>
      </c>
      <c r="C119">
        <v>900</v>
      </c>
      <c r="D119">
        <v>100</v>
      </c>
      <c r="E119">
        <v>0</v>
      </c>
      <c r="F119">
        <v>500</v>
      </c>
      <c r="G119">
        <v>0.45</v>
      </c>
      <c r="H119">
        <v>33.069099999999999</v>
      </c>
      <c r="J119">
        <v>86</v>
      </c>
      <c r="K119">
        <v>12</v>
      </c>
      <c r="L119">
        <v>900</v>
      </c>
      <c r="M119">
        <v>100</v>
      </c>
      <c r="N119">
        <v>1</v>
      </c>
      <c r="O119">
        <v>500</v>
      </c>
      <c r="P119">
        <v>0.45</v>
      </c>
      <c r="Q119">
        <v>70.252399999999994</v>
      </c>
    </row>
    <row r="120" spans="1:17" x14ac:dyDescent="0.45">
      <c r="A120">
        <v>87</v>
      </c>
      <c r="B120">
        <v>12</v>
      </c>
      <c r="C120">
        <v>900</v>
      </c>
      <c r="D120">
        <v>100</v>
      </c>
      <c r="E120">
        <v>0</v>
      </c>
      <c r="F120">
        <v>500</v>
      </c>
      <c r="G120">
        <v>0.5</v>
      </c>
      <c r="H120">
        <v>34.552199999999999</v>
      </c>
      <c r="J120">
        <v>87</v>
      </c>
      <c r="K120">
        <v>12</v>
      </c>
      <c r="L120">
        <v>900</v>
      </c>
      <c r="M120">
        <v>100</v>
      </c>
      <c r="N120">
        <v>1</v>
      </c>
      <c r="O120">
        <v>500</v>
      </c>
      <c r="P120">
        <v>0.5</v>
      </c>
      <c r="Q120">
        <v>56.004800000000003</v>
      </c>
    </row>
    <row r="121" spans="1:17" x14ac:dyDescent="0.45">
      <c r="A121">
        <v>88</v>
      </c>
      <c r="B121">
        <v>12</v>
      </c>
      <c r="C121">
        <v>900</v>
      </c>
      <c r="D121">
        <v>100</v>
      </c>
      <c r="E121">
        <v>0</v>
      </c>
      <c r="F121">
        <v>1000</v>
      </c>
      <c r="G121">
        <v>0</v>
      </c>
      <c r="H121">
        <v>41.977400000000003</v>
      </c>
      <c r="J121">
        <v>88</v>
      </c>
      <c r="K121">
        <v>12</v>
      </c>
      <c r="L121">
        <v>900</v>
      </c>
      <c r="M121">
        <v>100</v>
      </c>
      <c r="N121">
        <v>1</v>
      </c>
      <c r="O121">
        <v>1000</v>
      </c>
      <c r="P121">
        <v>0</v>
      </c>
      <c r="Q121">
        <v>80.666799999999995</v>
      </c>
    </row>
    <row r="122" spans="1:17" x14ac:dyDescent="0.45">
      <c r="A122">
        <v>89</v>
      </c>
      <c r="B122">
        <v>12</v>
      </c>
      <c r="C122">
        <v>900</v>
      </c>
      <c r="D122">
        <v>100</v>
      </c>
      <c r="E122">
        <v>0</v>
      </c>
      <c r="F122">
        <v>1000</v>
      </c>
      <c r="G122">
        <v>0.05</v>
      </c>
      <c r="H122">
        <v>42.714100000000002</v>
      </c>
      <c r="J122">
        <v>89</v>
      </c>
      <c r="K122">
        <v>12</v>
      </c>
      <c r="L122">
        <v>900</v>
      </c>
      <c r="M122">
        <v>100</v>
      </c>
      <c r="N122">
        <v>1</v>
      </c>
      <c r="O122">
        <v>1000</v>
      </c>
      <c r="P122">
        <v>0.05</v>
      </c>
      <c r="Q122">
        <v>81.358500000000006</v>
      </c>
    </row>
    <row r="123" spans="1:17" x14ac:dyDescent="0.45">
      <c r="A123">
        <v>90</v>
      </c>
      <c r="B123">
        <v>12</v>
      </c>
      <c r="C123">
        <v>900</v>
      </c>
      <c r="D123">
        <v>100</v>
      </c>
      <c r="E123">
        <v>0</v>
      </c>
      <c r="F123">
        <v>1000</v>
      </c>
      <c r="G123">
        <v>0.1</v>
      </c>
      <c r="H123">
        <v>38.714100000000002</v>
      </c>
      <c r="J123">
        <v>90</v>
      </c>
      <c r="K123">
        <v>12</v>
      </c>
      <c r="L123">
        <v>900</v>
      </c>
      <c r="M123">
        <v>100</v>
      </c>
      <c r="N123">
        <v>1</v>
      </c>
      <c r="O123">
        <v>1000</v>
      </c>
      <c r="P123">
        <v>0.1</v>
      </c>
      <c r="Q123">
        <v>75.970399999999998</v>
      </c>
    </row>
    <row r="124" spans="1:17" x14ac:dyDescent="0.45">
      <c r="A124">
        <v>91</v>
      </c>
      <c r="B124">
        <v>12</v>
      </c>
      <c r="C124">
        <v>900</v>
      </c>
      <c r="D124">
        <v>100</v>
      </c>
      <c r="E124">
        <v>0</v>
      </c>
      <c r="F124">
        <v>1000</v>
      </c>
      <c r="G124">
        <v>0.15</v>
      </c>
      <c r="H124">
        <v>36.059899999999999</v>
      </c>
      <c r="J124">
        <v>91</v>
      </c>
      <c r="K124">
        <v>12</v>
      </c>
      <c r="L124">
        <v>900</v>
      </c>
      <c r="M124">
        <v>100</v>
      </c>
      <c r="N124">
        <v>1</v>
      </c>
      <c r="O124">
        <v>1000</v>
      </c>
      <c r="P124">
        <v>0.15</v>
      </c>
      <c r="Q124">
        <v>81.986500000000007</v>
      </c>
    </row>
    <row r="125" spans="1:17" x14ac:dyDescent="0.45">
      <c r="A125">
        <v>92</v>
      </c>
      <c r="B125">
        <v>12</v>
      </c>
      <c r="C125">
        <v>900</v>
      </c>
      <c r="D125">
        <v>100</v>
      </c>
      <c r="E125">
        <v>0</v>
      </c>
      <c r="F125">
        <v>1000</v>
      </c>
      <c r="G125">
        <v>0.2</v>
      </c>
      <c r="H125">
        <v>30.7578</v>
      </c>
      <c r="J125">
        <v>92</v>
      </c>
      <c r="K125">
        <v>12</v>
      </c>
      <c r="L125">
        <v>900</v>
      </c>
      <c r="M125">
        <v>100</v>
      </c>
      <c r="N125">
        <v>1</v>
      </c>
      <c r="O125">
        <v>1000</v>
      </c>
      <c r="P125">
        <v>0.2</v>
      </c>
      <c r="Q125">
        <v>79.305499999999995</v>
      </c>
    </row>
    <row r="126" spans="1:17" x14ac:dyDescent="0.45">
      <c r="A126">
        <v>93</v>
      </c>
      <c r="B126">
        <v>12</v>
      </c>
      <c r="C126">
        <v>900</v>
      </c>
      <c r="D126">
        <v>100</v>
      </c>
      <c r="E126">
        <v>0</v>
      </c>
      <c r="F126">
        <v>1000</v>
      </c>
      <c r="G126">
        <v>0.25</v>
      </c>
      <c r="H126">
        <v>28.621200000000002</v>
      </c>
      <c r="J126">
        <v>93</v>
      </c>
      <c r="K126">
        <v>12</v>
      </c>
      <c r="L126">
        <v>900</v>
      </c>
      <c r="M126">
        <v>100</v>
      </c>
      <c r="N126">
        <v>1</v>
      </c>
      <c r="O126">
        <v>1000</v>
      </c>
      <c r="P126">
        <v>0.25</v>
      </c>
      <c r="Q126">
        <v>79.498099999999994</v>
      </c>
    </row>
    <row r="127" spans="1:17" x14ac:dyDescent="0.45">
      <c r="A127">
        <v>94</v>
      </c>
      <c r="B127">
        <v>12</v>
      </c>
      <c r="C127">
        <v>900</v>
      </c>
      <c r="D127">
        <v>100</v>
      </c>
      <c r="E127">
        <v>0</v>
      </c>
      <c r="F127">
        <v>1000</v>
      </c>
      <c r="G127">
        <v>0.3</v>
      </c>
      <c r="H127">
        <v>36.219299999999997</v>
      </c>
      <c r="J127">
        <v>94</v>
      </c>
      <c r="K127">
        <v>12</v>
      </c>
      <c r="L127">
        <v>900</v>
      </c>
      <c r="M127">
        <v>100</v>
      </c>
      <c r="N127">
        <v>1</v>
      </c>
      <c r="O127">
        <v>1000</v>
      </c>
      <c r="P127">
        <v>0.3</v>
      </c>
      <c r="Q127">
        <v>81.010599999999997</v>
      </c>
    </row>
    <row r="128" spans="1:17" x14ac:dyDescent="0.45">
      <c r="A128">
        <v>95</v>
      </c>
      <c r="B128">
        <v>12</v>
      </c>
      <c r="C128">
        <v>900</v>
      </c>
      <c r="D128">
        <v>100</v>
      </c>
      <c r="E128">
        <v>0</v>
      </c>
      <c r="F128">
        <v>1000</v>
      </c>
      <c r="G128">
        <v>0.35</v>
      </c>
      <c r="H128">
        <v>33.732999999999997</v>
      </c>
      <c r="J128">
        <v>95</v>
      </c>
      <c r="K128">
        <v>12</v>
      </c>
      <c r="L128">
        <v>900</v>
      </c>
      <c r="M128">
        <v>100</v>
      </c>
      <c r="N128">
        <v>1</v>
      </c>
      <c r="O128">
        <v>1000</v>
      </c>
      <c r="P128">
        <v>0.35</v>
      </c>
      <c r="Q128">
        <v>78.880799999999994</v>
      </c>
    </row>
    <row r="129" spans="1:17" x14ac:dyDescent="0.45">
      <c r="A129">
        <v>96</v>
      </c>
      <c r="B129">
        <v>12</v>
      </c>
      <c r="C129">
        <v>900</v>
      </c>
      <c r="D129">
        <v>100</v>
      </c>
      <c r="E129">
        <v>0</v>
      </c>
      <c r="F129">
        <v>1000</v>
      </c>
      <c r="G129">
        <v>0.4</v>
      </c>
      <c r="H129">
        <v>31.360099999999999</v>
      </c>
      <c r="J129">
        <v>96</v>
      </c>
      <c r="K129">
        <v>12</v>
      </c>
      <c r="L129">
        <v>900</v>
      </c>
      <c r="M129">
        <v>100</v>
      </c>
      <c r="N129">
        <v>1</v>
      </c>
      <c r="O129">
        <v>1000</v>
      </c>
      <c r="P129">
        <v>0.4</v>
      </c>
      <c r="Q129">
        <v>79.828500000000005</v>
      </c>
    </row>
    <row r="130" spans="1:17" x14ac:dyDescent="0.45">
      <c r="A130">
        <v>97</v>
      </c>
      <c r="B130">
        <v>12</v>
      </c>
      <c r="C130">
        <v>900</v>
      </c>
      <c r="D130">
        <v>100</v>
      </c>
      <c r="E130">
        <v>0</v>
      </c>
      <c r="F130">
        <v>1000</v>
      </c>
      <c r="G130">
        <v>0.45</v>
      </c>
      <c r="H130">
        <v>33.0794</v>
      </c>
      <c r="J130">
        <v>97</v>
      </c>
      <c r="K130">
        <v>12</v>
      </c>
      <c r="L130">
        <v>900</v>
      </c>
      <c r="M130">
        <v>100</v>
      </c>
      <c r="N130">
        <v>1</v>
      </c>
      <c r="O130">
        <v>1000</v>
      </c>
      <c r="P130">
        <v>0.45</v>
      </c>
      <c r="Q130">
        <v>73.925700000000006</v>
      </c>
    </row>
    <row r="131" spans="1:17" x14ac:dyDescent="0.45">
      <c r="A131">
        <v>98</v>
      </c>
      <c r="B131">
        <v>12</v>
      </c>
      <c r="C131">
        <v>900</v>
      </c>
      <c r="D131">
        <v>100</v>
      </c>
      <c r="E131">
        <v>0</v>
      </c>
      <c r="F131">
        <v>1000</v>
      </c>
      <c r="G131">
        <v>0.5</v>
      </c>
      <c r="H131">
        <v>29.801100000000002</v>
      </c>
      <c r="J131">
        <v>98</v>
      </c>
      <c r="K131">
        <v>12</v>
      </c>
      <c r="L131">
        <v>900</v>
      </c>
      <c r="M131">
        <v>100</v>
      </c>
      <c r="N131">
        <v>1</v>
      </c>
      <c r="O131">
        <v>1000</v>
      </c>
      <c r="P131">
        <v>0.5</v>
      </c>
      <c r="Q131">
        <v>79.141199999999998</v>
      </c>
    </row>
    <row r="132" spans="1:17" x14ac:dyDescent="0.45">
      <c r="A132">
        <v>99</v>
      </c>
      <c r="B132">
        <v>12</v>
      </c>
      <c r="C132">
        <v>900</v>
      </c>
      <c r="D132">
        <v>100</v>
      </c>
      <c r="E132">
        <v>0</v>
      </c>
      <c r="F132">
        <v>2000</v>
      </c>
      <c r="G132">
        <v>0</v>
      </c>
      <c r="H132">
        <v>47.917200000000001</v>
      </c>
      <c r="J132">
        <v>99</v>
      </c>
      <c r="K132">
        <v>12</v>
      </c>
      <c r="L132">
        <v>900</v>
      </c>
      <c r="M132">
        <v>100</v>
      </c>
      <c r="N132">
        <v>1</v>
      </c>
      <c r="O132">
        <v>2000</v>
      </c>
      <c r="P132">
        <v>0</v>
      </c>
      <c r="Q132">
        <v>74.953000000000003</v>
      </c>
    </row>
    <row r="133" spans="1:17" x14ac:dyDescent="0.45">
      <c r="A133">
        <v>100</v>
      </c>
      <c r="B133">
        <v>12</v>
      </c>
      <c r="C133">
        <v>900</v>
      </c>
      <c r="D133">
        <v>100</v>
      </c>
      <c r="E133">
        <v>0</v>
      </c>
      <c r="F133">
        <v>2000</v>
      </c>
      <c r="G133">
        <v>0.05</v>
      </c>
      <c r="H133">
        <v>34.9</v>
      </c>
      <c r="J133">
        <v>100</v>
      </c>
      <c r="K133">
        <v>12</v>
      </c>
      <c r="L133">
        <v>900</v>
      </c>
      <c r="M133">
        <v>100</v>
      </c>
      <c r="N133">
        <v>1</v>
      </c>
      <c r="O133">
        <v>2000</v>
      </c>
      <c r="P133">
        <v>0.05</v>
      </c>
      <c r="Q133">
        <v>82.616500000000002</v>
      </c>
    </row>
    <row r="134" spans="1:17" x14ac:dyDescent="0.45">
      <c r="A134">
        <v>101</v>
      </c>
      <c r="B134">
        <v>12</v>
      </c>
      <c r="C134">
        <v>900</v>
      </c>
      <c r="D134">
        <v>100</v>
      </c>
      <c r="E134">
        <v>0</v>
      </c>
      <c r="F134">
        <v>2000</v>
      </c>
      <c r="G134">
        <v>0.1</v>
      </c>
      <c r="H134">
        <v>40.553899999999999</v>
      </c>
      <c r="J134">
        <v>101</v>
      </c>
      <c r="K134">
        <v>12</v>
      </c>
      <c r="L134">
        <v>900</v>
      </c>
      <c r="M134">
        <v>100</v>
      </c>
      <c r="N134">
        <v>1</v>
      </c>
      <c r="O134">
        <v>2000</v>
      </c>
      <c r="P134">
        <v>0.1</v>
      </c>
      <c r="Q134">
        <v>81.049899999999994</v>
      </c>
    </row>
    <row r="135" spans="1:17" x14ac:dyDescent="0.45">
      <c r="A135">
        <v>102</v>
      </c>
      <c r="B135">
        <v>12</v>
      </c>
      <c r="C135">
        <v>900</v>
      </c>
      <c r="D135">
        <v>100</v>
      </c>
      <c r="E135">
        <v>0</v>
      </c>
      <c r="F135">
        <v>2000</v>
      </c>
      <c r="G135">
        <v>0.15</v>
      </c>
      <c r="H135">
        <v>37.657499999999999</v>
      </c>
      <c r="J135">
        <v>102</v>
      </c>
      <c r="K135">
        <v>12</v>
      </c>
      <c r="L135">
        <v>900</v>
      </c>
      <c r="M135">
        <v>100</v>
      </c>
      <c r="N135">
        <v>1</v>
      </c>
      <c r="O135">
        <v>2000</v>
      </c>
      <c r="P135">
        <v>0.15</v>
      </c>
      <c r="Q135">
        <v>83.625799999999998</v>
      </c>
    </row>
    <row r="136" spans="1:17" x14ac:dyDescent="0.45">
      <c r="A136">
        <v>103</v>
      </c>
      <c r="B136">
        <v>12</v>
      </c>
      <c r="C136">
        <v>900</v>
      </c>
      <c r="D136">
        <v>100</v>
      </c>
      <c r="E136">
        <v>0</v>
      </c>
      <c r="F136">
        <v>2000</v>
      </c>
      <c r="G136">
        <v>0.2</v>
      </c>
      <c r="H136">
        <v>29.153199999999998</v>
      </c>
      <c r="J136">
        <v>103</v>
      </c>
      <c r="K136">
        <v>12</v>
      </c>
      <c r="L136">
        <v>900</v>
      </c>
      <c r="M136">
        <v>100</v>
      </c>
      <c r="N136">
        <v>1</v>
      </c>
      <c r="O136">
        <v>2000</v>
      </c>
      <c r="P136">
        <v>0.2</v>
      </c>
      <c r="Q136">
        <v>78.3994</v>
      </c>
    </row>
    <row r="137" spans="1:17" x14ac:dyDescent="0.45">
      <c r="A137">
        <v>104</v>
      </c>
      <c r="B137">
        <v>12</v>
      </c>
      <c r="C137">
        <v>900</v>
      </c>
      <c r="D137">
        <v>100</v>
      </c>
      <c r="E137">
        <v>0</v>
      </c>
      <c r="F137">
        <v>2000</v>
      </c>
      <c r="G137">
        <v>0.25</v>
      </c>
      <c r="H137">
        <v>32.802500000000002</v>
      </c>
      <c r="J137">
        <v>104</v>
      </c>
      <c r="K137">
        <v>12</v>
      </c>
      <c r="L137">
        <v>900</v>
      </c>
      <c r="M137">
        <v>100</v>
      </c>
      <c r="N137">
        <v>1</v>
      </c>
      <c r="O137">
        <v>2000</v>
      </c>
      <c r="P137">
        <v>0.25</v>
      </c>
      <c r="Q137">
        <v>78.2423</v>
      </c>
    </row>
    <row r="138" spans="1:17" x14ac:dyDescent="0.45">
      <c r="A138">
        <v>105</v>
      </c>
      <c r="B138">
        <v>12</v>
      </c>
      <c r="C138">
        <v>900</v>
      </c>
      <c r="D138">
        <v>100</v>
      </c>
      <c r="E138">
        <v>0</v>
      </c>
      <c r="F138">
        <v>2000</v>
      </c>
      <c r="G138">
        <v>0.3</v>
      </c>
      <c r="H138">
        <v>28.9071</v>
      </c>
      <c r="J138">
        <v>105</v>
      </c>
      <c r="K138">
        <v>12</v>
      </c>
      <c r="L138">
        <v>900</v>
      </c>
      <c r="M138">
        <v>100</v>
      </c>
      <c r="N138">
        <v>1</v>
      </c>
      <c r="O138">
        <v>2000</v>
      </c>
      <c r="P138">
        <v>0.3</v>
      </c>
      <c r="Q138">
        <v>79.528700000000001</v>
      </c>
    </row>
    <row r="139" spans="1:17" x14ac:dyDescent="0.45">
      <c r="A139">
        <v>106</v>
      </c>
      <c r="B139">
        <v>12</v>
      </c>
      <c r="C139">
        <v>900</v>
      </c>
      <c r="D139">
        <v>100</v>
      </c>
      <c r="E139">
        <v>0</v>
      </c>
      <c r="F139">
        <v>2000</v>
      </c>
      <c r="G139">
        <v>0.35</v>
      </c>
      <c r="H139">
        <v>34.810099999999998</v>
      </c>
      <c r="J139">
        <v>106</v>
      </c>
      <c r="K139">
        <v>12</v>
      </c>
      <c r="L139">
        <v>900</v>
      </c>
      <c r="M139">
        <v>100</v>
      </c>
      <c r="N139">
        <v>1</v>
      </c>
      <c r="O139">
        <v>2000</v>
      </c>
      <c r="P139">
        <v>0.35</v>
      </c>
      <c r="Q139">
        <v>78.055899999999994</v>
      </c>
    </row>
    <row r="140" spans="1:17" x14ac:dyDescent="0.45">
      <c r="A140">
        <v>107</v>
      </c>
      <c r="B140">
        <v>12</v>
      </c>
      <c r="C140">
        <v>900</v>
      </c>
      <c r="D140">
        <v>100</v>
      </c>
      <c r="E140">
        <v>0</v>
      </c>
      <c r="F140">
        <v>2000</v>
      </c>
      <c r="G140">
        <v>0.4</v>
      </c>
      <c r="H140">
        <v>30.678599999999999</v>
      </c>
      <c r="J140">
        <v>107</v>
      </c>
      <c r="K140">
        <v>12</v>
      </c>
      <c r="L140">
        <v>900</v>
      </c>
      <c r="M140">
        <v>100</v>
      </c>
      <c r="N140">
        <v>1</v>
      </c>
      <c r="O140">
        <v>2000</v>
      </c>
      <c r="P140">
        <v>0.4</v>
      </c>
      <c r="Q140">
        <v>80.820700000000002</v>
      </c>
    </row>
    <row r="141" spans="1:17" x14ac:dyDescent="0.45">
      <c r="A141">
        <v>108</v>
      </c>
      <c r="B141">
        <v>12</v>
      </c>
      <c r="C141">
        <v>900</v>
      </c>
      <c r="D141">
        <v>100</v>
      </c>
      <c r="E141">
        <v>0</v>
      </c>
      <c r="F141">
        <v>2000</v>
      </c>
      <c r="G141">
        <v>0.45</v>
      </c>
      <c r="H141">
        <v>30.1264</v>
      </c>
      <c r="J141">
        <v>108</v>
      </c>
      <c r="K141">
        <v>12</v>
      </c>
      <c r="L141">
        <v>900</v>
      </c>
      <c r="M141">
        <v>100</v>
      </c>
      <c r="N141">
        <v>1</v>
      </c>
      <c r="O141">
        <v>2000</v>
      </c>
      <c r="P141">
        <v>0.45</v>
      </c>
      <c r="Q141">
        <v>79.601600000000005</v>
      </c>
    </row>
    <row r="142" spans="1:17" x14ac:dyDescent="0.45">
      <c r="A142">
        <v>109</v>
      </c>
      <c r="B142">
        <v>12</v>
      </c>
      <c r="C142">
        <v>900</v>
      </c>
      <c r="D142">
        <v>100</v>
      </c>
      <c r="E142">
        <v>0</v>
      </c>
      <c r="F142">
        <v>2000</v>
      </c>
      <c r="G142">
        <v>0.5</v>
      </c>
      <c r="H142">
        <v>30.765499999999999</v>
      </c>
      <c r="J142">
        <v>109</v>
      </c>
      <c r="K142">
        <v>12</v>
      </c>
      <c r="L142">
        <v>900</v>
      </c>
      <c r="M142">
        <v>100</v>
      </c>
      <c r="N142">
        <v>1</v>
      </c>
      <c r="O142">
        <v>2000</v>
      </c>
      <c r="P142">
        <v>0.5</v>
      </c>
      <c r="Q142">
        <v>80.077100000000002</v>
      </c>
    </row>
    <row r="143" spans="1:17" x14ac:dyDescent="0.45">
      <c r="A143">
        <v>110</v>
      </c>
      <c r="B143">
        <v>12</v>
      </c>
      <c r="C143">
        <v>900</v>
      </c>
      <c r="D143">
        <v>100</v>
      </c>
      <c r="E143">
        <v>0</v>
      </c>
      <c r="F143">
        <v>3000</v>
      </c>
      <c r="G143">
        <v>0</v>
      </c>
      <c r="H143">
        <v>45.473300000000002</v>
      </c>
    </row>
    <row r="144" spans="1:17" x14ac:dyDescent="0.45">
      <c r="A144">
        <v>111</v>
      </c>
      <c r="B144">
        <v>12</v>
      </c>
      <c r="C144">
        <v>900</v>
      </c>
      <c r="D144">
        <v>100</v>
      </c>
      <c r="E144">
        <v>0</v>
      </c>
      <c r="F144">
        <v>3000</v>
      </c>
      <c r="G144">
        <v>0.05</v>
      </c>
      <c r="H144">
        <v>40.074800000000003</v>
      </c>
      <c r="J144" t="s">
        <v>310</v>
      </c>
      <c r="K144" t="s">
        <v>311</v>
      </c>
      <c r="L144" t="s">
        <v>312</v>
      </c>
      <c r="M144" t="s">
        <v>313</v>
      </c>
      <c r="N144" t="s">
        <v>314</v>
      </c>
      <c r="O144" t="s">
        <v>315</v>
      </c>
      <c r="P144" t="s">
        <v>316</v>
      </c>
      <c r="Q144" t="s">
        <v>317</v>
      </c>
    </row>
    <row r="145" spans="1:17" x14ac:dyDescent="0.45">
      <c r="A145">
        <v>112</v>
      </c>
      <c r="B145">
        <v>12</v>
      </c>
      <c r="C145">
        <v>900</v>
      </c>
      <c r="D145">
        <v>100</v>
      </c>
      <c r="E145">
        <v>0</v>
      </c>
      <c r="F145">
        <v>3000</v>
      </c>
      <c r="G145">
        <v>0.1</v>
      </c>
      <c r="H145">
        <v>41.438400000000001</v>
      </c>
      <c r="J145">
        <v>0</v>
      </c>
      <c r="K145">
        <v>12</v>
      </c>
      <c r="L145">
        <v>900</v>
      </c>
      <c r="M145">
        <v>100</v>
      </c>
      <c r="N145">
        <v>1</v>
      </c>
      <c r="O145">
        <v>3000</v>
      </c>
      <c r="P145">
        <v>0</v>
      </c>
      <c r="Q145">
        <v>76.4392</v>
      </c>
    </row>
    <row r="146" spans="1:17" x14ac:dyDescent="0.45">
      <c r="J146">
        <v>1</v>
      </c>
      <c r="K146">
        <v>12</v>
      </c>
      <c r="L146">
        <v>900</v>
      </c>
      <c r="M146">
        <v>100</v>
      </c>
      <c r="N146">
        <v>1</v>
      </c>
      <c r="O146">
        <v>3000</v>
      </c>
      <c r="P146">
        <v>0.05</v>
      </c>
      <c r="Q146">
        <v>79.275999999999996</v>
      </c>
    </row>
    <row r="147" spans="1:17" x14ac:dyDescent="0.45">
      <c r="B147" t="s">
        <v>306</v>
      </c>
      <c r="C147" t="s">
        <v>307</v>
      </c>
      <c r="D147" t="s">
        <v>308</v>
      </c>
      <c r="E147" t="s">
        <v>309</v>
      </c>
      <c r="J147">
        <v>2</v>
      </c>
      <c r="K147">
        <v>12</v>
      </c>
      <c r="L147">
        <v>900</v>
      </c>
      <c r="M147">
        <v>100</v>
      </c>
      <c r="N147">
        <v>1</v>
      </c>
      <c r="O147">
        <v>3000</v>
      </c>
      <c r="P147">
        <v>0.1</v>
      </c>
      <c r="Q147">
        <v>82.629400000000004</v>
      </c>
    </row>
    <row r="148" spans="1:17" x14ac:dyDescent="0.45">
      <c r="A148" t="s">
        <v>310</v>
      </c>
      <c r="B148" t="s">
        <v>311</v>
      </c>
      <c r="C148" t="s">
        <v>312</v>
      </c>
      <c r="D148" t="s">
        <v>313</v>
      </c>
      <c r="E148" t="s">
        <v>314</v>
      </c>
      <c r="F148" t="s">
        <v>315</v>
      </c>
      <c r="G148" t="s">
        <v>316</v>
      </c>
      <c r="H148" t="s">
        <v>317</v>
      </c>
      <c r="J148">
        <v>3</v>
      </c>
      <c r="K148">
        <v>12</v>
      </c>
      <c r="L148">
        <v>900</v>
      </c>
      <c r="M148">
        <v>100</v>
      </c>
      <c r="N148">
        <v>1</v>
      </c>
      <c r="O148">
        <v>3000</v>
      </c>
      <c r="P148">
        <v>0.15</v>
      </c>
      <c r="Q148">
        <v>78.014899999999997</v>
      </c>
    </row>
    <row r="149" spans="1:17" x14ac:dyDescent="0.45">
      <c r="A149">
        <v>0</v>
      </c>
      <c r="B149">
        <v>12</v>
      </c>
      <c r="C149">
        <v>900</v>
      </c>
      <c r="D149">
        <v>100</v>
      </c>
      <c r="E149">
        <v>0</v>
      </c>
      <c r="F149">
        <v>3000</v>
      </c>
      <c r="G149">
        <v>0</v>
      </c>
      <c r="H149">
        <v>46.625399999999999</v>
      </c>
      <c r="J149">
        <v>4</v>
      </c>
      <c r="K149">
        <v>12</v>
      </c>
      <c r="L149">
        <v>900</v>
      </c>
      <c r="M149">
        <v>100</v>
      </c>
      <c r="N149">
        <v>1</v>
      </c>
      <c r="O149">
        <v>3000</v>
      </c>
      <c r="P149">
        <v>0.2</v>
      </c>
      <c r="Q149">
        <v>81.324600000000004</v>
      </c>
    </row>
    <row r="150" spans="1:17" x14ac:dyDescent="0.45">
      <c r="A150">
        <v>1</v>
      </c>
      <c r="B150">
        <v>12</v>
      </c>
      <c r="C150">
        <v>900</v>
      </c>
      <c r="D150">
        <v>100</v>
      </c>
      <c r="E150">
        <v>0</v>
      </c>
      <c r="F150">
        <v>3000</v>
      </c>
      <c r="G150">
        <v>0.05</v>
      </c>
      <c r="H150">
        <v>44.3474</v>
      </c>
      <c r="J150">
        <v>5</v>
      </c>
      <c r="K150">
        <v>12</v>
      </c>
      <c r="L150">
        <v>900</v>
      </c>
      <c r="M150">
        <v>100</v>
      </c>
      <c r="N150">
        <v>1</v>
      </c>
      <c r="O150">
        <v>3000</v>
      </c>
      <c r="P150">
        <v>0.25</v>
      </c>
      <c r="Q150">
        <v>78.949700000000007</v>
      </c>
    </row>
    <row r="151" spans="1:17" x14ac:dyDescent="0.45">
      <c r="A151">
        <v>2</v>
      </c>
      <c r="B151">
        <v>12</v>
      </c>
      <c r="C151">
        <v>900</v>
      </c>
      <c r="D151">
        <v>100</v>
      </c>
      <c r="E151">
        <v>0</v>
      </c>
      <c r="F151">
        <v>3000</v>
      </c>
      <c r="G151">
        <v>0.1</v>
      </c>
      <c r="H151">
        <v>37.948799999999999</v>
      </c>
      <c r="J151">
        <v>6</v>
      </c>
      <c r="K151">
        <v>12</v>
      </c>
      <c r="L151">
        <v>900</v>
      </c>
      <c r="M151">
        <v>100</v>
      </c>
      <c r="N151">
        <v>1</v>
      </c>
      <c r="O151">
        <v>3000</v>
      </c>
      <c r="P151">
        <v>0.3</v>
      </c>
      <c r="Q151">
        <v>77.5792</v>
      </c>
    </row>
    <row r="152" spans="1:17" x14ac:dyDescent="0.45">
      <c r="A152">
        <v>3</v>
      </c>
      <c r="B152">
        <v>12</v>
      </c>
      <c r="C152">
        <v>900</v>
      </c>
      <c r="D152">
        <v>100</v>
      </c>
      <c r="E152">
        <v>0</v>
      </c>
      <c r="F152">
        <v>3000</v>
      </c>
      <c r="G152">
        <v>0.15</v>
      </c>
      <c r="H152">
        <v>35.624400000000001</v>
      </c>
      <c r="J152">
        <v>7</v>
      </c>
      <c r="K152">
        <v>12</v>
      </c>
      <c r="L152">
        <v>900</v>
      </c>
      <c r="M152">
        <v>100</v>
      </c>
      <c r="N152">
        <v>1</v>
      </c>
      <c r="O152">
        <v>3000</v>
      </c>
      <c r="P152">
        <v>0.35</v>
      </c>
      <c r="Q152">
        <v>80.946200000000005</v>
      </c>
    </row>
    <row r="153" spans="1:17" x14ac:dyDescent="0.45">
      <c r="A153">
        <v>4</v>
      </c>
      <c r="B153">
        <v>12</v>
      </c>
      <c r="C153">
        <v>900</v>
      </c>
      <c r="D153">
        <v>100</v>
      </c>
      <c r="E153">
        <v>0</v>
      </c>
      <c r="F153">
        <v>3000</v>
      </c>
      <c r="G153">
        <v>0.2</v>
      </c>
      <c r="H153">
        <v>33.7057</v>
      </c>
      <c r="J153">
        <v>8</v>
      </c>
      <c r="K153">
        <v>12</v>
      </c>
      <c r="L153">
        <v>900</v>
      </c>
      <c r="M153">
        <v>100</v>
      </c>
      <c r="N153">
        <v>1</v>
      </c>
      <c r="O153">
        <v>3000</v>
      </c>
      <c r="P153">
        <v>0.4</v>
      </c>
      <c r="Q153">
        <v>81.090400000000002</v>
      </c>
    </row>
    <row r="154" spans="1:17" x14ac:dyDescent="0.45">
      <c r="A154">
        <v>5</v>
      </c>
      <c r="B154">
        <v>12</v>
      </c>
      <c r="C154">
        <v>900</v>
      </c>
      <c r="D154">
        <v>100</v>
      </c>
      <c r="E154">
        <v>0</v>
      </c>
      <c r="F154">
        <v>3000</v>
      </c>
      <c r="G154">
        <v>0.25</v>
      </c>
      <c r="H154">
        <v>32.429299999999998</v>
      </c>
      <c r="J154">
        <v>9</v>
      </c>
      <c r="K154">
        <v>12</v>
      </c>
      <c r="L154">
        <v>900</v>
      </c>
      <c r="M154">
        <v>100</v>
      </c>
      <c r="N154">
        <v>1</v>
      </c>
      <c r="O154">
        <v>3000</v>
      </c>
      <c r="P154">
        <v>0.45</v>
      </c>
      <c r="Q154">
        <v>79.657399999999996</v>
      </c>
    </row>
    <row r="155" spans="1:17" x14ac:dyDescent="0.45">
      <c r="A155">
        <v>6</v>
      </c>
      <c r="B155">
        <v>12</v>
      </c>
      <c r="C155">
        <v>900</v>
      </c>
      <c r="D155">
        <v>100</v>
      </c>
      <c r="E155">
        <v>0</v>
      </c>
      <c r="F155">
        <v>3000</v>
      </c>
      <c r="G155">
        <v>0.3</v>
      </c>
      <c r="H155">
        <v>31.524899999999999</v>
      </c>
      <c r="J155">
        <v>10</v>
      </c>
      <c r="K155">
        <v>12</v>
      </c>
      <c r="L155">
        <v>900</v>
      </c>
      <c r="M155">
        <v>100</v>
      </c>
      <c r="N155">
        <v>1</v>
      </c>
      <c r="O155">
        <v>3000</v>
      </c>
      <c r="P155">
        <v>0.5</v>
      </c>
      <c r="Q155">
        <v>79.867900000000006</v>
      </c>
    </row>
    <row r="156" spans="1:17" x14ac:dyDescent="0.45">
      <c r="A156">
        <v>7</v>
      </c>
      <c r="B156">
        <v>12</v>
      </c>
      <c r="C156">
        <v>900</v>
      </c>
      <c r="D156">
        <v>100</v>
      </c>
      <c r="E156">
        <v>0</v>
      </c>
      <c r="F156">
        <v>3000</v>
      </c>
      <c r="G156">
        <v>0.35</v>
      </c>
      <c r="H156">
        <v>29.805700000000002</v>
      </c>
      <c r="J156">
        <v>11</v>
      </c>
      <c r="K156">
        <v>12</v>
      </c>
      <c r="L156">
        <v>900</v>
      </c>
      <c r="M156">
        <v>100</v>
      </c>
      <c r="N156">
        <v>1</v>
      </c>
      <c r="O156">
        <v>4000</v>
      </c>
      <c r="P156">
        <v>0</v>
      </c>
      <c r="Q156">
        <v>77.459400000000002</v>
      </c>
    </row>
    <row r="157" spans="1:17" x14ac:dyDescent="0.45">
      <c r="A157">
        <v>8</v>
      </c>
      <c r="B157">
        <v>12</v>
      </c>
      <c r="C157">
        <v>900</v>
      </c>
      <c r="D157">
        <v>100</v>
      </c>
      <c r="E157">
        <v>0</v>
      </c>
      <c r="F157">
        <v>3000</v>
      </c>
      <c r="G157">
        <v>0.4</v>
      </c>
      <c r="H157">
        <v>31.0656</v>
      </c>
      <c r="J157">
        <v>12</v>
      </c>
      <c r="K157">
        <v>12</v>
      </c>
      <c r="L157">
        <v>900</v>
      </c>
      <c r="M157">
        <v>100</v>
      </c>
      <c r="N157">
        <v>1</v>
      </c>
      <c r="O157">
        <v>4000</v>
      </c>
      <c r="P157">
        <v>0.05</v>
      </c>
      <c r="Q157">
        <v>81.642200000000003</v>
      </c>
    </row>
    <row r="158" spans="1:17" x14ac:dyDescent="0.45">
      <c r="A158">
        <v>9</v>
      </c>
      <c r="B158">
        <v>12</v>
      </c>
      <c r="C158">
        <v>900</v>
      </c>
      <c r="D158">
        <v>100</v>
      </c>
      <c r="E158">
        <v>0</v>
      </c>
      <c r="F158">
        <v>3000</v>
      </c>
      <c r="G158">
        <v>0.45</v>
      </c>
      <c r="H158">
        <v>35.808700000000002</v>
      </c>
      <c r="J158">
        <v>13</v>
      </c>
      <c r="K158">
        <v>12</v>
      </c>
      <c r="L158">
        <v>900</v>
      </c>
      <c r="M158">
        <v>100</v>
      </c>
      <c r="N158">
        <v>1</v>
      </c>
      <c r="O158">
        <v>4000</v>
      </c>
      <c r="P158">
        <v>0.1</v>
      </c>
      <c r="Q158">
        <v>82.409700000000001</v>
      </c>
    </row>
    <row r="159" spans="1:17" x14ac:dyDescent="0.45">
      <c r="A159">
        <v>10</v>
      </c>
      <c r="B159">
        <v>12</v>
      </c>
      <c r="C159">
        <v>900</v>
      </c>
      <c r="D159">
        <v>100</v>
      </c>
      <c r="E159">
        <v>0</v>
      </c>
      <c r="F159">
        <v>3000</v>
      </c>
      <c r="G159">
        <v>0.5</v>
      </c>
      <c r="H159">
        <v>29.4465</v>
      </c>
      <c r="J159">
        <v>14</v>
      </c>
      <c r="K159">
        <v>12</v>
      </c>
      <c r="L159">
        <v>900</v>
      </c>
      <c r="M159">
        <v>100</v>
      </c>
      <c r="N159">
        <v>1</v>
      </c>
      <c r="O159">
        <v>4000</v>
      </c>
      <c r="P159">
        <v>0.15</v>
      </c>
      <c r="Q159">
        <v>78.050799999999995</v>
      </c>
    </row>
    <row r="160" spans="1:17" x14ac:dyDescent="0.45">
      <c r="J160">
        <v>15</v>
      </c>
      <c r="K160">
        <v>12</v>
      </c>
      <c r="L160">
        <v>900</v>
      </c>
      <c r="M160">
        <v>100</v>
      </c>
      <c r="N160">
        <v>1</v>
      </c>
      <c r="O160">
        <v>4000</v>
      </c>
      <c r="P160">
        <v>0.2</v>
      </c>
      <c r="Q160">
        <v>80.690299999999993</v>
      </c>
    </row>
    <row r="161" spans="1:17" x14ac:dyDescent="0.45">
      <c r="B161" t="s">
        <v>306</v>
      </c>
      <c r="C161" t="s">
        <v>307</v>
      </c>
      <c r="D161" t="s">
        <v>308</v>
      </c>
      <c r="E161" t="s">
        <v>309</v>
      </c>
      <c r="J161">
        <v>16</v>
      </c>
      <c r="K161">
        <v>12</v>
      </c>
      <c r="L161">
        <v>900</v>
      </c>
      <c r="M161">
        <v>100</v>
      </c>
      <c r="N161">
        <v>1</v>
      </c>
      <c r="O161">
        <v>4000</v>
      </c>
      <c r="P161">
        <v>0.25</v>
      </c>
      <c r="Q161">
        <v>82.773499999999999</v>
      </c>
    </row>
    <row r="162" spans="1:17" x14ac:dyDescent="0.45">
      <c r="A162" t="s">
        <v>310</v>
      </c>
      <c r="B162" t="s">
        <v>311</v>
      </c>
      <c r="C162" t="s">
        <v>312</v>
      </c>
      <c r="D162" t="s">
        <v>313</v>
      </c>
      <c r="E162" t="s">
        <v>314</v>
      </c>
      <c r="F162" t="s">
        <v>315</v>
      </c>
      <c r="G162" t="s">
        <v>316</v>
      </c>
      <c r="H162" t="s">
        <v>317</v>
      </c>
      <c r="J162">
        <v>17</v>
      </c>
      <c r="K162">
        <v>12</v>
      </c>
      <c r="L162">
        <v>900</v>
      </c>
      <c r="M162">
        <v>100</v>
      </c>
      <c r="N162">
        <v>1</v>
      </c>
      <c r="O162">
        <v>4000</v>
      </c>
      <c r="P162">
        <v>0.3</v>
      </c>
      <c r="Q162">
        <v>77.795000000000002</v>
      </c>
    </row>
    <row r="163" spans="1:17" x14ac:dyDescent="0.45">
      <c r="A163">
        <v>0</v>
      </c>
      <c r="B163">
        <v>12</v>
      </c>
      <c r="C163">
        <v>900</v>
      </c>
      <c r="D163">
        <v>100</v>
      </c>
      <c r="E163">
        <v>0</v>
      </c>
      <c r="F163">
        <v>4000</v>
      </c>
      <c r="G163">
        <v>0</v>
      </c>
      <c r="H163">
        <v>47.655500000000004</v>
      </c>
      <c r="J163">
        <v>18</v>
      </c>
      <c r="K163">
        <v>12</v>
      </c>
      <c r="L163">
        <v>900</v>
      </c>
      <c r="M163">
        <v>100</v>
      </c>
      <c r="N163">
        <v>1</v>
      </c>
      <c r="O163">
        <v>4000</v>
      </c>
      <c r="P163">
        <v>0.35</v>
      </c>
      <c r="Q163">
        <v>80.523799999999994</v>
      </c>
    </row>
    <row r="164" spans="1:17" x14ac:dyDescent="0.45">
      <c r="A164">
        <v>1</v>
      </c>
      <c r="B164">
        <v>12</v>
      </c>
      <c r="C164">
        <v>900</v>
      </c>
      <c r="D164">
        <v>100</v>
      </c>
      <c r="E164">
        <v>0</v>
      </c>
      <c r="F164">
        <v>4000</v>
      </c>
      <c r="G164">
        <v>0.05</v>
      </c>
      <c r="H164">
        <v>43.489699999999999</v>
      </c>
      <c r="J164">
        <v>19</v>
      </c>
      <c r="K164">
        <v>12</v>
      </c>
      <c r="L164">
        <v>900</v>
      </c>
      <c r="M164">
        <v>100</v>
      </c>
      <c r="N164">
        <v>1</v>
      </c>
      <c r="O164">
        <v>4000</v>
      </c>
      <c r="P164">
        <v>0.4</v>
      </c>
      <c r="Q164">
        <v>79.167100000000005</v>
      </c>
    </row>
    <row r="165" spans="1:17" x14ac:dyDescent="0.45">
      <c r="A165">
        <v>2</v>
      </c>
      <c r="B165">
        <v>12</v>
      </c>
      <c r="C165">
        <v>900</v>
      </c>
      <c r="D165">
        <v>100</v>
      </c>
      <c r="E165">
        <v>0</v>
      </c>
      <c r="F165">
        <v>4000</v>
      </c>
      <c r="G165">
        <v>0.1</v>
      </c>
      <c r="H165">
        <v>38.400300000000001</v>
      </c>
      <c r="J165">
        <v>20</v>
      </c>
      <c r="K165">
        <v>12</v>
      </c>
      <c r="L165">
        <v>900</v>
      </c>
      <c r="M165">
        <v>100</v>
      </c>
      <c r="N165">
        <v>1</v>
      </c>
      <c r="O165">
        <v>4000</v>
      </c>
      <c r="P165">
        <v>0.45</v>
      </c>
      <c r="Q165">
        <v>79.221000000000004</v>
      </c>
    </row>
    <row r="166" spans="1:17" x14ac:dyDescent="0.45">
      <c r="A166">
        <v>3</v>
      </c>
      <c r="B166">
        <v>12</v>
      </c>
      <c r="C166">
        <v>900</v>
      </c>
      <c r="D166">
        <v>100</v>
      </c>
      <c r="E166">
        <v>0</v>
      </c>
      <c r="F166">
        <v>4000</v>
      </c>
      <c r="G166">
        <v>0.15</v>
      </c>
      <c r="H166">
        <v>31.788699999999999</v>
      </c>
      <c r="J166">
        <v>21</v>
      </c>
      <c r="K166">
        <v>12</v>
      </c>
      <c r="L166">
        <v>900</v>
      </c>
      <c r="M166">
        <v>100</v>
      </c>
      <c r="N166">
        <v>1</v>
      </c>
      <c r="O166">
        <v>4000</v>
      </c>
      <c r="P166">
        <v>0.5</v>
      </c>
      <c r="Q166">
        <v>75.276200000000003</v>
      </c>
    </row>
    <row r="167" spans="1:17" x14ac:dyDescent="0.45">
      <c r="A167">
        <v>4</v>
      </c>
      <c r="B167">
        <v>12</v>
      </c>
      <c r="C167">
        <v>900</v>
      </c>
      <c r="D167">
        <v>100</v>
      </c>
      <c r="E167">
        <v>0</v>
      </c>
      <c r="F167">
        <v>4000</v>
      </c>
      <c r="G167">
        <v>0.2</v>
      </c>
      <c r="H167">
        <v>34.4253</v>
      </c>
      <c r="J167">
        <v>22</v>
      </c>
      <c r="K167">
        <v>12</v>
      </c>
      <c r="L167">
        <v>900</v>
      </c>
      <c r="M167">
        <v>100</v>
      </c>
      <c r="N167">
        <v>1</v>
      </c>
      <c r="O167">
        <v>6000</v>
      </c>
      <c r="P167">
        <v>0</v>
      </c>
      <c r="Q167">
        <v>74.691299999999998</v>
      </c>
    </row>
    <row r="168" spans="1:17" x14ac:dyDescent="0.45">
      <c r="A168">
        <v>5</v>
      </c>
      <c r="B168">
        <v>12</v>
      </c>
      <c r="C168">
        <v>900</v>
      </c>
      <c r="D168">
        <v>100</v>
      </c>
      <c r="E168">
        <v>0</v>
      </c>
      <c r="F168">
        <v>4000</v>
      </c>
      <c r="G168">
        <v>0.25</v>
      </c>
      <c r="H168">
        <v>30.4358</v>
      </c>
      <c r="J168">
        <v>23</v>
      </c>
      <c r="K168">
        <v>12</v>
      </c>
      <c r="L168">
        <v>900</v>
      </c>
      <c r="M168">
        <v>100</v>
      </c>
      <c r="N168">
        <v>1</v>
      </c>
      <c r="O168">
        <v>6000</v>
      </c>
      <c r="P168">
        <v>0.05</v>
      </c>
      <c r="Q168">
        <v>75.836200000000005</v>
      </c>
    </row>
    <row r="169" spans="1:17" x14ac:dyDescent="0.45">
      <c r="A169">
        <v>6</v>
      </c>
      <c r="B169">
        <v>12</v>
      </c>
      <c r="C169">
        <v>900</v>
      </c>
      <c r="D169">
        <v>100</v>
      </c>
      <c r="E169">
        <v>0</v>
      </c>
      <c r="F169">
        <v>4000</v>
      </c>
      <c r="G169">
        <v>0.3</v>
      </c>
      <c r="H169">
        <v>31.084199999999999</v>
      </c>
      <c r="J169">
        <v>24</v>
      </c>
      <c r="K169">
        <v>12</v>
      </c>
      <c r="L169">
        <v>900</v>
      </c>
      <c r="M169">
        <v>100</v>
      </c>
      <c r="N169">
        <v>1</v>
      </c>
      <c r="O169">
        <v>6000</v>
      </c>
      <c r="P169">
        <v>0.1</v>
      </c>
      <c r="Q169">
        <v>76.694199999999995</v>
      </c>
    </row>
    <row r="170" spans="1:17" x14ac:dyDescent="0.45">
      <c r="A170">
        <v>7</v>
      </c>
      <c r="B170">
        <v>12</v>
      </c>
      <c r="C170">
        <v>900</v>
      </c>
      <c r="D170">
        <v>100</v>
      </c>
      <c r="E170">
        <v>0</v>
      </c>
      <c r="F170">
        <v>4000</v>
      </c>
      <c r="G170">
        <v>0.35</v>
      </c>
      <c r="H170">
        <v>36.628900000000002</v>
      </c>
      <c r="J170">
        <v>25</v>
      </c>
      <c r="K170">
        <v>12</v>
      </c>
      <c r="L170">
        <v>900</v>
      </c>
      <c r="M170">
        <v>100</v>
      </c>
      <c r="N170">
        <v>1</v>
      </c>
      <c r="O170">
        <v>6000</v>
      </c>
      <c r="P170">
        <v>0.15</v>
      </c>
      <c r="Q170">
        <v>80.472899999999996</v>
      </c>
    </row>
    <row r="171" spans="1:17" x14ac:dyDescent="0.45">
      <c r="A171">
        <v>8</v>
      </c>
      <c r="B171">
        <v>12</v>
      </c>
      <c r="C171">
        <v>900</v>
      </c>
      <c r="D171">
        <v>100</v>
      </c>
      <c r="E171">
        <v>0</v>
      </c>
      <c r="F171">
        <v>4000</v>
      </c>
      <c r="G171">
        <v>0.4</v>
      </c>
      <c r="H171">
        <v>32.063099999999999</v>
      </c>
      <c r="J171">
        <v>26</v>
      </c>
      <c r="K171">
        <v>12</v>
      </c>
      <c r="L171">
        <v>900</v>
      </c>
      <c r="M171">
        <v>100</v>
      </c>
      <c r="N171">
        <v>1</v>
      </c>
      <c r="O171">
        <v>6000</v>
      </c>
      <c r="P171">
        <v>0.2</v>
      </c>
      <c r="Q171">
        <v>78.936300000000003</v>
      </c>
    </row>
    <row r="172" spans="1:17" x14ac:dyDescent="0.45">
      <c r="A172">
        <v>9</v>
      </c>
      <c r="B172">
        <v>12</v>
      </c>
      <c r="C172">
        <v>900</v>
      </c>
      <c r="D172">
        <v>100</v>
      </c>
      <c r="E172">
        <v>0</v>
      </c>
      <c r="F172">
        <v>4000</v>
      </c>
      <c r="G172">
        <v>0.45</v>
      </c>
      <c r="H172">
        <v>34.295699999999997</v>
      </c>
      <c r="J172">
        <v>27</v>
      </c>
      <c r="K172">
        <v>12</v>
      </c>
      <c r="L172">
        <v>900</v>
      </c>
      <c r="M172">
        <v>100</v>
      </c>
      <c r="N172">
        <v>1</v>
      </c>
      <c r="O172">
        <v>6000</v>
      </c>
      <c r="P172">
        <v>0.25</v>
      </c>
      <c r="Q172">
        <v>81.478200000000001</v>
      </c>
    </row>
    <row r="173" spans="1:17" x14ac:dyDescent="0.45">
      <c r="A173">
        <v>10</v>
      </c>
      <c r="B173">
        <v>12</v>
      </c>
      <c r="C173">
        <v>900</v>
      </c>
      <c r="D173">
        <v>100</v>
      </c>
      <c r="E173">
        <v>0</v>
      </c>
      <c r="F173">
        <v>4000</v>
      </c>
      <c r="G173">
        <v>0.5</v>
      </c>
      <c r="H173">
        <v>31.228000000000002</v>
      </c>
      <c r="J173">
        <v>28</v>
      </c>
      <c r="K173">
        <v>12</v>
      </c>
      <c r="L173">
        <v>900</v>
      </c>
      <c r="M173">
        <v>100</v>
      </c>
      <c r="N173">
        <v>1</v>
      </c>
      <c r="O173">
        <v>6000</v>
      </c>
      <c r="P173">
        <v>0.3</v>
      </c>
      <c r="Q173">
        <v>78.973500000000001</v>
      </c>
    </row>
    <row r="174" spans="1:17" x14ac:dyDescent="0.45">
      <c r="A174">
        <v>11</v>
      </c>
      <c r="B174">
        <v>12</v>
      </c>
      <c r="C174">
        <v>900</v>
      </c>
      <c r="D174">
        <v>100</v>
      </c>
      <c r="E174">
        <v>0</v>
      </c>
      <c r="F174">
        <v>6000</v>
      </c>
      <c r="G174">
        <v>0</v>
      </c>
      <c r="H174">
        <v>49.432299999999998</v>
      </c>
      <c r="J174">
        <v>29</v>
      </c>
      <c r="K174">
        <v>12</v>
      </c>
      <c r="L174">
        <v>900</v>
      </c>
      <c r="M174">
        <v>100</v>
      </c>
      <c r="N174">
        <v>1</v>
      </c>
      <c r="O174">
        <v>6000</v>
      </c>
      <c r="P174">
        <v>0.35</v>
      </c>
      <c r="Q174">
        <v>75.156400000000005</v>
      </c>
    </row>
    <row r="175" spans="1:17" x14ac:dyDescent="0.45">
      <c r="A175">
        <v>12</v>
      </c>
      <c r="B175">
        <v>12</v>
      </c>
      <c r="C175">
        <v>900</v>
      </c>
      <c r="D175">
        <v>100</v>
      </c>
      <c r="E175">
        <v>0</v>
      </c>
      <c r="F175">
        <v>6000</v>
      </c>
      <c r="G175">
        <v>0.05</v>
      </c>
      <c r="H175">
        <v>44.636299999999999</v>
      </c>
      <c r="J175">
        <v>30</v>
      </c>
      <c r="K175">
        <v>12</v>
      </c>
      <c r="L175">
        <v>900</v>
      </c>
      <c r="M175">
        <v>100</v>
      </c>
      <c r="N175">
        <v>1</v>
      </c>
      <c r="O175">
        <v>6000</v>
      </c>
      <c r="P175">
        <v>0.4</v>
      </c>
      <c r="Q175">
        <v>79.746600000000001</v>
      </c>
    </row>
    <row r="176" spans="1:17" x14ac:dyDescent="0.45">
      <c r="A176">
        <v>13</v>
      </c>
      <c r="B176">
        <v>12</v>
      </c>
      <c r="C176">
        <v>900</v>
      </c>
      <c r="D176">
        <v>100</v>
      </c>
      <c r="E176">
        <v>0</v>
      </c>
      <c r="F176">
        <v>6000</v>
      </c>
      <c r="G176">
        <v>0.1</v>
      </c>
      <c r="H176">
        <v>37.036099999999998</v>
      </c>
      <c r="J176">
        <v>31</v>
      </c>
      <c r="K176">
        <v>12</v>
      </c>
      <c r="L176">
        <v>900</v>
      </c>
      <c r="M176">
        <v>100</v>
      </c>
      <c r="N176">
        <v>1</v>
      </c>
      <c r="O176">
        <v>6000</v>
      </c>
      <c r="P176">
        <v>0.45</v>
      </c>
      <c r="Q176">
        <v>78.386600000000001</v>
      </c>
    </row>
    <row r="177" spans="1:17" x14ac:dyDescent="0.45">
      <c r="A177">
        <v>14</v>
      </c>
      <c r="B177">
        <v>12</v>
      </c>
      <c r="C177">
        <v>900</v>
      </c>
      <c r="D177">
        <v>100</v>
      </c>
      <c r="E177">
        <v>0</v>
      </c>
      <c r="F177">
        <v>6000</v>
      </c>
      <c r="G177">
        <v>0.15</v>
      </c>
      <c r="H177">
        <v>34.4086</v>
      </c>
      <c r="J177">
        <v>32</v>
      </c>
      <c r="K177">
        <v>12</v>
      </c>
      <c r="L177">
        <v>900</v>
      </c>
      <c r="M177">
        <v>100</v>
      </c>
      <c r="N177">
        <v>1</v>
      </c>
      <c r="O177">
        <v>6000</v>
      </c>
      <c r="P177">
        <v>0.5</v>
      </c>
      <c r="Q177">
        <v>78.208399999999997</v>
      </c>
    </row>
    <row r="178" spans="1:17" x14ac:dyDescent="0.45">
      <c r="A178">
        <v>15</v>
      </c>
      <c r="B178">
        <v>12</v>
      </c>
      <c r="C178">
        <v>900</v>
      </c>
      <c r="D178">
        <v>100</v>
      </c>
      <c r="E178">
        <v>0</v>
      </c>
      <c r="F178">
        <v>6000</v>
      </c>
      <c r="G178">
        <v>0.2</v>
      </c>
      <c r="H178">
        <v>38.729700000000001</v>
      </c>
      <c r="J178">
        <v>33</v>
      </c>
      <c r="K178">
        <v>12</v>
      </c>
      <c r="L178">
        <v>900</v>
      </c>
      <c r="M178">
        <v>100</v>
      </c>
      <c r="N178">
        <v>1</v>
      </c>
      <c r="O178">
        <v>8000</v>
      </c>
      <c r="P178">
        <v>0</v>
      </c>
      <c r="Q178">
        <v>75.471299999999999</v>
      </c>
    </row>
    <row r="179" spans="1:17" x14ac:dyDescent="0.45">
      <c r="A179">
        <v>16</v>
      </c>
      <c r="B179">
        <v>12</v>
      </c>
      <c r="C179">
        <v>900</v>
      </c>
      <c r="D179">
        <v>100</v>
      </c>
      <c r="E179">
        <v>0</v>
      </c>
      <c r="F179">
        <v>6000</v>
      </c>
      <c r="G179">
        <v>0.25</v>
      </c>
      <c r="H179">
        <v>30.011900000000001</v>
      </c>
      <c r="J179">
        <v>34</v>
      </c>
      <c r="K179">
        <v>12</v>
      </c>
      <c r="L179">
        <v>900</v>
      </c>
      <c r="M179">
        <v>100</v>
      </c>
      <c r="N179">
        <v>1</v>
      </c>
      <c r="O179">
        <v>8000</v>
      </c>
      <c r="P179">
        <v>0.05</v>
      </c>
      <c r="Q179">
        <v>78.957700000000003</v>
      </c>
    </row>
    <row r="180" spans="1:17" x14ac:dyDescent="0.45">
      <c r="A180">
        <v>17</v>
      </c>
      <c r="B180">
        <v>12</v>
      </c>
      <c r="C180">
        <v>900</v>
      </c>
      <c r="D180">
        <v>100</v>
      </c>
      <c r="E180">
        <v>0</v>
      </c>
      <c r="F180">
        <v>6000</v>
      </c>
      <c r="G180">
        <v>0.3</v>
      </c>
      <c r="H180">
        <v>27.430900000000001</v>
      </c>
      <c r="J180">
        <v>35</v>
      </c>
      <c r="K180">
        <v>12</v>
      </c>
      <c r="L180">
        <v>900</v>
      </c>
      <c r="M180">
        <v>100</v>
      </c>
      <c r="N180">
        <v>1</v>
      </c>
      <c r="O180">
        <v>8000</v>
      </c>
      <c r="P180">
        <v>0.1</v>
      </c>
      <c r="Q180">
        <v>78.532399999999996</v>
      </c>
    </row>
    <row r="181" spans="1:17" x14ac:dyDescent="0.45">
      <c r="A181">
        <v>18</v>
      </c>
      <c r="B181">
        <v>12</v>
      </c>
      <c r="C181">
        <v>900</v>
      </c>
      <c r="D181">
        <v>100</v>
      </c>
      <c r="E181">
        <v>0</v>
      </c>
      <c r="F181">
        <v>6000</v>
      </c>
      <c r="G181">
        <v>0.35</v>
      </c>
      <c r="H181">
        <v>31.511800000000001</v>
      </c>
      <c r="J181">
        <v>36</v>
      </c>
      <c r="K181">
        <v>12</v>
      </c>
      <c r="L181">
        <v>900</v>
      </c>
      <c r="M181">
        <v>100</v>
      </c>
      <c r="N181">
        <v>1</v>
      </c>
      <c r="O181">
        <v>8000</v>
      </c>
      <c r="P181">
        <v>0.15</v>
      </c>
      <c r="Q181">
        <v>81.807599999999994</v>
      </c>
    </row>
    <row r="182" spans="1:17" x14ac:dyDescent="0.45">
      <c r="A182">
        <v>19</v>
      </c>
      <c r="B182">
        <v>12</v>
      </c>
      <c r="C182">
        <v>900</v>
      </c>
      <c r="D182">
        <v>100</v>
      </c>
      <c r="E182">
        <v>0</v>
      </c>
      <c r="F182">
        <v>6000</v>
      </c>
      <c r="G182">
        <v>0.4</v>
      </c>
      <c r="H182">
        <v>31.828499999999998</v>
      </c>
      <c r="J182">
        <v>37</v>
      </c>
      <c r="K182">
        <v>12</v>
      </c>
      <c r="L182">
        <v>900</v>
      </c>
      <c r="M182">
        <v>100</v>
      </c>
      <c r="N182">
        <v>1</v>
      </c>
      <c r="O182">
        <v>8000</v>
      </c>
      <c r="P182">
        <v>0.2</v>
      </c>
      <c r="Q182">
        <v>78.033900000000003</v>
      </c>
    </row>
    <row r="183" spans="1:17" x14ac:dyDescent="0.45">
      <c r="A183">
        <v>20</v>
      </c>
      <c r="B183">
        <v>12</v>
      </c>
      <c r="C183">
        <v>900</v>
      </c>
      <c r="D183">
        <v>100</v>
      </c>
      <c r="E183">
        <v>0</v>
      </c>
      <c r="F183">
        <v>6000</v>
      </c>
      <c r="G183">
        <v>0.45</v>
      </c>
      <c r="H183">
        <v>33.677999999999997</v>
      </c>
      <c r="J183">
        <v>38</v>
      </c>
      <c r="K183">
        <v>12</v>
      </c>
      <c r="L183">
        <v>900</v>
      </c>
      <c r="M183">
        <v>100</v>
      </c>
      <c r="N183">
        <v>1</v>
      </c>
      <c r="O183">
        <v>8000</v>
      </c>
      <c r="P183">
        <v>0.25</v>
      </c>
      <c r="Q183">
        <v>77.504400000000004</v>
      </c>
    </row>
    <row r="184" spans="1:17" x14ac:dyDescent="0.45">
      <c r="A184">
        <v>21</v>
      </c>
      <c r="B184">
        <v>12</v>
      </c>
      <c r="C184">
        <v>900</v>
      </c>
      <c r="D184">
        <v>100</v>
      </c>
      <c r="E184">
        <v>0</v>
      </c>
      <c r="F184">
        <v>6000</v>
      </c>
      <c r="G184">
        <v>0.5</v>
      </c>
      <c r="H184">
        <v>35.9771</v>
      </c>
      <c r="J184">
        <v>39</v>
      </c>
      <c r="K184">
        <v>12</v>
      </c>
      <c r="L184">
        <v>900</v>
      </c>
      <c r="M184">
        <v>100</v>
      </c>
      <c r="N184">
        <v>1</v>
      </c>
      <c r="O184">
        <v>8000</v>
      </c>
      <c r="P184">
        <v>0.3</v>
      </c>
      <c r="Q184">
        <v>83.321299999999994</v>
      </c>
    </row>
    <row r="185" spans="1:17" x14ac:dyDescent="0.45">
      <c r="A185">
        <v>22</v>
      </c>
      <c r="B185">
        <v>12</v>
      </c>
      <c r="C185">
        <v>900</v>
      </c>
      <c r="D185">
        <v>100</v>
      </c>
      <c r="E185">
        <v>0</v>
      </c>
      <c r="F185">
        <v>8000</v>
      </c>
      <c r="G185">
        <v>0</v>
      </c>
      <c r="H185">
        <v>44.718200000000003</v>
      </c>
      <c r="J185">
        <v>40</v>
      </c>
      <c r="K185">
        <v>12</v>
      </c>
      <c r="L185">
        <v>900</v>
      </c>
      <c r="M185">
        <v>100</v>
      </c>
      <c r="N185">
        <v>1</v>
      </c>
      <c r="O185">
        <v>8000</v>
      </c>
      <c r="P185">
        <v>0.35</v>
      </c>
      <c r="Q185">
        <v>79.072000000000003</v>
      </c>
    </row>
    <row r="186" spans="1:17" x14ac:dyDescent="0.45">
      <c r="A186">
        <v>23</v>
      </c>
      <c r="B186">
        <v>12</v>
      </c>
      <c r="C186">
        <v>900</v>
      </c>
      <c r="D186">
        <v>100</v>
      </c>
      <c r="E186">
        <v>0</v>
      </c>
      <c r="F186">
        <v>8000</v>
      </c>
      <c r="G186">
        <v>0.05</v>
      </c>
      <c r="H186">
        <v>43.776400000000002</v>
      </c>
      <c r="J186">
        <v>41</v>
      </c>
      <c r="K186">
        <v>12</v>
      </c>
      <c r="L186">
        <v>900</v>
      </c>
      <c r="M186">
        <v>100</v>
      </c>
      <c r="N186">
        <v>1</v>
      </c>
      <c r="O186">
        <v>8000</v>
      </c>
      <c r="P186">
        <v>0.4</v>
      </c>
      <c r="Q186">
        <v>77.857299999999995</v>
      </c>
    </row>
    <row r="187" spans="1:17" x14ac:dyDescent="0.45">
      <c r="A187">
        <v>24</v>
      </c>
      <c r="B187">
        <v>12</v>
      </c>
      <c r="C187">
        <v>900</v>
      </c>
      <c r="D187">
        <v>100</v>
      </c>
      <c r="E187">
        <v>0</v>
      </c>
      <c r="F187">
        <v>8000</v>
      </c>
      <c r="G187">
        <v>0.1</v>
      </c>
      <c r="H187">
        <v>30.156300000000002</v>
      </c>
      <c r="J187">
        <v>42</v>
      </c>
      <c r="K187">
        <v>12</v>
      </c>
      <c r="L187">
        <v>900</v>
      </c>
      <c r="M187">
        <v>100</v>
      </c>
      <c r="N187">
        <v>1</v>
      </c>
      <c r="O187">
        <v>8000</v>
      </c>
      <c r="P187">
        <v>0.45</v>
      </c>
      <c r="Q187">
        <v>78.769099999999995</v>
      </c>
    </row>
    <row r="188" spans="1:17" x14ac:dyDescent="0.45">
      <c r="A188">
        <v>25</v>
      </c>
      <c r="B188">
        <v>12</v>
      </c>
      <c r="C188">
        <v>900</v>
      </c>
      <c r="D188">
        <v>100</v>
      </c>
      <c r="E188">
        <v>0</v>
      </c>
      <c r="F188">
        <v>8000</v>
      </c>
      <c r="G188">
        <v>0.15</v>
      </c>
      <c r="H188">
        <v>35.082799999999999</v>
      </c>
      <c r="J188">
        <v>43</v>
      </c>
      <c r="K188">
        <v>12</v>
      </c>
      <c r="L188">
        <v>900</v>
      </c>
      <c r="M188">
        <v>100</v>
      </c>
      <c r="N188">
        <v>1</v>
      </c>
      <c r="O188">
        <v>8000</v>
      </c>
      <c r="P188">
        <v>0.5</v>
      </c>
      <c r="Q188">
        <v>76.589699999999993</v>
      </c>
    </row>
    <row r="189" spans="1:17" x14ac:dyDescent="0.45">
      <c r="A189">
        <v>26</v>
      </c>
      <c r="B189">
        <v>12</v>
      </c>
      <c r="C189">
        <v>900</v>
      </c>
      <c r="D189">
        <v>100</v>
      </c>
      <c r="E189">
        <v>0</v>
      </c>
      <c r="F189">
        <v>8000</v>
      </c>
      <c r="G189">
        <v>0.2</v>
      </c>
      <c r="H189">
        <v>35.711300000000001</v>
      </c>
    </row>
    <row r="190" spans="1:17" x14ac:dyDescent="0.45">
      <c r="A190">
        <v>27</v>
      </c>
      <c r="B190">
        <v>12</v>
      </c>
      <c r="C190">
        <v>900</v>
      </c>
      <c r="D190">
        <v>100</v>
      </c>
      <c r="E190">
        <v>0</v>
      </c>
      <c r="F190">
        <v>8000</v>
      </c>
      <c r="G190">
        <v>0.25</v>
      </c>
      <c r="H190">
        <v>32.282899999999998</v>
      </c>
    </row>
    <row r="191" spans="1:17" x14ac:dyDescent="0.45">
      <c r="A191">
        <v>28</v>
      </c>
      <c r="B191">
        <v>12</v>
      </c>
      <c r="C191">
        <v>900</v>
      </c>
      <c r="D191">
        <v>100</v>
      </c>
      <c r="E191">
        <v>0</v>
      </c>
      <c r="F191">
        <v>8000</v>
      </c>
      <c r="G191">
        <v>0.3</v>
      </c>
      <c r="H191">
        <v>32.686700000000002</v>
      </c>
    </row>
    <row r="192" spans="1:17" x14ac:dyDescent="0.45">
      <c r="A192">
        <v>29</v>
      </c>
      <c r="B192">
        <v>12</v>
      </c>
      <c r="C192">
        <v>900</v>
      </c>
      <c r="D192">
        <v>100</v>
      </c>
      <c r="E192">
        <v>0</v>
      </c>
      <c r="F192">
        <v>8000</v>
      </c>
      <c r="G192">
        <v>0.35</v>
      </c>
      <c r="H192">
        <v>33.01</v>
      </c>
    </row>
    <row r="193" spans="1:8" x14ac:dyDescent="0.45">
      <c r="A193">
        <v>30</v>
      </c>
      <c r="B193">
        <v>12</v>
      </c>
      <c r="C193">
        <v>900</v>
      </c>
      <c r="D193">
        <v>100</v>
      </c>
      <c r="E193">
        <v>0</v>
      </c>
      <c r="F193">
        <v>8000</v>
      </c>
      <c r="G193">
        <v>0.4</v>
      </c>
      <c r="H193">
        <v>36.036099999999998</v>
      </c>
    </row>
    <row r="194" spans="1:8" x14ac:dyDescent="0.45">
      <c r="A194">
        <v>31</v>
      </c>
      <c r="B194">
        <v>12</v>
      </c>
      <c r="C194">
        <v>900</v>
      </c>
      <c r="D194">
        <v>100</v>
      </c>
      <c r="E194">
        <v>0</v>
      </c>
      <c r="F194">
        <v>8000</v>
      </c>
      <c r="G194">
        <v>0.45</v>
      </c>
      <c r="H194">
        <v>34.838299999999997</v>
      </c>
    </row>
    <row r="195" spans="1:8" x14ac:dyDescent="0.45">
      <c r="A195">
        <v>32</v>
      </c>
      <c r="B195">
        <v>12</v>
      </c>
      <c r="C195">
        <v>900</v>
      </c>
      <c r="D195">
        <v>100</v>
      </c>
      <c r="E195">
        <v>0</v>
      </c>
      <c r="F195">
        <v>8000</v>
      </c>
      <c r="G195">
        <v>0.5</v>
      </c>
      <c r="H195">
        <v>31.821100000000001</v>
      </c>
    </row>
  </sheetData>
  <mergeCells count="2">
    <mergeCell ref="A1:Q1"/>
    <mergeCell ref="A16:Q16"/>
  </mergeCells>
  <phoneticPr fontId="2" type="noConversion"/>
  <conditionalFormatting sqref="B3:Q14 B18:Q29">
    <cfRule type="colorScale" priority="1">
      <colorScale>
        <cfvo type="num" val="13"/>
        <cfvo type="num" val="49"/>
        <cfvo type="num" val="85"/>
        <color rgb="FF00B0F0"/>
        <color rgb="FFC5FF21"/>
        <color rgb="FFE1000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254"/>
  <sheetViews>
    <sheetView tabSelected="1" zoomScaleNormal="100" workbookViewId="0">
      <selection activeCell="E22" sqref="E22"/>
    </sheetView>
  </sheetViews>
  <sheetFormatPr defaultRowHeight="17" x14ac:dyDescent="0.45"/>
  <cols>
    <col min="1" max="1" width="16.33203125" customWidth="1"/>
    <col min="2" max="15" width="7.5" customWidth="1"/>
    <col min="16" max="16" width="1.58203125" customWidth="1"/>
  </cols>
  <sheetData>
    <row r="1" spans="1:17" x14ac:dyDescent="0.45">
      <c r="A1" s="15" t="s">
        <v>304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ht="17.5" thickBot="1" x14ac:dyDescent="0.5">
      <c r="A2" s="2" t="s">
        <v>0</v>
      </c>
      <c r="B2" s="1">
        <v>5</v>
      </c>
      <c r="C2" s="1">
        <v>15</v>
      </c>
      <c r="D2" s="1">
        <v>30</v>
      </c>
      <c r="E2" s="1">
        <v>50</v>
      </c>
      <c r="F2" s="1">
        <v>100</v>
      </c>
      <c r="G2" s="1">
        <v>200</v>
      </c>
      <c r="H2" s="1">
        <v>300</v>
      </c>
      <c r="I2" s="1">
        <v>500</v>
      </c>
      <c r="J2" s="1">
        <v>1000</v>
      </c>
      <c r="K2" s="1">
        <v>2000</v>
      </c>
      <c r="L2" s="1">
        <v>3000</v>
      </c>
      <c r="M2" s="1">
        <v>4000</v>
      </c>
      <c r="N2" s="1">
        <v>6000</v>
      </c>
      <c r="O2" s="1">
        <v>8000</v>
      </c>
      <c r="Q2" s="11" t="s">
        <v>1</v>
      </c>
    </row>
    <row r="3" spans="1:17" x14ac:dyDescent="0.45">
      <c r="A3" s="3">
        <v>0</v>
      </c>
      <c r="B3" s="13">
        <f>INDEX($P$33:$P$98, (ROW()-2)+(COLUMN()-2)*11)</f>
        <v>30.759699999999999</v>
      </c>
      <c r="C3" s="13">
        <f t="shared" ref="C3:G13" si="0">INDEX($P$33:$P$98, (ROW()-2)+(COLUMN()-2)*11)</f>
        <v>37.229500000000002</v>
      </c>
      <c r="D3" s="13">
        <f t="shared" si="0"/>
        <v>37.319299999999998</v>
      </c>
      <c r="E3" s="13">
        <f t="shared" si="0"/>
        <v>41.183999999999997</v>
      </c>
      <c r="F3" s="13">
        <f t="shared" si="0"/>
        <v>39.714199999999998</v>
      </c>
      <c r="G3" s="13">
        <f>INDEX($P$33:$P$98, (ROW()-2)+(COLUMN()-2)*11)</f>
        <v>39.121099999999998</v>
      </c>
      <c r="H3" s="13">
        <f>INDEX($H$138:$H$165, (ROW()-2)+(COLUMN()-8)*11)</f>
        <v>43.8643</v>
      </c>
      <c r="I3" s="13">
        <f t="shared" ref="I3:J13" si="1">INDEX($H$138:$H$165, (ROW()-2)+(COLUMN()-8)*11)</f>
        <v>37.7346</v>
      </c>
      <c r="J3" s="13">
        <f t="shared" si="1"/>
        <v>42.935099999999998</v>
      </c>
      <c r="K3" s="13">
        <f>INDEX($X$107:$X$139, (ROW()-2)+(COLUMN()-11)*11)</f>
        <v>46.0625</v>
      </c>
      <c r="L3" s="13">
        <f>H223</f>
        <v>44.347799999999999</v>
      </c>
      <c r="M3" s="13">
        <f>INDEX($X$107:$X$139, (ROW()-2)+(COLUMN()-12)*11)</f>
        <v>46.223399999999998</v>
      </c>
      <c r="N3" s="13">
        <f>H234</f>
        <v>50.735700000000001</v>
      </c>
      <c r="O3" s="13">
        <f>INDEX($X$107:$X$139, (ROW()-2)+(COLUMN()-13)*11)</f>
        <v>47.080199999999998</v>
      </c>
      <c r="P3" s="4"/>
      <c r="Q3" s="5">
        <f>AVERAGE(B3:O3)</f>
        <v>41.736528571428565</v>
      </c>
    </row>
    <row r="4" spans="1:17" x14ac:dyDescent="0.45">
      <c r="A4" s="3">
        <v>0.05</v>
      </c>
      <c r="B4" s="13">
        <f t="shared" ref="B4:B13" si="2">INDEX($P$33:$P$98, (ROW()-2)+(COLUMN()-2)*11)</f>
        <v>23.105399999999999</v>
      </c>
      <c r="C4" s="13">
        <f t="shared" si="0"/>
        <v>34.618400000000001</v>
      </c>
      <c r="D4" s="13">
        <f t="shared" si="0"/>
        <v>39.472299999999997</v>
      </c>
      <c r="E4" s="13">
        <f t="shared" si="0"/>
        <v>40.499299999999998</v>
      </c>
      <c r="F4" s="13">
        <f t="shared" si="0"/>
        <v>41.377600000000001</v>
      </c>
      <c r="G4" s="13">
        <f t="shared" si="0"/>
        <v>42.605499999999999</v>
      </c>
      <c r="H4" s="13">
        <f t="shared" ref="H4:H13" si="3">INDEX($H$138:$H$165, (ROW()-2)+(COLUMN()-8)*11)</f>
        <v>46.000700000000002</v>
      </c>
      <c r="I4" s="13">
        <f t="shared" si="1"/>
        <v>46.712499999999999</v>
      </c>
      <c r="J4" s="13">
        <f t="shared" si="1"/>
        <v>44.978900000000003</v>
      </c>
      <c r="K4" s="13">
        <f t="shared" ref="K4:K13" si="4">INDEX($X$107:$X$139, (ROW()-2)+(COLUMN()-11)*11)</f>
        <v>48.346899999999998</v>
      </c>
      <c r="L4" s="13">
        <f t="shared" ref="L4:L13" si="5">H224</f>
        <v>51.5961</v>
      </c>
      <c r="M4" s="13">
        <f t="shared" ref="M4:M13" si="6">INDEX($X$107:$X$139, (ROW()-2)+(COLUMN()-12)*11)</f>
        <v>50.1526</v>
      </c>
      <c r="N4" s="13">
        <f t="shared" ref="N4:N13" si="7">H235</f>
        <v>54.130600000000001</v>
      </c>
      <c r="O4" s="13">
        <f t="shared" ref="O4:O13" si="8">INDEX($X$107:$X$139, (ROW()-2)+(COLUMN()-13)*11)</f>
        <v>51.320500000000003</v>
      </c>
      <c r="P4" s="4"/>
      <c r="Q4" s="6">
        <f t="shared" ref="Q4:Q13" si="9">AVERAGE(B4:O4)</f>
        <v>43.922664285714291</v>
      </c>
    </row>
    <row r="5" spans="1:17" x14ac:dyDescent="0.45">
      <c r="A5" s="3">
        <v>0.1</v>
      </c>
      <c r="B5" s="13">
        <f t="shared" si="2"/>
        <v>21.103100000000001</v>
      </c>
      <c r="C5" s="13">
        <f t="shared" si="0"/>
        <v>34.004300000000001</v>
      </c>
      <c r="D5" s="13">
        <f t="shared" si="0"/>
        <v>35.615400000000001</v>
      </c>
      <c r="E5" s="13">
        <f t="shared" si="0"/>
        <v>39.357999999999997</v>
      </c>
      <c r="F5" s="13">
        <f t="shared" si="0"/>
        <v>42.2682</v>
      </c>
      <c r="G5" s="13">
        <f t="shared" si="0"/>
        <v>40.7134</v>
      </c>
      <c r="H5" s="13">
        <f t="shared" si="3"/>
        <v>44.363300000000002</v>
      </c>
      <c r="I5" s="13">
        <f t="shared" si="1"/>
        <v>42.367899999999999</v>
      </c>
      <c r="J5" s="13">
        <f t="shared" si="1"/>
        <v>46.1676</v>
      </c>
      <c r="K5" s="13">
        <f t="shared" si="4"/>
        <v>41.759700000000002</v>
      </c>
      <c r="L5" s="13">
        <f t="shared" si="5"/>
        <v>48.040500000000002</v>
      </c>
      <c r="M5" s="13">
        <f t="shared" si="6"/>
        <v>48.380800000000001</v>
      </c>
      <c r="N5" s="13">
        <f t="shared" si="7"/>
        <v>49.253799999999998</v>
      </c>
      <c r="O5" s="13">
        <f t="shared" si="8"/>
        <v>44.187399999999997</v>
      </c>
      <c r="P5" s="4"/>
      <c r="Q5" s="6">
        <f t="shared" si="9"/>
        <v>41.255957142857149</v>
      </c>
    </row>
    <row r="6" spans="1:17" x14ac:dyDescent="0.45">
      <c r="A6" s="3">
        <v>0.15</v>
      </c>
      <c r="B6" s="13">
        <f t="shared" si="2"/>
        <v>25.088000000000001</v>
      </c>
      <c r="C6" s="13">
        <f t="shared" si="0"/>
        <v>33.961100000000002</v>
      </c>
      <c r="D6" s="13">
        <f t="shared" si="0"/>
        <v>36.389200000000002</v>
      </c>
      <c r="E6" s="13">
        <f t="shared" si="0"/>
        <v>41.374400000000001</v>
      </c>
      <c r="F6" s="13">
        <f t="shared" si="0"/>
        <v>43.704700000000003</v>
      </c>
      <c r="G6" s="13">
        <f t="shared" si="0"/>
        <v>42.619399999999999</v>
      </c>
      <c r="H6" s="13">
        <f t="shared" si="3"/>
        <v>38.413200000000003</v>
      </c>
      <c r="I6" s="13">
        <f t="shared" si="1"/>
        <v>42.813600000000001</v>
      </c>
      <c r="J6" s="13">
        <f t="shared" si="1"/>
        <v>48.961300000000001</v>
      </c>
      <c r="K6" s="13">
        <f t="shared" si="4"/>
        <v>42.276600000000002</v>
      </c>
      <c r="L6" s="13">
        <f t="shared" si="5"/>
        <v>46.813400000000001</v>
      </c>
      <c r="M6" s="13">
        <f t="shared" si="6"/>
        <v>46.237000000000002</v>
      </c>
      <c r="N6" s="13">
        <f t="shared" si="7"/>
        <v>50.3202</v>
      </c>
      <c r="O6" s="13">
        <f t="shared" si="8"/>
        <v>41.672600000000003</v>
      </c>
      <c r="P6" s="4"/>
      <c r="Q6" s="6">
        <f t="shared" si="9"/>
        <v>41.474621428571425</v>
      </c>
    </row>
    <row r="7" spans="1:17" x14ac:dyDescent="0.45">
      <c r="A7" s="3">
        <v>0.2</v>
      </c>
      <c r="B7" s="13">
        <f t="shared" si="2"/>
        <v>23.2637</v>
      </c>
      <c r="C7" s="13">
        <f t="shared" si="0"/>
        <v>36.305599999999998</v>
      </c>
      <c r="D7" s="13">
        <f t="shared" si="0"/>
        <v>39.032600000000002</v>
      </c>
      <c r="E7" s="13">
        <f t="shared" si="0"/>
        <v>40.238700000000001</v>
      </c>
      <c r="F7" s="13">
        <f t="shared" si="0"/>
        <v>36.131500000000003</v>
      </c>
      <c r="G7" s="13">
        <f t="shared" si="0"/>
        <v>40.893300000000004</v>
      </c>
      <c r="H7" s="13">
        <f t="shared" si="3"/>
        <v>43.212000000000003</v>
      </c>
      <c r="I7" s="13">
        <f t="shared" si="1"/>
        <v>44.139600000000002</v>
      </c>
      <c r="J7" s="13">
        <f t="shared" si="1"/>
        <v>43.777999999999999</v>
      </c>
      <c r="K7" s="13">
        <f t="shared" si="4"/>
        <v>47.904699999999998</v>
      </c>
      <c r="L7" s="13">
        <f t="shared" si="5"/>
        <v>43.873699999999999</v>
      </c>
      <c r="M7" s="13">
        <f t="shared" si="6"/>
        <v>42.434800000000003</v>
      </c>
      <c r="N7" s="13">
        <f t="shared" si="7"/>
        <v>44.776899999999998</v>
      </c>
      <c r="O7" s="13">
        <f t="shared" si="8"/>
        <v>44.783200000000001</v>
      </c>
      <c r="P7" s="4"/>
      <c r="Q7" s="6">
        <f t="shared" si="9"/>
        <v>40.769164285714282</v>
      </c>
    </row>
    <row r="8" spans="1:17" x14ac:dyDescent="0.45">
      <c r="A8" s="3">
        <v>0.25</v>
      </c>
      <c r="B8" s="13">
        <f t="shared" si="2"/>
        <v>27.776700000000002</v>
      </c>
      <c r="C8" s="13">
        <f t="shared" si="0"/>
        <v>36.083199999999998</v>
      </c>
      <c r="D8" s="13">
        <f t="shared" si="0"/>
        <v>38.432400000000001</v>
      </c>
      <c r="E8" s="13">
        <f t="shared" si="0"/>
        <v>40.698900000000002</v>
      </c>
      <c r="F8" s="13">
        <f t="shared" si="0"/>
        <v>40.059399999999997</v>
      </c>
      <c r="G8" s="13">
        <f t="shared" si="0"/>
        <v>41.279499999999999</v>
      </c>
      <c r="H8" s="13">
        <f t="shared" si="3"/>
        <v>42.265300000000003</v>
      </c>
      <c r="I8" s="13">
        <f t="shared" si="1"/>
        <v>39.877699999999997</v>
      </c>
      <c r="J8" s="13">
        <f>INDEX($H$138:$H$165, (ROW()-2)+(COLUMN()-8)*11)</f>
        <v>43.591500000000003</v>
      </c>
      <c r="K8" s="13">
        <f t="shared" si="4"/>
        <v>41.140900000000002</v>
      </c>
      <c r="L8" s="13">
        <f t="shared" si="5"/>
        <v>41.754399999999997</v>
      </c>
      <c r="M8" s="13">
        <f t="shared" si="6"/>
        <v>33.677999999999997</v>
      </c>
      <c r="N8" s="13">
        <f t="shared" si="7"/>
        <v>42.677799999999998</v>
      </c>
      <c r="O8" s="13">
        <f t="shared" si="8"/>
        <v>31.383900000000001</v>
      </c>
      <c r="P8" s="4"/>
      <c r="Q8" s="6">
        <f t="shared" si="9"/>
        <v>38.621399999999994</v>
      </c>
    </row>
    <row r="9" spans="1:17" x14ac:dyDescent="0.45">
      <c r="A9" s="3">
        <v>0.3</v>
      </c>
      <c r="B9" s="13">
        <f t="shared" si="2"/>
        <v>31.0077</v>
      </c>
      <c r="C9" s="13">
        <f t="shared" si="0"/>
        <v>36.310299999999998</v>
      </c>
      <c r="D9" s="13">
        <f t="shared" si="0"/>
        <v>38.052700000000002</v>
      </c>
      <c r="E9" s="13">
        <f t="shared" si="0"/>
        <v>37.667299999999997</v>
      </c>
      <c r="F9" s="13">
        <f t="shared" si="0"/>
        <v>42.961100000000002</v>
      </c>
      <c r="G9" s="13">
        <f t="shared" si="0"/>
        <v>40.003300000000003</v>
      </c>
      <c r="H9" s="13">
        <f t="shared" si="3"/>
        <v>41.904400000000003</v>
      </c>
      <c r="I9" s="13">
        <f t="shared" si="1"/>
        <v>38.902500000000003</v>
      </c>
      <c r="J9" s="13">
        <f>INDEX($X$102:$X$139, ROW()-8)</f>
        <v>38.279899999999998</v>
      </c>
      <c r="K9" s="13">
        <f t="shared" si="4"/>
        <v>46.617699999999999</v>
      </c>
      <c r="L9" s="13">
        <f t="shared" si="5"/>
        <v>43.899000000000001</v>
      </c>
      <c r="M9" s="13">
        <f t="shared" si="6"/>
        <v>40.349600000000002</v>
      </c>
      <c r="N9" s="13">
        <f t="shared" si="7"/>
        <v>42.702599999999997</v>
      </c>
      <c r="O9" s="13">
        <f t="shared" si="8"/>
        <v>35.916400000000003</v>
      </c>
      <c r="P9" s="4"/>
      <c r="Q9" s="6">
        <f t="shared" si="9"/>
        <v>39.612464285714282</v>
      </c>
    </row>
    <row r="10" spans="1:17" x14ac:dyDescent="0.45">
      <c r="A10" s="3">
        <v>0.35</v>
      </c>
      <c r="B10" s="13">
        <f t="shared" si="2"/>
        <v>32.1173</v>
      </c>
      <c r="C10" s="13">
        <f t="shared" si="0"/>
        <v>38.020200000000003</v>
      </c>
      <c r="D10" s="13">
        <f t="shared" si="0"/>
        <v>36.4846</v>
      </c>
      <c r="E10" s="13">
        <f t="shared" si="0"/>
        <v>38.436500000000002</v>
      </c>
      <c r="F10" s="13">
        <f t="shared" si="0"/>
        <v>43.253599999999999</v>
      </c>
      <c r="G10" s="13">
        <f t="shared" si="0"/>
        <v>34.936399999999999</v>
      </c>
      <c r="H10" s="13">
        <f t="shared" si="3"/>
        <v>37.4435</v>
      </c>
      <c r="I10" s="13">
        <f t="shared" si="1"/>
        <v>45.155700000000003</v>
      </c>
      <c r="J10" s="13">
        <f>INDEX($X$102:$X$139, ROW()-8)</f>
        <v>38.136299999999999</v>
      </c>
      <c r="K10" s="13">
        <f t="shared" si="4"/>
        <v>36.943100000000001</v>
      </c>
      <c r="L10" s="13">
        <f t="shared" si="5"/>
        <v>41.1952</v>
      </c>
      <c r="M10" s="13">
        <f t="shared" si="6"/>
        <v>36.469099999999997</v>
      </c>
      <c r="N10" s="13">
        <f t="shared" si="7"/>
        <v>33.030500000000004</v>
      </c>
      <c r="O10" s="13">
        <f t="shared" si="8"/>
        <v>37.607399999999998</v>
      </c>
      <c r="P10" s="4"/>
      <c r="Q10" s="6">
        <f t="shared" si="9"/>
        <v>37.802100000000003</v>
      </c>
    </row>
    <row r="11" spans="1:17" x14ac:dyDescent="0.45">
      <c r="A11" s="3">
        <v>0.4</v>
      </c>
      <c r="B11" s="13">
        <f t="shared" si="2"/>
        <v>26.953499999999998</v>
      </c>
      <c r="C11" s="13">
        <f t="shared" si="0"/>
        <v>33.902500000000003</v>
      </c>
      <c r="D11" s="13">
        <f t="shared" si="0"/>
        <v>33.533000000000001</v>
      </c>
      <c r="E11" s="13">
        <f t="shared" si="0"/>
        <v>41.210500000000003</v>
      </c>
      <c r="F11" s="13">
        <f t="shared" si="0"/>
        <v>44.7303</v>
      </c>
      <c r="G11" s="13">
        <f t="shared" si="0"/>
        <v>38.429600000000001</v>
      </c>
      <c r="H11" s="13">
        <f t="shared" si="3"/>
        <v>35.423099999999998</v>
      </c>
      <c r="I11" s="13">
        <f t="shared" si="1"/>
        <v>37.721499999999999</v>
      </c>
      <c r="J11" s="13">
        <f>INDEX($X$102:$X$139, ROW()-8)</f>
        <v>37.914499999999997</v>
      </c>
      <c r="K11" s="13">
        <f t="shared" si="4"/>
        <v>40.785899999999998</v>
      </c>
      <c r="L11" s="13">
        <f t="shared" si="5"/>
        <v>38.972200000000001</v>
      </c>
      <c r="M11" s="13">
        <f t="shared" si="6"/>
        <v>31.476099999999999</v>
      </c>
      <c r="N11" s="13">
        <f t="shared" si="7"/>
        <v>35.741199999999999</v>
      </c>
      <c r="O11" s="13">
        <f t="shared" si="8"/>
        <v>34.715000000000003</v>
      </c>
      <c r="P11" s="4"/>
      <c r="Q11" s="6">
        <f t="shared" si="9"/>
        <v>36.536349999999992</v>
      </c>
    </row>
    <row r="12" spans="1:17" x14ac:dyDescent="0.45">
      <c r="A12" s="3">
        <v>0.45</v>
      </c>
      <c r="B12" s="13">
        <f t="shared" si="2"/>
        <v>23.8521</v>
      </c>
      <c r="C12" s="13">
        <f t="shared" si="0"/>
        <v>36.612499999999997</v>
      </c>
      <c r="D12" s="13">
        <f t="shared" si="0"/>
        <v>35.534399999999998</v>
      </c>
      <c r="E12" s="13">
        <f t="shared" si="0"/>
        <v>43.11</v>
      </c>
      <c r="F12" s="13">
        <f t="shared" si="0"/>
        <v>40.226500000000001</v>
      </c>
      <c r="G12" s="13">
        <f t="shared" si="0"/>
        <v>44.209200000000003</v>
      </c>
      <c r="H12" s="13">
        <f t="shared" si="3"/>
        <v>36.847999999999999</v>
      </c>
      <c r="I12" s="13">
        <f t="shared" si="1"/>
        <v>41.833500000000001</v>
      </c>
      <c r="J12" s="13">
        <f>INDEX($X$102:$X$139, ROW()-8)</f>
        <v>33.353299999999997</v>
      </c>
      <c r="K12" s="13">
        <f t="shared" si="4"/>
        <v>38.353700000000003</v>
      </c>
      <c r="L12" s="13">
        <f t="shared" si="5"/>
        <v>36.930100000000003</v>
      </c>
      <c r="M12" s="13">
        <f t="shared" si="6"/>
        <v>33.159599999999998</v>
      </c>
      <c r="N12" s="13">
        <f t="shared" si="7"/>
        <v>39.345700000000001</v>
      </c>
      <c r="O12" s="13">
        <f t="shared" si="8"/>
        <v>35.654200000000003</v>
      </c>
      <c r="P12" s="4"/>
      <c r="Q12" s="6">
        <f t="shared" si="9"/>
        <v>37.073057142857138</v>
      </c>
    </row>
    <row r="13" spans="1:17" ht="17.5" thickBot="1" x14ac:dyDescent="0.5">
      <c r="A13" s="3">
        <v>0.5</v>
      </c>
      <c r="B13" s="13">
        <f t="shared" si="2"/>
        <v>28.4343</v>
      </c>
      <c r="C13" s="13">
        <f t="shared" si="0"/>
        <v>35.750300000000003</v>
      </c>
      <c r="D13" s="13">
        <f t="shared" si="0"/>
        <v>37.436799999999998</v>
      </c>
      <c r="E13" s="13">
        <f t="shared" si="0"/>
        <v>38.752200000000002</v>
      </c>
      <c r="F13" s="13">
        <f t="shared" si="0"/>
        <v>37.837800000000001</v>
      </c>
      <c r="G13" s="13">
        <f t="shared" si="0"/>
        <v>40.299300000000002</v>
      </c>
      <c r="H13" s="13">
        <f t="shared" si="3"/>
        <v>39.423400000000001</v>
      </c>
      <c r="I13" s="13">
        <f t="shared" si="1"/>
        <v>34.535499999999999</v>
      </c>
      <c r="J13" s="13">
        <f>INDEX($X$102:$X$139, ROW()-8)</f>
        <v>37.887599999999999</v>
      </c>
      <c r="K13" s="13">
        <f t="shared" si="4"/>
        <v>37.646500000000003</v>
      </c>
      <c r="L13" s="13">
        <f t="shared" si="5"/>
        <v>36.534399999999998</v>
      </c>
      <c r="M13" s="13">
        <f t="shared" si="6"/>
        <v>29.3399</v>
      </c>
      <c r="N13" s="13">
        <f t="shared" si="7"/>
        <v>41.745899999999999</v>
      </c>
      <c r="O13" s="13">
        <f t="shared" si="8"/>
        <v>32.116999999999997</v>
      </c>
      <c r="P13" s="4"/>
      <c r="Q13" s="6">
        <f t="shared" si="9"/>
        <v>36.267207142857153</v>
      </c>
    </row>
    <row r="14" spans="1:17" ht="17.5" thickBot="1" x14ac:dyDescent="0.5">
      <c r="A14" s="10" t="s">
        <v>1</v>
      </c>
      <c r="B14" s="7">
        <f>AVERAGE(B3:B13)</f>
        <v>26.678318181818181</v>
      </c>
      <c r="C14" s="8">
        <f t="shared" ref="C14:O14" si="10">AVERAGE(C3:C13)</f>
        <v>35.7089</v>
      </c>
      <c r="D14" s="8">
        <f t="shared" si="10"/>
        <v>37.027518181818181</v>
      </c>
      <c r="E14" s="8">
        <f t="shared" si="10"/>
        <v>40.229981818181827</v>
      </c>
      <c r="F14" s="8">
        <f t="shared" si="10"/>
        <v>41.114990909090913</v>
      </c>
      <c r="G14" s="8">
        <f t="shared" si="10"/>
        <v>40.464545454545458</v>
      </c>
      <c r="H14" s="8">
        <f t="shared" si="10"/>
        <v>40.832836363636368</v>
      </c>
      <c r="I14" s="8">
        <f t="shared" si="10"/>
        <v>41.072236363636371</v>
      </c>
      <c r="J14" s="8">
        <f t="shared" si="10"/>
        <v>41.453090909090911</v>
      </c>
      <c r="K14" s="8">
        <f t="shared" si="10"/>
        <v>42.53074545454546</v>
      </c>
      <c r="L14" s="8">
        <f t="shared" si="10"/>
        <v>43.086981818181812</v>
      </c>
      <c r="M14" s="8">
        <f t="shared" si="10"/>
        <v>39.809172727272724</v>
      </c>
      <c r="N14" s="8">
        <f t="shared" si="10"/>
        <v>44.041900000000005</v>
      </c>
      <c r="O14" s="12">
        <f t="shared" si="10"/>
        <v>39.67616363636364</v>
      </c>
      <c r="P14" s="4"/>
      <c r="Q14" s="9">
        <f>AVERAGE(Q3:Q13)</f>
        <v>39.551955844155835</v>
      </c>
    </row>
    <row r="15" spans="1:17" x14ac:dyDescent="0.45">
      <c r="A15" s="14" t="s">
        <v>320</v>
      </c>
    </row>
    <row r="16" spans="1:17" x14ac:dyDescent="0.45">
      <c r="A16" s="15" t="s">
        <v>305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</row>
    <row r="17" spans="1:24" ht="17.5" thickBot="1" x14ac:dyDescent="0.5">
      <c r="A17" s="2" t="s">
        <v>0</v>
      </c>
      <c r="B17" s="1">
        <v>5</v>
      </c>
      <c r="C17" s="1">
        <v>15</v>
      </c>
      <c r="D17" s="1">
        <v>30</v>
      </c>
      <c r="E17" s="1">
        <v>50</v>
      </c>
      <c r="F17" s="1">
        <v>100</v>
      </c>
      <c r="G17" s="1">
        <v>200</v>
      </c>
      <c r="H17" s="1">
        <v>300</v>
      </c>
      <c r="I17" s="1">
        <v>500</v>
      </c>
      <c r="J17" s="1">
        <v>1000</v>
      </c>
      <c r="K17" s="1">
        <v>2000</v>
      </c>
      <c r="L17" s="1">
        <v>3000</v>
      </c>
      <c r="M17" s="1">
        <v>4000</v>
      </c>
      <c r="N17" s="1">
        <v>6000</v>
      </c>
      <c r="O17" s="1">
        <v>8000</v>
      </c>
      <c r="Q17" s="11" t="s">
        <v>1</v>
      </c>
    </row>
    <row r="18" spans="1:24" x14ac:dyDescent="0.45">
      <c r="A18" s="3">
        <v>0</v>
      </c>
      <c r="B18" s="13">
        <f>INDEX($X$33:$X$98, (ROW()-17)+(COLUMN()-2)*11)</f>
        <v>20.464700000000001</v>
      </c>
      <c r="C18" s="13">
        <f t="shared" ref="C18:G28" si="11">INDEX($X$33:$X$98, (ROW()-17)+(COLUMN()-2)*11)</f>
        <v>24.200600000000001</v>
      </c>
      <c r="D18" s="13">
        <f t="shared" si="11"/>
        <v>19.459499999999998</v>
      </c>
      <c r="E18" s="13">
        <f t="shared" si="11"/>
        <v>16.956399999999999</v>
      </c>
      <c r="F18" s="13">
        <f t="shared" si="11"/>
        <v>12.955500000000001</v>
      </c>
      <c r="G18" s="13">
        <f t="shared" si="11"/>
        <v>54.901699999999998</v>
      </c>
      <c r="H18" s="13">
        <f>INDEX($H$102:$H$134, (ROW()-17)+11*(COLUMN()-8))</f>
        <v>68.495699999999999</v>
      </c>
      <c r="I18" s="13">
        <f t="shared" ref="I18:J28" si="12">INDEX($H$102:$H$134, (ROW()-17)+11*(COLUMN()-8))</f>
        <v>71.666499999999999</v>
      </c>
      <c r="J18" s="13">
        <f>INDEX($H$102:$H$134, (ROW()-17)+11*(COLUMN()-8))</f>
        <v>77.197900000000004</v>
      </c>
      <c r="K18" s="13">
        <f>H169</f>
        <v>74.829300000000003</v>
      </c>
      <c r="L18" s="13">
        <f>H205</f>
        <v>71.561099999999996</v>
      </c>
      <c r="M18" s="13">
        <f>INDEX($H$183:$H$204, (ROW()-17)+11*(COLUMN()-13))</f>
        <v>72.740700000000004</v>
      </c>
      <c r="N18" s="13">
        <f>H216</f>
        <v>71.910600000000002</v>
      </c>
      <c r="O18" s="13">
        <f>INDEX($H$183:$H$204, (ROW()-17)+11*(COLUMN()-14))</f>
        <v>75.076800000000006</v>
      </c>
      <c r="P18" s="4"/>
      <c r="Q18" s="5">
        <f>AVERAGE(B18:O18)</f>
        <v>52.3155</v>
      </c>
    </row>
    <row r="19" spans="1:24" x14ac:dyDescent="0.45">
      <c r="A19" s="3">
        <v>0.05</v>
      </c>
      <c r="B19" s="13">
        <f t="shared" ref="B19:B28" si="13">INDEX($X$33:$X$98, (ROW()-17)+(COLUMN()-2)*11)</f>
        <v>18.528199999999998</v>
      </c>
      <c r="C19" s="13">
        <f t="shared" si="11"/>
        <v>15.7143</v>
      </c>
      <c r="D19" s="13">
        <f t="shared" si="11"/>
        <v>19.549399999999999</v>
      </c>
      <c r="E19" s="13">
        <f t="shared" si="11"/>
        <v>19.7409</v>
      </c>
      <c r="F19" s="13">
        <f t="shared" si="11"/>
        <v>27.3019</v>
      </c>
      <c r="G19" s="13">
        <f t="shared" si="11"/>
        <v>44.578099999999999</v>
      </c>
      <c r="H19" s="13">
        <f t="shared" ref="H19:H28" si="14">INDEX($H$102:$H$134, (ROW()-17)+11*(COLUMN()-8))</f>
        <v>41.282499999999999</v>
      </c>
      <c r="I19" s="13">
        <f t="shared" si="12"/>
        <v>71.988799999999998</v>
      </c>
      <c r="J19" s="13">
        <f t="shared" si="12"/>
        <v>67.790700000000001</v>
      </c>
      <c r="K19" s="13">
        <f t="shared" ref="K19:K28" si="15">H170</f>
        <v>71.882900000000006</v>
      </c>
      <c r="L19" s="13">
        <f t="shared" ref="L19:L28" si="16">H206</f>
        <v>75.7637</v>
      </c>
      <c r="M19" s="13">
        <f t="shared" ref="M19:M28" si="17">INDEX($H$183:$H$204, (ROW()-17)+11*(COLUMN()-13))</f>
        <v>73.220799999999997</v>
      </c>
      <c r="N19" s="13">
        <f>H217</f>
        <v>75.842200000000005</v>
      </c>
      <c r="O19" s="13">
        <f t="shared" ref="O19:O28" si="18">INDEX($H$183:$H$204, (ROW()-17)+11*(COLUMN()-14))</f>
        <v>72.343199999999996</v>
      </c>
      <c r="P19" s="4"/>
      <c r="Q19" s="6">
        <f t="shared" ref="Q19:Q28" si="19">AVERAGE(B19:O19)</f>
        <v>49.680542857142868</v>
      </c>
    </row>
    <row r="20" spans="1:24" x14ac:dyDescent="0.45">
      <c r="A20" s="3">
        <v>0.1</v>
      </c>
      <c r="B20" s="13">
        <f t="shared" si="13"/>
        <v>20.1371</v>
      </c>
      <c r="C20" s="13">
        <f t="shared" si="11"/>
        <v>13.467599999999999</v>
      </c>
      <c r="D20" s="13">
        <f t="shared" si="11"/>
        <v>25.177600000000002</v>
      </c>
      <c r="E20" s="13">
        <f t="shared" si="11"/>
        <v>14.2181</v>
      </c>
      <c r="F20" s="13">
        <f t="shared" si="11"/>
        <v>50.715000000000003</v>
      </c>
      <c r="G20" s="13">
        <f t="shared" si="11"/>
        <v>40.579500000000003</v>
      </c>
      <c r="H20" s="13">
        <f t="shared" si="14"/>
        <v>63.952100000000002</v>
      </c>
      <c r="I20" s="13">
        <f t="shared" si="12"/>
        <v>68.211600000000004</v>
      </c>
      <c r="J20" s="13">
        <f t="shared" si="12"/>
        <v>75.596699999999998</v>
      </c>
      <c r="K20" s="13">
        <f t="shared" si="15"/>
        <v>79.563699999999997</v>
      </c>
      <c r="L20" s="13">
        <f t="shared" si="16"/>
        <v>75.925299999999993</v>
      </c>
      <c r="M20" s="13">
        <f t="shared" si="17"/>
        <v>72.887100000000004</v>
      </c>
      <c r="N20" s="13">
        <f>H218</f>
        <v>72.810100000000006</v>
      </c>
      <c r="O20" s="13">
        <f t="shared" si="18"/>
        <v>73.708699999999993</v>
      </c>
      <c r="P20" s="4"/>
      <c r="Q20" s="6">
        <f t="shared" si="19"/>
        <v>53.353585714285721</v>
      </c>
    </row>
    <row r="21" spans="1:24" x14ac:dyDescent="0.45">
      <c r="A21" s="3">
        <v>0.15</v>
      </c>
      <c r="B21" s="13">
        <f t="shared" si="13"/>
        <v>25.573899999999998</v>
      </c>
      <c r="C21" s="13">
        <f t="shared" si="11"/>
        <v>21.372599999999998</v>
      </c>
      <c r="D21" s="13">
        <f t="shared" si="11"/>
        <v>25.365400000000001</v>
      </c>
      <c r="E21" s="13">
        <f t="shared" si="11"/>
        <v>13.160399999999999</v>
      </c>
      <c r="F21" s="13">
        <f t="shared" si="11"/>
        <v>24.503299999999999</v>
      </c>
      <c r="G21" s="13">
        <f t="shared" si="11"/>
        <v>28.882200000000001</v>
      </c>
      <c r="H21" s="13">
        <f t="shared" si="14"/>
        <v>59.677500000000002</v>
      </c>
      <c r="I21" s="13">
        <f t="shared" si="12"/>
        <v>65.390799999999999</v>
      </c>
      <c r="J21" s="13">
        <f t="shared" si="12"/>
        <v>72.808899999999994</v>
      </c>
      <c r="K21" s="13">
        <f t="shared" si="15"/>
        <v>75.064999999999998</v>
      </c>
      <c r="L21" s="13">
        <f t="shared" si="16"/>
        <v>72.720299999999995</v>
      </c>
      <c r="M21" s="13">
        <f t="shared" si="17"/>
        <v>73.792199999999994</v>
      </c>
      <c r="N21" s="13">
        <f>H219</f>
        <v>73.168199999999999</v>
      </c>
      <c r="O21" s="13">
        <f t="shared" si="18"/>
        <v>70.787999999999997</v>
      </c>
      <c r="P21" s="4"/>
      <c r="Q21" s="6">
        <f t="shared" si="19"/>
        <v>50.162050000000001</v>
      </c>
    </row>
    <row r="22" spans="1:24" x14ac:dyDescent="0.45">
      <c r="A22" s="3">
        <v>0.2</v>
      </c>
      <c r="B22" s="13">
        <f t="shared" si="13"/>
        <v>23.299499999999998</v>
      </c>
      <c r="C22" s="13">
        <f t="shared" si="11"/>
        <v>16.668500000000002</v>
      </c>
      <c r="D22" s="13">
        <f t="shared" si="11"/>
        <v>21.573599999999999</v>
      </c>
      <c r="E22" s="13">
        <f t="shared" si="11"/>
        <v>26.42</v>
      </c>
      <c r="F22" s="13">
        <f t="shared" si="11"/>
        <v>43.166600000000003</v>
      </c>
      <c r="G22" s="13">
        <f t="shared" si="11"/>
        <v>41.448700000000002</v>
      </c>
      <c r="H22" s="13">
        <f t="shared" si="14"/>
        <v>61.737900000000003</v>
      </c>
      <c r="I22" s="13">
        <f t="shared" si="12"/>
        <v>67.444500000000005</v>
      </c>
      <c r="J22" s="13">
        <f t="shared" si="12"/>
        <v>65.650300000000001</v>
      </c>
      <c r="K22" s="13">
        <f t="shared" si="15"/>
        <v>73.788600000000002</v>
      </c>
      <c r="L22" s="13">
        <f t="shared" si="16"/>
        <v>71.954700000000003</v>
      </c>
      <c r="M22" s="13">
        <f t="shared" si="17"/>
        <v>72.890299999999996</v>
      </c>
      <c r="N22" s="13">
        <f>H248</f>
        <v>75.723399999999998</v>
      </c>
      <c r="O22" s="13">
        <f t="shared" si="18"/>
        <v>71.481200000000001</v>
      </c>
      <c r="P22" s="4"/>
      <c r="Q22" s="6">
        <f t="shared" si="19"/>
        <v>52.374842857142866</v>
      </c>
    </row>
    <row r="23" spans="1:24" x14ac:dyDescent="0.45">
      <c r="A23" s="3">
        <v>0.25</v>
      </c>
      <c r="B23" s="13">
        <f t="shared" si="13"/>
        <v>23.943200000000001</v>
      </c>
      <c r="C23" s="13">
        <f t="shared" si="11"/>
        <v>21.871099999999998</v>
      </c>
      <c r="D23" s="13">
        <f t="shared" si="11"/>
        <v>21.790400000000002</v>
      </c>
      <c r="E23" s="13">
        <f t="shared" si="11"/>
        <v>17.909199999999998</v>
      </c>
      <c r="F23" s="13">
        <f t="shared" si="11"/>
        <v>41.231499999999997</v>
      </c>
      <c r="G23" s="13">
        <f t="shared" si="11"/>
        <v>50.334400000000002</v>
      </c>
      <c r="H23" s="13">
        <f t="shared" si="14"/>
        <v>56.456000000000003</v>
      </c>
      <c r="I23" s="13">
        <f t="shared" si="12"/>
        <v>65.882800000000003</v>
      </c>
      <c r="J23" s="13">
        <f t="shared" si="12"/>
        <v>67.284899999999993</v>
      </c>
      <c r="K23" s="13">
        <f t="shared" si="15"/>
        <v>71.497699999999995</v>
      </c>
      <c r="L23" s="13">
        <f t="shared" si="16"/>
        <v>74.155199999999994</v>
      </c>
      <c r="M23" s="13">
        <f t="shared" si="17"/>
        <v>71.019099999999995</v>
      </c>
      <c r="N23" s="13">
        <f t="shared" ref="N23:N28" si="20">H249</f>
        <v>72.664599999999993</v>
      </c>
      <c r="O23" s="13">
        <f t="shared" si="18"/>
        <v>75.942899999999995</v>
      </c>
      <c r="P23" s="4"/>
      <c r="Q23" s="6">
        <f t="shared" si="19"/>
        <v>52.284499999999994</v>
      </c>
    </row>
    <row r="24" spans="1:24" x14ac:dyDescent="0.45">
      <c r="A24" s="3">
        <v>0.3</v>
      </c>
      <c r="B24" s="13">
        <f t="shared" si="13"/>
        <v>33.307299999999998</v>
      </c>
      <c r="C24" s="13">
        <f t="shared" si="11"/>
        <v>18.272300000000001</v>
      </c>
      <c r="D24" s="13">
        <f t="shared" si="11"/>
        <v>15.024100000000001</v>
      </c>
      <c r="E24" s="13">
        <f t="shared" si="11"/>
        <v>18.776199999999999</v>
      </c>
      <c r="F24" s="13">
        <f t="shared" si="11"/>
        <v>32.519199999999998</v>
      </c>
      <c r="G24" s="13">
        <f t="shared" si="11"/>
        <v>43.082900000000002</v>
      </c>
      <c r="H24" s="13">
        <f t="shared" si="14"/>
        <v>55.2622</v>
      </c>
      <c r="I24" s="13">
        <f t="shared" si="12"/>
        <v>67.204700000000003</v>
      </c>
      <c r="J24" s="13">
        <f t="shared" si="12"/>
        <v>65.667199999999994</v>
      </c>
      <c r="K24" s="13">
        <f t="shared" si="15"/>
        <v>69.668899999999994</v>
      </c>
      <c r="L24" s="13">
        <f t="shared" si="16"/>
        <v>72.687100000000001</v>
      </c>
      <c r="M24" s="13">
        <f t="shared" si="17"/>
        <v>73.737799999999993</v>
      </c>
      <c r="N24" s="13">
        <f t="shared" si="20"/>
        <v>72.509100000000004</v>
      </c>
      <c r="O24" s="13">
        <f t="shared" si="18"/>
        <v>69.270600000000002</v>
      </c>
      <c r="P24" s="4"/>
      <c r="Q24" s="6">
        <f t="shared" si="19"/>
        <v>50.499257142857132</v>
      </c>
    </row>
    <row r="25" spans="1:24" x14ac:dyDescent="0.45">
      <c r="A25" s="3">
        <v>0.35</v>
      </c>
      <c r="B25" s="13">
        <f t="shared" si="13"/>
        <v>12.109400000000001</v>
      </c>
      <c r="C25" s="13">
        <f t="shared" si="11"/>
        <v>16.743099999999998</v>
      </c>
      <c r="D25" s="13">
        <f t="shared" si="11"/>
        <v>21.091899999999999</v>
      </c>
      <c r="E25" s="13">
        <f t="shared" si="11"/>
        <v>24.730599999999999</v>
      </c>
      <c r="F25" s="13">
        <f t="shared" si="11"/>
        <v>30.849499999999999</v>
      </c>
      <c r="G25" s="13">
        <f t="shared" si="11"/>
        <v>42.413699999999999</v>
      </c>
      <c r="H25" s="13">
        <f t="shared" si="14"/>
        <v>54.912599999999998</v>
      </c>
      <c r="I25" s="13">
        <f t="shared" si="12"/>
        <v>61.561900000000001</v>
      </c>
      <c r="J25" s="13">
        <f t="shared" si="12"/>
        <v>66.382900000000006</v>
      </c>
      <c r="K25" s="13">
        <f t="shared" si="15"/>
        <v>72.045699999999997</v>
      </c>
      <c r="L25" s="13">
        <f t="shared" si="16"/>
        <v>73.214399999999998</v>
      </c>
      <c r="M25" s="13">
        <f t="shared" si="17"/>
        <v>70.680400000000006</v>
      </c>
      <c r="N25" s="13">
        <f t="shared" si="20"/>
        <v>73.901600000000002</v>
      </c>
      <c r="O25" s="13">
        <f t="shared" si="18"/>
        <v>72.6387</v>
      </c>
      <c r="P25" s="4"/>
      <c r="Q25" s="6">
        <f t="shared" si="19"/>
        <v>49.519742857142852</v>
      </c>
    </row>
    <row r="26" spans="1:24" x14ac:dyDescent="0.45">
      <c r="A26" s="3">
        <v>0.4</v>
      </c>
      <c r="B26" s="13">
        <f t="shared" si="13"/>
        <v>38.644799999999996</v>
      </c>
      <c r="C26" s="13">
        <f t="shared" si="11"/>
        <v>17.767299999999999</v>
      </c>
      <c r="D26" s="13">
        <f t="shared" si="11"/>
        <v>19.577999999999999</v>
      </c>
      <c r="E26" s="13">
        <f t="shared" si="11"/>
        <v>29.2895</v>
      </c>
      <c r="F26" s="13">
        <f t="shared" si="11"/>
        <v>31.860600000000002</v>
      </c>
      <c r="G26" s="13">
        <f t="shared" si="11"/>
        <v>45.353999999999999</v>
      </c>
      <c r="H26" s="13">
        <f t="shared" si="14"/>
        <v>51.552700000000002</v>
      </c>
      <c r="I26" s="13">
        <f t="shared" si="12"/>
        <v>52.359200000000001</v>
      </c>
      <c r="J26" s="13">
        <f t="shared" si="12"/>
        <v>65.338999999999999</v>
      </c>
      <c r="K26" s="13">
        <f t="shared" si="15"/>
        <v>68.496600000000001</v>
      </c>
      <c r="L26" s="13">
        <f t="shared" si="16"/>
        <v>70.767200000000003</v>
      </c>
      <c r="M26" s="13">
        <f t="shared" si="17"/>
        <v>70.621499999999997</v>
      </c>
      <c r="N26" s="13">
        <f t="shared" si="20"/>
        <v>75.181100000000001</v>
      </c>
      <c r="O26" s="13">
        <f t="shared" si="18"/>
        <v>73.002499999999998</v>
      </c>
      <c r="P26" s="4"/>
      <c r="Q26" s="6">
        <f t="shared" si="19"/>
        <v>50.701000000000008</v>
      </c>
    </row>
    <row r="27" spans="1:24" x14ac:dyDescent="0.45">
      <c r="A27" s="3">
        <v>0.45</v>
      </c>
      <c r="B27" s="13">
        <f t="shared" si="13"/>
        <v>18.189599999999999</v>
      </c>
      <c r="C27" s="13">
        <f t="shared" si="11"/>
        <v>16.973800000000001</v>
      </c>
      <c r="D27" s="13">
        <f t="shared" si="11"/>
        <v>21.515499999999999</v>
      </c>
      <c r="E27" s="13">
        <f t="shared" si="11"/>
        <v>19.7516</v>
      </c>
      <c r="F27" s="13">
        <f t="shared" si="11"/>
        <v>27.4511</v>
      </c>
      <c r="G27" s="13">
        <f t="shared" si="11"/>
        <v>39.228099999999998</v>
      </c>
      <c r="H27" s="13">
        <f t="shared" si="14"/>
        <v>53.596699999999998</v>
      </c>
      <c r="I27" s="13">
        <f t="shared" si="12"/>
        <v>60.875700000000002</v>
      </c>
      <c r="J27" s="13">
        <f t="shared" si="12"/>
        <v>58.8675</v>
      </c>
      <c r="K27" s="13">
        <f t="shared" si="15"/>
        <v>71.0244</v>
      </c>
      <c r="L27" s="13">
        <f t="shared" si="16"/>
        <v>69.417699999999996</v>
      </c>
      <c r="M27" s="13">
        <f t="shared" si="17"/>
        <v>73.535799999999995</v>
      </c>
      <c r="N27" s="13">
        <f t="shared" si="20"/>
        <v>72.529399999999995</v>
      </c>
      <c r="O27" s="13">
        <f t="shared" si="18"/>
        <v>70.642200000000003</v>
      </c>
      <c r="P27" s="4"/>
      <c r="Q27" s="6">
        <f t="shared" si="19"/>
        <v>48.114221428571433</v>
      </c>
    </row>
    <row r="28" spans="1:24" ht="17.5" thickBot="1" x14ac:dyDescent="0.5">
      <c r="A28" s="3">
        <v>0.5</v>
      </c>
      <c r="B28" s="13">
        <f t="shared" si="13"/>
        <v>19.590499999999999</v>
      </c>
      <c r="C28" s="13">
        <f t="shared" si="11"/>
        <v>26.419499999999999</v>
      </c>
      <c r="D28" s="13">
        <f t="shared" si="11"/>
        <v>23.611999999999998</v>
      </c>
      <c r="E28" s="13">
        <f t="shared" si="11"/>
        <v>19.943300000000001</v>
      </c>
      <c r="F28" s="13">
        <f t="shared" si="11"/>
        <v>27.872</v>
      </c>
      <c r="G28" s="13">
        <f t="shared" si="11"/>
        <v>37.253700000000002</v>
      </c>
      <c r="H28" s="13">
        <f t="shared" si="14"/>
        <v>47.726999999999997</v>
      </c>
      <c r="I28" s="13">
        <f t="shared" si="12"/>
        <v>58.262500000000003</v>
      </c>
      <c r="J28" s="13">
        <f t="shared" si="12"/>
        <v>62.864199999999997</v>
      </c>
      <c r="K28" s="13">
        <f t="shared" si="15"/>
        <v>71.331699999999998</v>
      </c>
      <c r="L28" s="13">
        <f t="shared" si="16"/>
        <v>72.203800000000001</v>
      </c>
      <c r="M28" s="13">
        <f t="shared" si="17"/>
        <v>72.4495</v>
      </c>
      <c r="N28" s="13">
        <f t="shared" si="20"/>
        <v>74.463300000000004</v>
      </c>
      <c r="O28" s="13">
        <f t="shared" si="18"/>
        <v>67.0625</v>
      </c>
      <c r="P28" s="4"/>
      <c r="Q28" s="6">
        <f t="shared" si="19"/>
        <v>48.646821428571435</v>
      </c>
    </row>
    <row r="29" spans="1:24" ht="17.5" thickBot="1" x14ac:dyDescent="0.5">
      <c r="A29" s="10" t="s">
        <v>1</v>
      </c>
      <c r="B29" s="7">
        <f>AVERAGE(B18:B28)</f>
        <v>23.071654545454546</v>
      </c>
      <c r="C29" s="8">
        <f t="shared" ref="C29:Q29" si="21">AVERAGE(C18:C28)</f>
        <v>19.042790909090911</v>
      </c>
      <c r="D29" s="8">
        <f t="shared" si="21"/>
        <v>21.248854545454545</v>
      </c>
      <c r="E29" s="8">
        <f t="shared" si="21"/>
        <v>20.081472727272725</v>
      </c>
      <c r="F29" s="8">
        <f t="shared" si="21"/>
        <v>31.856927272727273</v>
      </c>
      <c r="G29" s="8">
        <f t="shared" si="21"/>
        <v>42.550636363636357</v>
      </c>
      <c r="H29" s="8">
        <f t="shared" si="21"/>
        <v>55.877536363636359</v>
      </c>
      <c r="I29" s="8">
        <f t="shared" si="21"/>
        <v>64.622636363636374</v>
      </c>
      <c r="J29" s="8">
        <f t="shared" si="21"/>
        <v>67.768199999999993</v>
      </c>
      <c r="K29" s="8">
        <f t="shared" si="21"/>
        <v>72.654045454545454</v>
      </c>
      <c r="L29" s="8">
        <f t="shared" si="21"/>
        <v>72.760954545454538</v>
      </c>
      <c r="M29" s="8">
        <f t="shared" si="21"/>
        <v>72.506836363636367</v>
      </c>
      <c r="N29" s="8">
        <f t="shared" si="21"/>
        <v>73.700327272727293</v>
      </c>
      <c r="O29" s="12">
        <f t="shared" si="21"/>
        <v>71.99611818181819</v>
      </c>
      <c r="P29" s="4"/>
      <c r="Q29" s="9">
        <f t="shared" si="21"/>
        <v>50.695642207792204</v>
      </c>
    </row>
    <row r="31" spans="1:24" x14ac:dyDescent="0.45">
      <c r="B31" t="s">
        <v>306</v>
      </c>
      <c r="C31" t="s">
        <v>307</v>
      </c>
      <c r="D31" t="s">
        <v>308</v>
      </c>
      <c r="E31" t="s">
        <v>309</v>
      </c>
      <c r="R31" t="s">
        <v>306</v>
      </c>
      <c r="S31" t="s">
        <v>307</v>
      </c>
      <c r="T31" t="s">
        <v>308</v>
      </c>
      <c r="U31" t="s">
        <v>309</v>
      </c>
    </row>
    <row r="32" spans="1:24" x14ac:dyDescent="0.45">
      <c r="A32" t="s">
        <v>310</v>
      </c>
      <c r="B32" t="s">
        <v>311</v>
      </c>
      <c r="C32" t="s">
        <v>312</v>
      </c>
      <c r="D32" t="s">
        <v>313</v>
      </c>
      <c r="E32" t="s">
        <v>314</v>
      </c>
      <c r="F32" t="s">
        <v>315</v>
      </c>
      <c r="G32" t="s">
        <v>316</v>
      </c>
      <c r="P32" t="s">
        <v>317</v>
      </c>
      <c r="Q32" t="s">
        <v>310</v>
      </c>
      <c r="R32" t="s">
        <v>311</v>
      </c>
      <c r="S32" t="s">
        <v>312</v>
      </c>
      <c r="T32" t="s">
        <v>313</v>
      </c>
      <c r="U32" t="s">
        <v>314</v>
      </c>
      <c r="V32" t="s">
        <v>315</v>
      </c>
      <c r="W32" t="s">
        <v>316</v>
      </c>
      <c r="X32" t="s">
        <v>317</v>
      </c>
    </row>
    <row r="33" spans="1:24" x14ac:dyDescent="0.45">
      <c r="A33">
        <v>0</v>
      </c>
      <c r="B33">
        <v>12</v>
      </c>
      <c r="C33">
        <v>300</v>
      </c>
      <c r="D33">
        <v>100</v>
      </c>
      <c r="E33">
        <v>0</v>
      </c>
      <c r="F33">
        <v>5</v>
      </c>
      <c r="G33">
        <v>0</v>
      </c>
      <c r="P33">
        <v>30.759699999999999</v>
      </c>
      <c r="Q33">
        <v>0</v>
      </c>
      <c r="R33">
        <v>12</v>
      </c>
      <c r="S33">
        <v>300</v>
      </c>
      <c r="T33">
        <v>100</v>
      </c>
      <c r="U33">
        <v>1</v>
      </c>
      <c r="V33">
        <v>5</v>
      </c>
      <c r="W33">
        <v>0</v>
      </c>
      <c r="X33">
        <v>20.464700000000001</v>
      </c>
    </row>
    <row r="34" spans="1:24" x14ac:dyDescent="0.45">
      <c r="A34">
        <v>1</v>
      </c>
      <c r="B34">
        <v>12</v>
      </c>
      <c r="C34">
        <v>300</v>
      </c>
      <c r="D34">
        <v>100</v>
      </c>
      <c r="E34">
        <v>0</v>
      </c>
      <c r="F34">
        <v>5</v>
      </c>
      <c r="G34">
        <v>0.05</v>
      </c>
      <c r="P34">
        <v>23.105399999999999</v>
      </c>
      <c r="Q34">
        <v>1</v>
      </c>
      <c r="R34">
        <v>12</v>
      </c>
      <c r="S34">
        <v>300</v>
      </c>
      <c r="T34">
        <v>100</v>
      </c>
      <c r="U34">
        <v>1</v>
      </c>
      <c r="V34">
        <v>5</v>
      </c>
      <c r="W34">
        <v>0.05</v>
      </c>
      <c r="X34">
        <v>18.528199999999998</v>
      </c>
    </row>
    <row r="35" spans="1:24" x14ac:dyDescent="0.45">
      <c r="A35">
        <v>2</v>
      </c>
      <c r="B35">
        <v>12</v>
      </c>
      <c r="C35">
        <v>300</v>
      </c>
      <c r="D35">
        <v>100</v>
      </c>
      <c r="E35">
        <v>0</v>
      </c>
      <c r="F35">
        <v>5</v>
      </c>
      <c r="G35">
        <v>0.1</v>
      </c>
      <c r="P35">
        <v>21.103100000000001</v>
      </c>
      <c r="Q35">
        <v>2</v>
      </c>
      <c r="R35">
        <v>12</v>
      </c>
      <c r="S35">
        <v>300</v>
      </c>
      <c r="T35">
        <v>100</v>
      </c>
      <c r="U35">
        <v>1</v>
      </c>
      <c r="V35">
        <v>5</v>
      </c>
      <c r="W35">
        <v>0.1</v>
      </c>
      <c r="X35">
        <v>20.1371</v>
      </c>
    </row>
    <row r="36" spans="1:24" x14ac:dyDescent="0.45">
      <c r="A36">
        <v>3</v>
      </c>
      <c r="B36">
        <v>12</v>
      </c>
      <c r="C36">
        <v>300</v>
      </c>
      <c r="D36">
        <v>100</v>
      </c>
      <c r="E36">
        <v>0</v>
      </c>
      <c r="F36">
        <v>5</v>
      </c>
      <c r="G36">
        <v>0.15</v>
      </c>
      <c r="P36">
        <v>25.088000000000001</v>
      </c>
      <c r="Q36">
        <v>3</v>
      </c>
      <c r="R36">
        <v>12</v>
      </c>
      <c r="S36">
        <v>300</v>
      </c>
      <c r="T36">
        <v>100</v>
      </c>
      <c r="U36">
        <v>1</v>
      </c>
      <c r="V36">
        <v>5</v>
      </c>
      <c r="W36">
        <v>0.15</v>
      </c>
      <c r="X36">
        <v>25.573899999999998</v>
      </c>
    </row>
    <row r="37" spans="1:24" x14ac:dyDescent="0.45">
      <c r="A37">
        <v>4</v>
      </c>
      <c r="B37">
        <v>12</v>
      </c>
      <c r="C37">
        <v>300</v>
      </c>
      <c r="D37">
        <v>100</v>
      </c>
      <c r="E37">
        <v>0</v>
      </c>
      <c r="F37">
        <v>5</v>
      </c>
      <c r="G37">
        <v>0.2</v>
      </c>
      <c r="P37">
        <v>23.2637</v>
      </c>
      <c r="Q37">
        <v>4</v>
      </c>
      <c r="R37">
        <v>12</v>
      </c>
      <c r="S37">
        <v>300</v>
      </c>
      <c r="T37">
        <v>100</v>
      </c>
      <c r="U37">
        <v>1</v>
      </c>
      <c r="V37">
        <v>5</v>
      </c>
      <c r="W37">
        <v>0.2</v>
      </c>
      <c r="X37">
        <v>23.299499999999998</v>
      </c>
    </row>
    <row r="38" spans="1:24" x14ac:dyDescent="0.45">
      <c r="A38">
        <v>5</v>
      </c>
      <c r="B38">
        <v>12</v>
      </c>
      <c r="C38">
        <v>300</v>
      </c>
      <c r="D38">
        <v>100</v>
      </c>
      <c r="E38">
        <v>0</v>
      </c>
      <c r="F38">
        <v>5</v>
      </c>
      <c r="G38">
        <v>0.25</v>
      </c>
      <c r="P38">
        <v>27.776700000000002</v>
      </c>
      <c r="Q38">
        <v>5</v>
      </c>
      <c r="R38">
        <v>12</v>
      </c>
      <c r="S38">
        <v>300</v>
      </c>
      <c r="T38">
        <v>100</v>
      </c>
      <c r="U38">
        <v>1</v>
      </c>
      <c r="V38">
        <v>5</v>
      </c>
      <c r="W38">
        <v>0.25</v>
      </c>
      <c r="X38">
        <v>23.943200000000001</v>
      </c>
    </row>
    <row r="39" spans="1:24" x14ac:dyDescent="0.45">
      <c r="A39">
        <v>6</v>
      </c>
      <c r="B39">
        <v>12</v>
      </c>
      <c r="C39">
        <v>300</v>
      </c>
      <c r="D39">
        <v>100</v>
      </c>
      <c r="E39">
        <v>0</v>
      </c>
      <c r="F39">
        <v>5</v>
      </c>
      <c r="G39">
        <v>0.3</v>
      </c>
      <c r="P39">
        <v>31.0077</v>
      </c>
      <c r="Q39">
        <v>6</v>
      </c>
      <c r="R39">
        <v>12</v>
      </c>
      <c r="S39">
        <v>300</v>
      </c>
      <c r="T39">
        <v>100</v>
      </c>
      <c r="U39">
        <v>1</v>
      </c>
      <c r="V39">
        <v>5</v>
      </c>
      <c r="W39">
        <v>0.3</v>
      </c>
      <c r="X39">
        <v>33.307299999999998</v>
      </c>
    </row>
    <row r="40" spans="1:24" x14ac:dyDescent="0.45">
      <c r="A40">
        <v>7</v>
      </c>
      <c r="B40">
        <v>12</v>
      </c>
      <c r="C40">
        <v>300</v>
      </c>
      <c r="D40">
        <v>100</v>
      </c>
      <c r="E40">
        <v>0</v>
      </c>
      <c r="F40">
        <v>5</v>
      </c>
      <c r="G40">
        <v>0.35</v>
      </c>
      <c r="P40">
        <v>32.1173</v>
      </c>
      <c r="Q40">
        <v>7</v>
      </c>
      <c r="R40">
        <v>12</v>
      </c>
      <c r="S40">
        <v>300</v>
      </c>
      <c r="T40">
        <v>100</v>
      </c>
      <c r="U40">
        <v>1</v>
      </c>
      <c r="V40">
        <v>5</v>
      </c>
      <c r="W40">
        <v>0.35</v>
      </c>
      <c r="X40">
        <v>12.109400000000001</v>
      </c>
    </row>
    <row r="41" spans="1:24" x14ac:dyDescent="0.45">
      <c r="A41">
        <v>8</v>
      </c>
      <c r="B41">
        <v>12</v>
      </c>
      <c r="C41">
        <v>300</v>
      </c>
      <c r="D41">
        <v>100</v>
      </c>
      <c r="E41">
        <v>0</v>
      </c>
      <c r="F41">
        <v>5</v>
      </c>
      <c r="G41">
        <v>0.4</v>
      </c>
      <c r="P41">
        <v>26.953499999999998</v>
      </c>
      <c r="Q41">
        <v>8</v>
      </c>
      <c r="R41">
        <v>12</v>
      </c>
      <c r="S41">
        <v>300</v>
      </c>
      <c r="T41">
        <v>100</v>
      </c>
      <c r="U41">
        <v>1</v>
      </c>
      <c r="V41">
        <v>5</v>
      </c>
      <c r="W41">
        <v>0.4</v>
      </c>
      <c r="X41">
        <v>38.644799999999996</v>
      </c>
    </row>
    <row r="42" spans="1:24" x14ac:dyDescent="0.45">
      <c r="A42">
        <v>9</v>
      </c>
      <c r="B42">
        <v>12</v>
      </c>
      <c r="C42">
        <v>300</v>
      </c>
      <c r="D42">
        <v>100</v>
      </c>
      <c r="E42">
        <v>0</v>
      </c>
      <c r="F42">
        <v>5</v>
      </c>
      <c r="G42">
        <v>0.45</v>
      </c>
      <c r="P42">
        <v>23.8521</v>
      </c>
      <c r="Q42">
        <v>9</v>
      </c>
      <c r="R42">
        <v>12</v>
      </c>
      <c r="S42">
        <v>300</v>
      </c>
      <c r="T42">
        <v>100</v>
      </c>
      <c r="U42">
        <v>1</v>
      </c>
      <c r="V42">
        <v>5</v>
      </c>
      <c r="W42">
        <v>0.45</v>
      </c>
      <c r="X42">
        <v>18.189599999999999</v>
      </c>
    </row>
    <row r="43" spans="1:24" x14ac:dyDescent="0.45">
      <c r="A43">
        <v>10</v>
      </c>
      <c r="B43">
        <v>12</v>
      </c>
      <c r="C43">
        <v>300</v>
      </c>
      <c r="D43">
        <v>100</v>
      </c>
      <c r="E43">
        <v>0</v>
      </c>
      <c r="F43">
        <v>5</v>
      </c>
      <c r="G43">
        <v>0.5</v>
      </c>
      <c r="P43">
        <v>28.4343</v>
      </c>
      <c r="Q43">
        <v>10</v>
      </c>
      <c r="R43">
        <v>12</v>
      </c>
      <c r="S43">
        <v>300</v>
      </c>
      <c r="T43">
        <v>100</v>
      </c>
      <c r="U43">
        <v>1</v>
      </c>
      <c r="V43">
        <v>5</v>
      </c>
      <c r="W43">
        <v>0.5</v>
      </c>
      <c r="X43">
        <v>19.590499999999999</v>
      </c>
    </row>
    <row r="44" spans="1:24" x14ac:dyDescent="0.45">
      <c r="A44">
        <v>11</v>
      </c>
      <c r="B44">
        <v>12</v>
      </c>
      <c r="C44">
        <v>300</v>
      </c>
      <c r="D44">
        <v>100</v>
      </c>
      <c r="E44">
        <v>0</v>
      </c>
      <c r="F44">
        <v>15</v>
      </c>
      <c r="G44">
        <v>0</v>
      </c>
      <c r="P44">
        <v>37.229500000000002</v>
      </c>
      <c r="Q44">
        <v>11</v>
      </c>
      <c r="R44">
        <v>12</v>
      </c>
      <c r="S44">
        <v>300</v>
      </c>
      <c r="T44">
        <v>100</v>
      </c>
      <c r="U44">
        <v>1</v>
      </c>
      <c r="V44">
        <v>15</v>
      </c>
      <c r="W44">
        <v>0</v>
      </c>
      <c r="X44">
        <v>24.200600000000001</v>
      </c>
    </row>
    <row r="45" spans="1:24" x14ac:dyDescent="0.45">
      <c r="A45">
        <v>12</v>
      </c>
      <c r="B45">
        <v>12</v>
      </c>
      <c r="C45">
        <v>300</v>
      </c>
      <c r="D45">
        <v>100</v>
      </c>
      <c r="E45">
        <v>0</v>
      </c>
      <c r="F45">
        <v>15</v>
      </c>
      <c r="G45">
        <v>0.05</v>
      </c>
      <c r="P45">
        <v>34.618400000000001</v>
      </c>
      <c r="Q45">
        <v>12</v>
      </c>
      <c r="R45">
        <v>12</v>
      </c>
      <c r="S45">
        <v>300</v>
      </c>
      <c r="T45">
        <v>100</v>
      </c>
      <c r="U45">
        <v>1</v>
      </c>
      <c r="V45">
        <v>15</v>
      </c>
      <c r="W45">
        <v>0.05</v>
      </c>
      <c r="X45">
        <v>15.7143</v>
      </c>
    </row>
    <row r="46" spans="1:24" x14ac:dyDescent="0.45">
      <c r="A46">
        <v>13</v>
      </c>
      <c r="B46">
        <v>12</v>
      </c>
      <c r="C46">
        <v>300</v>
      </c>
      <c r="D46">
        <v>100</v>
      </c>
      <c r="E46">
        <v>0</v>
      </c>
      <c r="F46">
        <v>15</v>
      </c>
      <c r="G46">
        <v>0.1</v>
      </c>
      <c r="P46">
        <v>34.004300000000001</v>
      </c>
      <c r="Q46">
        <v>13</v>
      </c>
      <c r="R46">
        <v>12</v>
      </c>
      <c r="S46">
        <v>300</v>
      </c>
      <c r="T46">
        <v>100</v>
      </c>
      <c r="U46">
        <v>1</v>
      </c>
      <c r="V46">
        <v>15</v>
      </c>
      <c r="W46">
        <v>0.1</v>
      </c>
      <c r="X46">
        <v>13.467599999999999</v>
      </c>
    </row>
    <row r="47" spans="1:24" x14ac:dyDescent="0.45">
      <c r="A47">
        <v>14</v>
      </c>
      <c r="B47">
        <v>12</v>
      </c>
      <c r="C47">
        <v>300</v>
      </c>
      <c r="D47">
        <v>100</v>
      </c>
      <c r="E47">
        <v>0</v>
      </c>
      <c r="F47">
        <v>15</v>
      </c>
      <c r="G47">
        <v>0.15</v>
      </c>
      <c r="P47">
        <v>33.961100000000002</v>
      </c>
      <c r="Q47">
        <v>14</v>
      </c>
      <c r="R47">
        <v>12</v>
      </c>
      <c r="S47">
        <v>300</v>
      </c>
      <c r="T47">
        <v>100</v>
      </c>
      <c r="U47">
        <v>1</v>
      </c>
      <c r="V47">
        <v>15</v>
      </c>
      <c r="W47">
        <v>0.15</v>
      </c>
      <c r="X47">
        <v>21.372599999999998</v>
      </c>
    </row>
    <row r="48" spans="1:24" x14ac:dyDescent="0.45">
      <c r="A48">
        <v>15</v>
      </c>
      <c r="B48">
        <v>12</v>
      </c>
      <c r="C48">
        <v>300</v>
      </c>
      <c r="D48">
        <v>100</v>
      </c>
      <c r="E48">
        <v>0</v>
      </c>
      <c r="F48">
        <v>15</v>
      </c>
      <c r="G48">
        <v>0.2</v>
      </c>
      <c r="P48">
        <v>36.305599999999998</v>
      </c>
      <c r="Q48">
        <v>15</v>
      </c>
      <c r="R48">
        <v>12</v>
      </c>
      <c r="S48">
        <v>300</v>
      </c>
      <c r="T48">
        <v>100</v>
      </c>
      <c r="U48">
        <v>1</v>
      </c>
      <c r="V48">
        <v>15</v>
      </c>
      <c r="W48">
        <v>0.2</v>
      </c>
      <c r="X48">
        <v>16.668500000000002</v>
      </c>
    </row>
    <row r="49" spans="1:24" x14ac:dyDescent="0.45">
      <c r="A49">
        <v>16</v>
      </c>
      <c r="B49">
        <v>12</v>
      </c>
      <c r="C49">
        <v>300</v>
      </c>
      <c r="D49">
        <v>100</v>
      </c>
      <c r="E49">
        <v>0</v>
      </c>
      <c r="F49">
        <v>15</v>
      </c>
      <c r="G49">
        <v>0.25</v>
      </c>
      <c r="P49">
        <v>36.083199999999998</v>
      </c>
      <c r="Q49">
        <v>16</v>
      </c>
      <c r="R49">
        <v>12</v>
      </c>
      <c r="S49">
        <v>300</v>
      </c>
      <c r="T49">
        <v>100</v>
      </c>
      <c r="U49">
        <v>1</v>
      </c>
      <c r="V49">
        <v>15</v>
      </c>
      <c r="W49">
        <v>0.25</v>
      </c>
      <c r="X49">
        <v>21.871099999999998</v>
      </c>
    </row>
    <row r="50" spans="1:24" x14ac:dyDescent="0.45">
      <c r="A50">
        <v>17</v>
      </c>
      <c r="B50">
        <v>12</v>
      </c>
      <c r="C50">
        <v>300</v>
      </c>
      <c r="D50">
        <v>100</v>
      </c>
      <c r="E50">
        <v>0</v>
      </c>
      <c r="F50">
        <v>15</v>
      </c>
      <c r="G50">
        <v>0.3</v>
      </c>
      <c r="P50">
        <v>36.310299999999998</v>
      </c>
      <c r="Q50">
        <v>17</v>
      </c>
      <c r="R50">
        <v>12</v>
      </c>
      <c r="S50">
        <v>300</v>
      </c>
      <c r="T50">
        <v>100</v>
      </c>
      <c r="U50">
        <v>1</v>
      </c>
      <c r="V50">
        <v>15</v>
      </c>
      <c r="W50">
        <v>0.3</v>
      </c>
      <c r="X50">
        <v>18.272300000000001</v>
      </c>
    </row>
    <row r="51" spans="1:24" x14ac:dyDescent="0.45">
      <c r="A51">
        <v>18</v>
      </c>
      <c r="B51">
        <v>12</v>
      </c>
      <c r="C51">
        <v>300</v>
      </c>
      <c r="D51">
        <v>100</v>
      </c>
      <c r="E51">
        <v>0</v>
      </c>
      <c r="F51">
        <v>15</v>
      </c>
      <c r="G51">
        <v>0.35</v>
      </c>
      <c r="P51">
        <v>38.020200000000003</v>
      </c>
      <c r="Q51">
        <v>18</v>
      </c>
      <c r="R51">
        <v>12</v>
      </c>
      <c r="S51">
        <v>300</v>
      </c>
      <c r="T51">
        <v>100</v>
      </c>
      <c r="U51">
        <v>1</v>
      </c>
      <c r="V51">
        <v>15</v>
      </c>
      <c r="W51">
        <v>0.35</v>
      </c>
      <c r="X51">
        <v>16.743099999999998</v>
      </c>
    </row>
    <row r="52" spans="1:24" x14ac:dyDescent="0.45">
      <c r="A52">
        <v>19</v>
      </c>
      <c r="B52">
        <v>12</v>
      </c>
      <c r="C52">
        <v>300</v>
      </c>
      <c r="D52">
        <v>100</v>
      </c>
      <c r="E52">
        <v>0</v>
      </c>
      <c r="F52">
        <v>15</v>
      </c>
      <c r="G52">
        <v>0.4</v>
      </c>
      <c r="P52">
        <v>33.902500000000003</v>
      </c>
      <c r="Q52">
        <v>19</v>
      </c>
      <c r="R52">
        <v>12</v>
      </c>
      <c r="S52">
        <v>300</v>
      </c>
      <c r="T52">
        <v>100</v>
      </c>
      <c r="U52">
        <v>1</v>
      </c>
      <c r="V52">
        <v>15</v>
      </c>
      <c r="W52">
        <v>0.4</v>
      </c>
      <c r="X52">
        <v>17.767299999999999</v>
      </c>
    </row>
    <row r="53" spans="1:24" x14ac:dyDescent="0.45">
      <c r="A53">
        <v>20</v>
      </c>
      <c r="B53">
        <v>12</v>
      </c>
      <c r="C53">
        <v>300</v>
      </c>
      <c r="D53">
        <v>100</v>
      </c>
      <c r="E53">
        <v>0</v>
      </c>
      <c r="F53">
        <v>15</v>
      </c>
      <c r="G53">
        <v>0.45</v>
      </c>
      <c r="P53">
        <v>36.612499999999997</v>
      </c>
      <c r="Q53">
        <v>20</v>
      </c>
      <c r="R53">
        <v>12</v>
      </c>
      <c r="S53">
        <v>300</v>
      </c>
      <c r="T53">
        <v>100</v>
      </c>
      <c r="U53">
        <v>1</v>
      </c>
      <c r="V53">
        <v>15</v>
      </c>
      <c r="W53">
        <v>0.45</v>
      </c>
      <c r="X53">
        <v>16.973800000000001</v>
      </c>
    </row>
    <row r="54" spans="1:24" x14ac:dyDescent="0.45">
      <c r="A54">
        <v>21</v>
      </c>
      <c r="B54">
        <v>12</v>
      </c>
      <c r="C54">
        <v>300</v>
      </c>
      <c r="D54">
        <v>100</v>
      </c>
      <c r="E54">
        <v>0</v>
      </c>
      <c r="F54">
        <v>15</v>
      </c>
      <c r="G54">
        <v>0.5</v>
      </c>
      <c r="P54">
        <v>35.750300000000003</v>
      </c>
      <c r="Q54">
        <v>21</v>
      </c>
      <c r="R54">
        <v>12</v>
      </c>
      <c r="S54">
        <v>300</v>
      </c>
      <c r="T54">
        <v>100</v>
      </c>
      <c r="U54">
        <v>1</v>
      </c>
      <c r="V54">
        <v>15</v>
      </c>
      <c r="W54">
        <v>0.5</v>
      </c>
      <c r="X54">
        <v>26.419499999999999</v>
      </c>
    </row>
    <row r="55" spans="1:24" x14ac:dyDescent="0.45">
      <c r="A55">
        <v>22</v>
      </c>
      <c r="B55">
        <v>12</v>
      </c>
      <c r="C55">
        <v>300</v>
      </c>
      <c r="D55">
        <v>100</v>
      </c>
      <c r="E55">
        <v>0</v>
      </c>
      <c r="F55">
        <v>30</v>
      </c>
      <c r="G55">
        <v>0</v>
      </c>
      <c r="P55">
        <v>37.319299999999998</v>
      </c>
      <c r="Q55">
        <v>22</v>
      </c>
      <c r="R55">
        <v>12</v>
      </c>
      <c r="S55">
        <v>300</v>
      </c>
      <c r="T55">
        <v>100</v>
      </c>
      <c r="U55">
        <v>1</v>
      </c>
      <c r="V55">
        <v>30</v>
      </c>
      <c r="W55">
        <v>0</v>
      </c>
      <c r="X55">
        <v>19.459499999999998</v>
      </c>
    </row>
    <row r="56" spans="1:24" x14ac:dyDescent="0.45">
      <c r="A56">
        <v>23</v>
      </c>
      <c r="B56">
        <v>12</v>
      </c>
      <c r="C56">
        <v>300</v>
      </c>
      <c r="D56">
        <v>100</v>
      </c>
      <c r="E56">
        <v>0</v>
      </c>
      <c r="F56">
        <v>30</v>
      </c>
      <c r="G56">
        <v>0.05</v>
      </c>
      <c r="P56">
        <v>39.472299999999997</v>
      </c>
      <c r="Q56">
        <v>23</v>
      </c>
      <c r="R56">
        <v>12</v>
      </c>
      <c r="S56">
        <v>300</v>
      </c>
      <c r="T56">
        <v>100</v>
      </c>
      <c r="U56">
        <v>1</v>
      </c>
      <c r="V56">
        <v>30</v>
      </c>
      <c r="W56">
        <v>0.05</v>
      </c>
      <c r="X56">
        <v>19.549399999999999</v>
      </c>
    </row>
    <row r="57" spans="1:24" x14ac:dyDescent="0.45">
      <c r="A57">
        <v>24</v>
      </c>
      <c r="B57">
        <v>12</v>
      </c>
      <c r="C57">
        <v>300</v>
      </c>
      <c r="D57">
        <v>100</v>
      </c>
      <c r="E57">
        <v>0</v>
      </c>
      <c r="F57">
        <v>30</v>
      </c>
      <c r="G57">
        <v>0.1</v>
      </c>
      <c r="P57">
        <v>35.615400000000001</v>
      </c>
      <c r="Q57">
        <v>24</v>
      </c>
      <c r="R57">
        <v>12</v>
      </c>
      <c r="S57">
        <v>300</v>
      </c>
      <c r="T57">
        <v>100</v>
      </c>
      <c r="U57">
        <v>1</v>
      </c>
      <c r="V57">
        <v>30</v>
      </c>
      <c r="W57">
        <v>0.1</v>
      </c>
      <c r="X57">
        <v>25.177600000000002</v>
      </c>
    </row>
    <row r="58" spans="1:24" x14ac:dyDescent="0.45">
      <c r="A58">
        <v>25</v>
      </c>
      <c r="B58">
        <v>12</v>
      </c>
      <c r="C58">
        <v>300</v>
      </c>
      <c r="D58">
        <v>100</v>
      </c>
      <c r="E58">
        <v>0</v>
      </c>
      <c r="F58">
        <v>30</v>
      </c>
      <c r="G58">
        <v>0.15</v>
      </c>
      <c r="P58">
        <v>36.389200000000002</v>
      </c>
      <c r="Q58">
        <v>25</v>
      </c>
      <c r="R58">
        <v>12</v>
      </c>
      <c r="S58">
        <v>300</v>
      </c>
      <c r="T58">
        <v>100</v>
      </c>
      <c r="U58">
        <v>1</v>
      </c>
      <c r="V58">
        <v>30</v>
      </c>
      <c r="W58">
        <v>0.15</v>
      </c>
      <c r="X58">
        <v>25.365400000000001</v>
      </c>
    </row>
    <row r="59" spans="1:24" x14ac:dyDescent="0.45">
      <c r="A59">
        <v>26</v>
      </c>
      <c r="B59">
        <v>12</v>
      </c>
      <c r="C59">
        <v>300</v>
      </c>
      <c r="D59">
        <v>100</v>
      </c>
      <c r="E59">
        <v>0</v>
      </c>
      <c r="F59">
        <v>30</v>
      </c>
      <c r="G59">
        <v>0.2</v>
      </c>
      <c r="P59">
        <v>39.032600000000002</v>
      </c>
      <c r="Q59">
        <v>26</v>
      </c>
      <c r="R59">
        <v>12</v>
      </c>
      <c r="S59">
        <v>300</v>
      </c>
      <c r="T59">
        <v>100</v>
      </c>
      <c r="U59">
        <v>1</v>
      </c>
      <c r="V59">
        <v>30</v>
      </c>
      <c r="W59">
        <v>0.2</v>
      </c>
      <c r="X59">
        <v>21.573599999999999</v>
      </c>
    </row>
    <row r="60" spans="1:24" x14ac:dyDescent="0.45">
      <c r="A60">
        <v>27</v>
      </c>
      <c r="B60">
        <v>12</v>
      </c>
      <c r="C60">
        <v>300</v>
      </c>
      <c r="D60">
        <v>100</v>
      </c>
      <c r="E60">
        <v>0</v>
      </c>
      <c r="F60">
        <v>30</v>
      </c>
      <c r="G60">
        <v>0.25</v>
      </c>
      <c r="P60">
        <v>38.432400000000001</v>
      </c>
      <c r="Q60">
        <v>27</v>
      </c>
      <c r="R60">
        <v>12</v>
      </c>
      <c r="S60">
        <v>300</v>
      </c>
      <c r="T60">
        <v>100</v>
      </c>
      <c r="U60">
        <v>1</v>
      </c>
      <c r="V60">
        <v>30</v>
      </c>
      <c r="W60">
        <v>0.25</v>
      </c>
      <c r="X60">
        <v>21.790400000000002</v>
      </c>
    </row>
    <row r="61" spans="1:24" x14ac:dyDescent="0.45">
      <c r="A61">
        <v>28</v>
      </c>
      <c r="B61">
        <v>12</v>
      </c>
      <c r="C61">
        <v>300</v>
      </c>
      <c r="D61">
        <v>100</v>
      </c>
      <c r="E61">
        <v>0</v>
      </c>
      <c r="F61">
        <v>30</v>
      </c>
      <c r="G61">
        <v>0.3</v>
      </c>
      <c r="P61">
        <v>38.052700000000002</v>
      </c>
      <c r="Q61">
        <v>28</v>
      </c>
      <c r="R61">
        <v>12</v>
      </c>
      <c r="S61">
        <v>300</v>
      </c>
      <c r="T61">
        <v>100</v>
      </c>
      <c r="U61">
        <v>1</v>
      </c>
      <c r="V61">
        <v>30</v>
      </c>
      <c r="W61">
        <v>0.3</v>
      </c>
      <c r="X61">
        <v>15.024100000000001</v>
      </c>
    </row>
    <row r="62" spans="1:24" x14ac:dyDescent="0.45">
      <c r="A62">
        <v>29</v>
      </c>
      <c r="B62">
        <v>12</v>
      </c>
      <c r="C62">
        <v>300</v>
      </c>
      <c r="D62">
        <v>100</v>
      </c>
      <c r="E62">
        <v>0</v>
      </c>
      <c r="F62">
        <v>30</v>
      </c>
      <c r="G62">
        <v>0.35</v>
      </c>
      <c r="P62">
        <v>36.4846</v>
      </c>
      <c r="Q62">
        <v>29</v>
      </c>
      <c r="R62">
        <v>12</v>
      </c>
      <c r="S62">
        <v>300</v>
      </c>
      <c r="T62">
        <v>100</v>
      </c>
      <c r="U62">
        <v>1</v>
      </c>
      <c r="V62">
        <v>30</v>
      </c>
      <c r="W62">
        <v>0.35</v>
      </c>
      <c r="X62">
        <v>21.091899999999999</v>
      </c>
    </row>
    <row r="63" spans="1:24" x14ac:dyDescent="0.45">
      <c r="A63">
        <v>30</v>
      </c>
      <c r="B63">
        <v>12</v>
      </c>
      <c r="C63">
        <v>300</v>
      </c>
      <c r="D63">
        <v>100</v>
      </c>
      <c r="E63">
        <v>0</v>
      </c>
      <c r="F63">
        <v>30</v>
      </c>
      <c r="G63">
        <v>0.4</v>
      </c>
      <c r="P63">
        <v>33.533000000000001</v>
      </c>
      <c r="Q63">
        <v>30</v>
      </c>
      <c r="R63">
        <v>12</v>
      </c>
      <c r="S63">
        <v>300</v>
      </c>
      <c r="T63">
        <v>100</v>
      </c>
      <c r="U63">
        <v>1</v>
      </c>
      <c r="V63">
        <v>30</v>
      </c>
      <c r="W63">
        <v>0.4</v>
      </c>
      <c r="X63">
        <v>19.577999999999999</v>
      </c>
    </row>
    <row r="64" spans="1:24" x14ac:dyDescent="0.45">
      <c r="A64">
        <v>31</v>
      </c>
      <c r="B64">
        <v>12</v>
      </c>
      <c r="C64">
        <v>300</v>
      </c>
      <c r="D64">
        <v>100</v>
      </c>
      <c r="E64">
        <v>0</v>
      </c>
      <c r="F64">
        <v>30</v>
      </c>
      <c r="G64">
        <v>0.45</v>
      </c>
      <c r="P64">
        <v>35.534399999999998</v>
      </c>
      <c r="Q64">
        <v>31</v>
      </c>
      <c r="R64">
        <v>12</v>
      </c>
      <c r="S64">
        <v>300</v>
      </c>
      <c r="T64">
        <v>100</v>
      </c>
      <c r="U64">
        <v>1</v>
      </c>
      <c r="V64">
        <v>30</v>
      </c>
      <c r="W64">
        <v>0.45</v>
      </c>
      <c r="X64">
        <v>21.515499999999999</v>
      </c>
    </row>
    <row r="65" spans="1:24" x14ac:dyDescent="0.45">
      <c r="A65">
        <v>32</v>
      </c>
      <c r="B65">
        <v>12</v>
      </c>
      <c r="C65">
        <v>300</v>
      </c>
      <c r="D65">
        <v>100</v>
      </c>
      <c r="E65">
        <v>0</v>
      </c>
      <c r="F65">
        <v>30</v>
      </c>
      <c r="G65">
        <v>0.5</v>
      </c>
      <c r="P65">
        <v>37.436799999999998</v>
      </c>
      <c r="Q65">
        <v>32</v>
      </c>
      <c r="R65">
        <v>12</v>
      </c>
      <c r="S65">
        <v>300</v>
      </c>
      <c r="T65">
        <v>100</v>
      </c>
      <c r="U65">
        <v>1</v>
      </c>
      <c r="V65">
        <v>30</v>
      </c>
      <c r="W65">
        <v>0.5</v>
      </c>
      <c r="X65">
        <v>23.611999999999998</v>
      </c>
    </row>
    <row r="66" spans="1:24" x14ac:dyDescent="0.45">
      <c r="A66">
        <v>33</v>
      </c>
      <c r="B66">
        <v>12</v>
      </c>
      <c r="C66">
        <v>300</v>
      </c>
      <c r="D66">
        <v>100</v>
      </c>
      <c r="E66">
        <v>0</v>
      </c>
      <c r="F66">
        <v>50</v>
      </c>
      <c r="G66">
        <v>0</v>
      </c>
      <c r="P66">
        <v>41.183999999999997</v>
      </c>
      <c r="Q66">
        <v>33</v>
      </c>
      <c r="R66">
        <v>12</v>
      </c>
      <c r="S66">
        <v>300</v>
      </c>
      <c r="T66">
        <v>100</v>
      </c>
      <c r="U66">
        <v>1</v>
      </c>
      <c r="V66">
        <v>50</v>
      </c>
      <c r="W66">
        <v>0</v>
      </c>
      <c r="X66">
        <v>16.956399999999999</v>
      </c>
    </row>
    <row r="67" spans="1:24" x14ac:dyDescent="0.45">
      <c r="A67">
        <v>34</v>
      </c>
      <c r="B67">
        <v>12</v>
      </c>
      <c r="C67">
        <v>300</v>
      </c>
      <c r="D67">
        <v>100</v>
      </c>
      <c r="E67">
        <v>0</v>
      </c>
      <c r="F67">
        <v>50</v>
      </c>
      <c r="G67">
        <v>0.05</v>
      </c>
      <c r="P67">
        <v>40.499299999999998</v>
      </c>
      <c r="Q67">
        <v>34</v>
      </c>
      <c r="R67">
        <v>12</v>
      </c>
      <c r="S67">
        <v>300</v>
      </c>
      <c r="T67">
        <v>100</v>
      </c>
      <c r="U67">
        <v>1</v>
      </c>
      <c r="V67">
        <v>50</v>
      </c>
      <c r="W67">
        <v>0.05</v>
      </c>
      <c r="X67">
        <v>19.7409</v>
      </c>
    </row>
    <row r="68" spans="1:24" x14ac:dyDescent="0.45">
      <c r="A68">
        <v>35</v>
      </c>
      <c r="B68">
        <v>12</v>
      </c>
      <c r="C68">
        <v>300</v>
      </c>
      <c r="D68">
        <v>100</v>
      </c>
      <c r="E68">
        <v>0</v>
      </c>
      <c r="F68">
        <v>50</v>
      </c>
      <c r="G68">
        <v>0.1</v>
      </c>
      <c r="P68">
        <v>39.357999999999997</v>
      </c>
      <c r="Q68">
        <v>35</v>
      </c>
      <c r="R68">
        <v>12</v>
      </c>
      <c r="S68">
        <v>300</v>
      </c>
      <c r="T68">
        <v>100</v>
      </c>
      <c r="U68">
        <v>1</v>
      </c>
      <c r="V68">
        <v>50</v>
      </c>
      <c r="W68">
        <v>0.1</v>
      </c>
      <c r="X68">
        <v>14.2181</v>
      </c>
    </row>
    <row r="69" spans="1:24" x14ac:dyDescent="0.45">
      <c r="A69">
        <v>36</v>
      </c>
      <c r="B69">
        <v>12</v>
      </c>
      <c r="C69">
        <v>300</v>
      </c>
      <c r="D69">
        <v>100</v>
      </c>
      <c r="E69">
        <v>0</v>
      </c>
      <c r="F69">
        <v>50</v>
      </c>
      <c r="G69">
        <v>0.15</v>
      </c>
      <c r="P69">
        <v>41.374400000000001</v>
      </c>
      <c r="Q69">
        <v>36</v>
      </c>
      <c r="R69">
        <v>12</v>
      </c>
      <c r="S69">
        <v>300</v>
      </c>
      <c r="T69">
        <v>100</v>
      </c>
      <c r="U69">
        <v>1</v>
      </c>
      <c r="V69">
        <v>50</v>
      </c>
      <c r="W69">
        <v>0.15</v>
      </c>
      <c r="X69">
        <v>13.160399999999999</v>
      </c>
    </row>
    <row r="70" spans="1:24" x14ac:dyDescent="0.45">
      <c r="A70">
        <v>37</v>
      </c>
      <c r="B70">
        <v>12</v>
      </c>
      <c r="C70">
        <v>300</v>
      </c>
      <c r="D70">
        <v>100</v>
      </c>
      <c r="E70">
        <v>0</v>
      </c>
      <c r="F70">
        <v>50</v>
      </c>
      <c r="G70">
        <v>0.2</v>
      </c>
      <c r="P70">
        <v>40.238700000000001</v>
      </c>
      <c r="Q70">
        <v>37</v>
      </c>
      <c r="R70">
        <v>12</v>
      </c>
      <c r="S70">
        <v>300</v>
      </c>
      <c r="T70">
        <v>100</v>
      </c>
      <c r="U70">
        <v>1</v>
      </c>
      <c r="V70">
        <v>50</v>
      </c>
      <c r="W70">
        <v>0.2</v>
      </c>
      <c r="X70">
        <v>26.42</v>
      </c>
    </row>
    <row r="71" spans="1:24" x14ac:dyDescent="0.45">
      <c r="A71">
        <v>38</v>
      </c>
      <c r="B71">
        <v>12</v>
      </c>
      <c r="C71">
        <v>300</v>
      </c>
      <c r="D71">
        <v>100</v>
      </c>
      <c r="E71">
        <v>0</v>
      </c>
      <c r="F71">
        <v>50</v>
      </c>
      <c r="G71">
        <v>0.25</v>
      </c>
      <c r="P71">
        <v>40.698900000000002</v>
      </c>
      <c r="Q71">
        <v>38</v>
      </c>
      <c r="R71">
        <v>12</v>
      </c>
      <c r="S71">
        <v>300</v>
      </c>
      <c r="T71">
        <v>100</v>
      </c>
      <c r="U71">
        <v>1</v>
      </c>
      <c r="V71">
        <v>50</v>
      </c>
      <c r="W71">
        <v>0.25</v>
      </c>
      <c r="X71">
        <v>17.909199999999998</v>
      </c>
    </row>
    <row r="72" spans="1:24" x14ac:dyDescent="0.45">
      <c r="A72">
        <v>39</v>
      </c>
      <c r="B72">
        <v>12</v>
      </c>
      <c r="C72">
        <v>300</v>
      </c>
      <c r="D72">
        <v>100</v>
      </c>
      <c r="E72">
        <v>0</v>
      </c>
      <c r="F72">
        <v>50</v>
      </c>
      <c r="G72">
        <v>0.3</v>
      </c>
      <c r="P72">
        <v>37.667299999999997</v>
      </c>
      <c r="Q72">
        <v>39</v>
      </c>
      <c r="R72">
        <v>12</v>
      </c>
      <c r="S72">
        <v>300</v>
      </c>
      <c r="T72">
        <v>100</v>
      </c>
      <c r="U72">
        <v>1</v>
      </c>
      <c r="V72">
        <v>50</v>
      </c>
      <c r="W72">
        <v>0.3</v>
      </c>
      <c r="X72">
        <v>18.776199999999999</v>
      </c>
    </row>
    <row r="73" spans="1:24" x14ac:dyDescent="0.45">
      <c r="A73">
        <v>40</v>
      </c>
      <c r="B73">
        <v>12</v>
      </c>
      <c r="C73">
        <v>300</v>
      </c>
      <c r="D73">
        <v>100</v>
      </c>
      <c r="E73">
        <v>0</v>
      </c>
      <c r="F73">
        <v>50</v>
      </c>
      <c r="G73">
        <v>0.35</v>
      </c>
      <c r="P73">
        <v>38.436500000000002</v>
      </c>
      <c r="Q73">
        <v>40</v>
      </c>
      <c r="R73">
        <v>12</v>
      </c>
      <c r="S73">
        <v>300</v>
      </c>
      <c r="T73">
        <v>100</v>
      </c>
      <c r="U73">
        <v>1</v>
      </c>
      <c r="V73">
        <v>50</v>
      </c>
      <c r="W73">
        <v>0.35</v>
      </c>
      <c r="X73">
        <v>24.730599999999999</v>
      </c>
    </row>
    <row r="74" spans="1:24" x14ac:dyDescent="0.45">
      <c r="A74">
        <v>41</v>
      </c>
      <c r="B74">
        <v>12</v>
      </c>
      <c r="C74">
        <v>300</v>
      </c>
      <c r="D74">
        <v>100</v>
      </c>
      <c r="E74">
        <v>0</v>
      </c>
      <c r="F74">
        <v>50</v>
      </c>
      <c r="G74">
        <v>0.4</v>
      </c>
      <c r="P74">
        <v>41.210500000000003</v>
      </c>
      <c r="Q74">
        <v>41</v>
      </c>
      <c r="R74">
        <v>12</v>
      </c>
      <c r="S74">
        <v>300</v>
      </c>
      <c r="T74">
        <v>100</v>
      </c>
      <c r="U74">
        <v>1</v>
      </c>
      <c r="V74">
        <v>50</v>
      </c>
      <c r="W74">
        <v>0.4</v>
      </c>
      <c r="X74">
        <v>29.2895</v>
      </c>
    </row>
    <row r="75" spans="1:24" x14ac:dyDescent="0.45">
      <c r="A75">
        <v>42</v>
      </c>
      <c r="B75">
        <v>12</v>
      </c>
      <c r="C75">
        <v>300</v>
      </c>
      <c r="D75">
        <v>100</v>
      </c>
      <c r="E75">
        <v>0</v>
      </c>
      <c r="F75">
        <v>50</v>
      </c>
      <c r="G75">
        <v>0.45</v>
      </c>
      <c r="P75">
        <v>43.11</v>
      </c>
      <c r="Q75">
        <v>42</v>
      </c>
      <c r="R75">
        <v>12</v>
      </c>
      <c r="S75">
        <v>300</v>
      </c>
      <c r="T75">
        <v>100</v>
      </c>
      <c r="U75">
        <v>1</v>
      </c>
      <c r="V75">
        <v>50</v>
      </c>
      <c r="W75">
        <v>0.45</v>
      </c>
      <c r="X75">
        <v>19.7516</v>
      </c>
    </row>
    <row r="76" spans="1:24" x14ac:dyDescent="0.45">
      <c r="A76">
        <v>43</v>
      </c>
      <c r="B76">
        <v>12</v>
      </c>
      <c r="C76">
        <v>300</v>
      </c>
      <c r="D76">
        <v>100</v>
      </c>
      <c r="E76">
        <v>0</v>
      </c>
      <c r="F76">
        <v>50</v>
      </c>
      <c r="G76">
        <v>0.5</v>
      </c>
      <c r="P76">
        <v>38.752200000000002</v>
      </c>
      <c r="Q76">
        <v>43</v>
      </c>
      <c r="R76">
        <v>12</v>
      </c>
      <c r="S76">
        <v>300</v>
      </c>
      <c r="T76">
        <v>100</v>
      </c>
      <c r="U76">
        <v>1</v>
      </c>
      <c r="V76">
        <v>50</v>
      </c>
      <c r="W76">
        <v>0.5</v>
      </c>
      <c r="X76">
        <v>19.943300000000001</v>
      </c>
    </row>
    <row r="77" spans="1:24" x14ac:dyDescent="0.45">
      <c r="A77">
        <v>44</v>
      </c>
      <c r="B77">
        <v>12</v>
      </c>
      <c r="C77">
        <v>300</v>
      </c>
      <c r="D77">
        <v>100</v>
      </c>
      <c r="E77">
        <v>0</v>
      </c>
      <c r="F77">
        <v>100</v>
      </c>
      <c r="G77">
        <v>0</v>
      </c>
      <c r="P77">
        <v>39.714199999999998</v>
      </c>
      <c r="Q77">
        <v>44</v>
      </c>
      <c r="R77">
        <v>12</v>
      </c>
      <c r="S77">
        <v>300</v>
      </c>
      <c r="T77">
        <v>100</v>
      </c>
      <c r="U77">
        <v>1</v>
      </c>
      <c r="V77">
        <v>100</v>
      </c>
      <c r="W77">
        <v>0</v>
      </c>
      <c r="X77">
        <v>12.955500000000001</v>
      </c>
    </row>
    <row r="78" spans="1:24" x14ac:dyDescent="0.45">
      <c r="A78">
        <v>45</v>
      </c>
      <c r="B78">
        <v>12</v>
      </c>
      <c r="C78">
        <v>300</v>
      </c>
      <c r="D78">
        <v>100</v>
      </c>
      <c r="E78">
        <v>0</v>
      </c>
      <c r="F78">
        <v>100</v>
      </c>
      <c r="G78">
        <v>0.05</v>
      </c>
      <c r="P78">
        <v>41.377600000000001</v>
      </c>
      <c r="Q78">
        <v>45</v>
      </c>
      <c r="R78">
        <v>12</v>
      </c>
      <c r="S78">
        <v>300</v>
      </c>
      <c r="T78">
        <v>100</v>
      </c>
      <c r="U78">
        <v>1</v>
      </c>
      <c r="V78">
        <v>100</v>
      </c>
      <c r="W78">
        <v>0.05</v>
      </c>
      <c r="X78">
        <v>27.3019</v>
      </c>
    </row>
    <row r="79" spans="1:24" x14ac:dyDescent="0.45">
      <c r="A79">
        <v>46</v>
      </c>
      <c r="B79">
        <v>12</v>
      </c>
      <c r="C79">
        <v>300</v>
      </c>
      <c r="D79">
        <v>100</v>
      </c>
      <c r="E79">
        <v>0</v>
      </c>
      <c r="F79">
        <v>100</v>
      </c>
      <c r="G79">
        <v>0.1</v>
      </c>
      <c r="P79">
        <v>42.2682</v>
      </c>
      <c r="Q79">
        <v>46</v>
      </c>
      <c r="R79">
        <v>12</v>
      </c>
      <c r="S79">
        <v>300</v>
      </c>
      <c r="T79">
        <v>100</v>
      </c>
      <c r="U79">
        <v>1</v>
      </c>
      <c r="V79">
        <v>100</v>
      </c>
      <c r="W79">
        <v>0.1</v>
      </c>
      <c r="X79">
        <v>50.715000000000003</v>
      </c>
    </row>
    <row r="80" spans="1:24" x14ac:dyDescent="0.45">
      <c r="A80">
        <v>47</v>
      </c>
      <c r="B80">
        <v>12</v>
      </c>
      <c r="C80">
        <v>300</v>
      </c>
      <c r="D80">
        <v>100</v>
      </c>
      <c r="E80">
        <v>0</v>
      </c>
      <c r="F80">
        <v>100</v>
      </c>
      <c r="G80">
        <v>0.15</v>
      </c>
      <c r="P80">
        <v>43.704700000000003</v>
      </c>
      <c r="Q80">
        <v>47</v>
      </c>
      <c r="R80">
        <v>12</v>
      </c>
      <c r="S80">
        <v>300</v>
      </c>
      <c r="T80">
        <v>100</v>
      </c>
      <c r="U80">
        <v>1</v>
      </c>
      <c r="V80">
        <v>100</v>
      </c>
      <c r="W80">
        <v>0.15</v>
      </c>
      <c r="X80">
        <v>24.503299999999999</v>
      </c>
    </row>
    <row r="81" spans="1:24" x14ac:dyDescent="0.45">
      <c r="A81">
        <v>48</v>
      </c>
      <c r="B81">
        <v>12</v>
      </c>
      <c r="C81">
        <v>300</v>
      </c>
      <c r="D81">
        <v>100</v>
      </c>
      <c r="E81">
        <v>0</v>
      </c>
      <c r="F81">
        <v>100</v>
      </c>
      <c r="G81">
        <v>0.2</v>
      </c>
      <c r="P81">
        <v>36.131500000000003</v>
      </c>
      <c r="Q81">
        <v>48</v>
      </c>
      <c r="R81">
        <v>12</v>
      </c>
      <c r="S81">
        <v>300</v>
      </c>
      <c r="T81">
        <v>100</v>
      </c>
      <c r="U81">
        <v>1</v>
      </c>
      <c r="V81">
        <v>100</v>
      </c>
      <c r="W81">
        <v>0.2</v>
      </c>
      <c r="X81">
        <v>43.166600000000003</v>
      </c>
    </row>
    <row r="82" spans="1:24" x14ac:dyDescent="0.45">
      <c r="A82">
        <v>49</v>
      </c>
      <c r="B82">
        <v>12</v>
      </c>
      <c r="C82">
        <v>300</v>
      </c>
      <c r="D82">
        <v>100</v>
      </c>
      <c r="E82">
        <v>0</v>
      </c>
      <c r="F82">
        <v>100</v>
      </c>
      <c r="G82">
        <v>0.25</v>
      </c>
      <c r="P82">
        <v>40.059399999999997</v>
      </c>
      <c r="Q82">
        <v>49</v>
      </c>
      <c r="R82">
        <v>12</v>
      </c>
      <c r="S82">
        <v>300</v>
      </c>
      <c r="T82">
        <v>100</v>
      </c>
      <c r="U82">
        <v>1</v>
      </c>
      <c r="V82">
        <v>100</v>
      </c>
      <c r="W82">
        <v>0.25</v>
      </c>
      <c r="X82">
        <v>41.231499999999997</v>
      </c>
    </row>
    <row r="83" spans="1:24" x14ac:dyDescent="0.45">
      <c r="A83">
        <v>50</v>
      </c>
      <c r="B83">
        <v>12</v>
      </c>
      <c r="C83">
        <v>300</v>
      </c>
      <c r="D83">
        <v>100</v>
      </c>
      <c r="E83">
        <v>0</v>
      </c>
      <c r="F83">
        <v>100</v>
      </c>
      <c r="G83">
        <v>0.3</v>
      </c>
      <c r="P83">
        <v>42.961100000000002</v>
      </c>
      <c r="Q83">
        <v>50</v>
      </c>
      <c r="R83">
        <v>12</v>
      </c>
      <c r="S83">
        <v>300</v>
      </c>
      <c r="T83">
        <v>100</v>
      </c>
      <c r="U83">
        <v>1</v>
      </c>
      <c r="V83">
        <v>100</v>
      </c>
      <c r="W83">
        <v>0.3</v>
      </c>
      <c r="X83">
        <v>32.519199999999998</v>
      </c>
    </row>
    <row r="84" spans="1:24" x14ac:dyDescent="0.45">
      <c r="A84">
        <v>51</v>
      </c>
      <c r="B84">
        <v>12</v>
      </c>
      <c r="C84">
        <v>300</v>
      </c>
      <c r="D84">
        <v>100</v>
      </c>
      <c r="E84">
        <v>0</v>
      </c>
      <c r="F84">
        <v>100</v>
      </c>
      <c r="G84">
        <v>0.35</v>
      </c>
      <c r="P84">
        <v>43.253599999999999</v>
      </c>
      <c r="Q84">
        <v>51</v>
      </c>
      <c r="R84">
        <v>12</v>
      </c>
      <c r="S84">
        <v>300</v>
      </c>
      <c r="T84">
        <v>100</v>
      </c>
      <c r="U84">
        <v>1</v>
      </c>
      <c r="V84">
        <v>100</v>
      </c>
      <c r="W84">
        <v>0.35</v>
      </c>
      <c r="X84">
        <v>30.849499999999999</v>
      </c>
    </row>
    <row r="85" spans="1:24" x14ac:dyDescent="0.45">
      <c r="A85">
        <v>52</v>
      </c>
      <c r="B85">
        <v>12</v>
      </c>
      <c r="C85">
        <v>300</v>
      </c>
      <c r="D85">
        <v>100</v>
      </c>
      <c r="E85">
        <v>0</v>
      </c>
      <c r="F85">
        <v>100</v>
      </c>
      <c r="G85">
        <v>0.4</v>
      </c>
      <c r="P85">
        <v>44.7303</v>
      </c>
      <c r="Q85">
        <v>52</v>
      </c>
      <c r="R85">
        <v>12</v>
      </c>
      <c r="S85">
        <v>300</v>
      </c>
      <c r="T85">
        <v>100</v>
      </c>
      <c r="U85">
        <v>1</v>
      </c>
      <c r="V85">
        <v>100</v>
      </c>
      <c r="W85">
        <v>0.4</v>
      </c>
      <c r="X85">
        <v>31.860600000000002</v>
      </c>
    </row>
    <row r="86" spans="1:24" x14ac:dyDescent="0.45">
      <c r="A86">
        <v>53</v>
      </c>
      <c r="B86">
        <v>12</v>
      </c>
      <c r="C86">
        <v>300</v>
      </c>
      <c r="D86">
        <v>100</v>
      </c>
      <c r="E86">
        <v>0</v>
      </c>
      <c r="F86">
        <v>100</v>
      </c>
      <c r="G86">
        <v>0.45</v>
      </c>
      <c r="P86">
        <v>40.226500000000001</v>
      </c>
      <c r="Q86">
        <v>53</v>
      </c>
      <c r="R86">
        <v>12</v>
      </c>
      <c r="S86">
        <v>300</v>
      </c>
      <c r="T86">
        <v>100</v>
      </c>
      <c r="U86">
        <v>1</v>
      </c>
      <c r="V86">
        <v>100</v>
      </c>
      <c r="W86">
        <v>0.45</v>
      </c>
      <c r="X86">
        <v>27.4511</v>
      </c>
    </row>
    <row r="87" spans="1:24" x14ac:dyDescent="0.45">
      <c r="A87">
        <v>54</v>
      </c>
      <c r="B87">
        <v>12</v>
      </c>
      <c r="C87">
        <v>300</v>
      </c>
      <c r="D87">
        <v>100</v>
      </c>
      <c r="E87">
        <v>0</v>
      </c>
      <c r="F87">
        <v>100</v>
      </c>
      <c r="G87">
        <v>0.5</v>
      </c>
      <c r="P87">
        <v>37.837800000000001</v>
      </c>
      <c r="Q87">
        <v>54</v>
      </c>
      <c r="R87">
        <v>12</v>
      </c>
      <c r="S87">
        <v>300</v>
      </c>
      <c r="T87">
        <v>100</v>
      </c>
      <c r="U87">
        <v>1</v>
      </c>
      <c r="V87">
        <v>100</v>
      </c>
      <c r="W87">
        <v>0.5</v>
      </c>
      <c r="X87">
        <v>27.872</v>
      </c>
    </row>
    <row r="88" spans="1:24" x14ac:dyDescent="0.45">
      <c r="A88">
        <v>55</v>
      </c>
      <c r="B88">
        <v>12</v>
      </c>
      <c r="C88">
        <v>300</v>
      </c>
      <c r="D88">
        <v>100</v>
      </c>
      <c r="E88">
        <v>0</v>
      </c>
      <c r="F88">
        <v>200</v>
      </c>
      <c r="G88">
        <v>0</v>
      </c>
      <c r="P88">
        <v>39.121099999999998</v>
      </c>
      <c r="Q88">
        <v>55</v>
      </c>
      <c r="R88">
        <v>12</v>
      </c>
      <c r="S88">
        <v>300</v>
      </c>
      <c r="T88">
        <v>100</v>
      </c>
      <c r="U88">
        <v>1</v>
      </c>
      <c r="V88">
        <v>200</v>
      </c>
      <c r="W88">
        <v>0</v>
      </c>
      <c r="X88">
        <v>54.901699999999998</v>
      </c>
    </row>
    <row r="89" spans="1:24" x14ac:dyDescent="0.45">
      <c r="A89">
        <v>56</v>
      </c>
      <c r="B89">
        <v>12</v>
      </c>
      <c r="C89">
        <v>300</v>
      </c>
      <c r="D89">
        <v>100</v>
      </c>
      <c r="E89">
        <v>0</v>
      </c>
      <c r="F89">
        <v>200</v>
      </c>
      <c r="G89">
        <v>0.05</v>
      </c>
      <c r="P89">
        <v>42.605499999999999</v>
      </c>
      <c r="Q89">
        <v>56</v>
      </c>
      <c r="R89">
        <v>12</v>
      </c>
      <c r="S89">
        <v>300</v>
      </c>
      <c r="T89">
        <v>100</v>
      </c>
      <c r="U89">
        <v>1</v>
      </c>
      <c r="V89">
        <v>200</v>
      </c>
      <c r="W89">
        <v>0.05</v>
      </c>
      <c r="X89">
        <v>44.578099999999999</v>
      </c>
    </row>
    <row r="90" spans="1:24" x14ac:dyDescent="0.45">
      <c r="A90">
        <v>57</v>
      </c>
      <c r="B90">
        <v>12</v>
      </c>
      <c r="C90">
        <v>300</v>
      </c>
      <c r="D90">
        <v>100</v>
      </c>
      <c r="E90">
        <v>0</v>
      </c>
      <c r="F90">
        <v>200</v>
      </c>
      <c r="G90">
        <v>0.1</v>
      </c>
      <c r="P90">
        <v>40.7134</v>
      </c>
      <c r="Q90">
        <v>57</v>
      </c>
      <c r="R90">
        <v>12</v>
      </c>
      <c r="S90">
        <v>300</v>
      </c>
      <c r="T90">
        <v>100</v>
      </c>
      <c r="U90">
        <v>1</v>
      </c>
      <c r="V90">
        <v>200</v>
      </c>
      <c r="W90">
        <v>0.1</v>
      </c>
      <c r="X90">
        <v>40.579500000000003</v>
      </c>
    </row>
    <row r="91" spans="1:24" x14ac:dyDescent="0.45">
      <c r="A91">
        <v>58</v>
      </c>
      <c r="B91">
        <v>12</v>
      </c>
      <c r="C91">
        <v>300</v>
      </c>
      <c r="D91">
        <v>100</v>
      </c>
      <c r="E91">
        <v>0</v>
      </c>
      <c r="F91">
        <v>200</v>
      </c>
      <c r="G91">
        <v>0.15</v>
      </c>
      <c r="P91">
        <v>42.619399999999999</v>
      </c>
      <c r="Q91">
        <v>58</v>
      </c>
      <c r="R91">
        <v>12</v>
      </c>
      <c r="S91">
        <v>300</v>
      </c>
      <c r="T91">
        <v>100</v>
      </c>
      <c r="U91">
        <v>1</v>
      </c>
      <c r="V91">
        <v>200</v>
      </c>
      <c r="W91">
        <v>0.15</v>
      </c>
      <c r="X91">
        <v>28.882200000000001</v>
      </c>
    </row>
    <row r="92" spans="1:24" x14ac:dyDescent="0.45">
      <c r="A92">
        <v>59</v>
      </c>
      <c r="B92">
        <v>12</v>
      </c>
      <c r="C92">
        <v>300</v>
      </c>
      <c r="D92">
        <v>100</v>
      </c>
      <c r="E92">
        <v>0</v>
      </c>
      <c r="F92">
        <v>200</v>
      </c>
      <c r="G92">
        <v>0.2</v>
      </c>
      <c r="P92">
        <v>40.893300000000004</v>
      </c>
      <c r="Q92">
        <v>59</v>
      </c>
      <c r="R92">
        <v>12</v>
      </c>
      <c r="S92">
        <v>300</v>
      </c>
      <c r="T92">
        <v>100</v>
      </c>
      <c r="U92">
        <v>1</v>
      </c>
      <c r="V92">
        <v>200</v>
      </c>
      <c r="W92">
        <v>0.2</v>
      </c>
      <c r="X92">
        <v>41.448700000000002</v>
      </c>
    </row>
    <row r="93" spans="1:24" x14ac:dyDescent="0.45">
      <c r="A93">
        <v>60</v>
      </c>
      <c r="B93">
        <v>12</v>
      </c>
      <c r="C93">
        <v>300</v>
      </c>
      <c r="D93">
        <v>100</v>
      </c>
      <c r="E93">
        <v>0</v>
      </c>
      <c r="F93">
        <v>200</v>
      </c>
      <c r="G93">
        <v>0.25</v>
      </c>
      <c r="P93">
        <v>41.279499999999999</v>
      </c>
      <c r="Q93">
        <v>60</v>
      </c>
      <c r="R93">
        <v>12</v>
      </c>
      <c r="S93">
        <v>300</v>
      </c>
      <c r="T93">
        <v>100</v>
      </c>
      <c r="U93">
        <v>1</v>
      </c>
      <c r="V93">
        <v>200</v>
      </c>
      <c r="W93">
        <v>0.25</v>
      </c>
      <c r="X93">
        <v>50.334400000000002</v>
      </c>
    </row>
    <row r="94" spans="1:24" x14ac:dyDescent="0.45">
      <c r="A94">
        <v>61</v>
      </c>
      <c r="B94">
        <v>12</v>
      </c>
      <c r="C94">
        <v>300</v>
      </c>
      <c r="D94">
        <v>100</v>
      </c>
      <c r="E94">
        <v>0</v>
      </c>
      <c r="F94">
        <v>200</v>
      </c>
      <c r="G94">
        <v>0.3</v>
      </c>
      <c r="P94">
        <v>40.003300000000003</v>
      </c>
      <c r="Q94">
        <v>61</v>
      </c>
      <c r="R94">
        <v>12</v>
      </c>
      <c r="S94">
        <v>300</v>
      </c>
      <c r="T94">
        <v>100</v>
      </c>
      <c r="U94">
        <v>1</v>
      </c>
      <c r="V94">
        <v>200</v>
      </c>
      <c r="W94">
        <v>0.3</v>
      </c>
      <c r="X94">
        <v>43.082900000000002</v>
      </c>
    </row>
    <row r="95" spans="1:24" x14ac:dyDescent="0.45">
      <c r="A95">
        <v>62</v>
      </c>
      <c r="B95">
        <v>12</v>
      </c>
      <c r="C95">
        <v>300</v>
      </c>
      <c r="D95">
        <v>100</v>
      </c>
      <c r="E95">
        <v>0</v>
      </c>
      <c r="F95">
        <v>200</v>
      </c>
      <c r="G95">
        <v>0.35</v>
      </c>
      <c r="P95">
        <v>34.936399999999999</v>
      </c>
      <c r="Q95">
        <v>62</v>
      </c>
      <c r="R95">
        <v>12</v>
      </c>
      <c r="S95">
        <v>300</v>
      </c>
      <c r="T95">
        <v>100</v>
      </c>
      <c r="U95">
        <v>1</v>
      </c>
      <c r="V95">
        <v>200</v>
      </c>
      <c r="W95">
        <v>0.35</v>
      </c>
      <c r="X95">
        <v>42.413699999999999</v>
      </c>
    </row>
    <row r="96" spans="1:24" x14ac:dyDescent="0.45">
      <c r="A96">
        <v>63</v>
      </c>
      <c r="B96">
        <v>12</v>
      </c>
      <c r="C96">
        <v>300</v>
      </c>
      <c r="D96">
        <v>100</v>
      </c>
      <c r="E96">
        <v>0</v>
      </c>
      <c r="F96">
        <v>200</v>
      </c>
      <c r="G96">
        <v>0.4</v>
      </c>
      <c r="P96">
        <v>38.429600000000001</v>
      </c>
      <c r="Q96">
        <v>63</v>
      </c>
      <c r="R96">
        <v>12</v>
      </c>
      <c r="S96">
        <v>300</v>
      </c>
      <c r="T96">
        <v>100</v>
      </c>
      <c r="U96">
        <v>1</v>
      </c>
      <c r="V96">
        <v>200</v>
      </c>
      <c r="W96">
        <v>0.4</v>
      </c>
      <c r="X96">
        <v>45.353999999999999</v>
      </c>
    </row>
    <row r="97" spans="1:24" x14ac:dyDescent="0.45">
      <c r="A97">
        <v>64</v>
      </c>
      <c r="B97">
        <v>12</v>
      </c>
      <c r="C97">
        <v>300</v>
      </c>
      <c r="D97">
        <v>100</v>
      </c>
      <c r="E97">
        <v>0</v>
      </c>
      <c r="F97">
        <v>200</v>
      </c>
      <c r="G97">
        <v>0.45</v>
      </c>
      <c r="P97">
        <v>44.209200000000003</v>
      </c>
      <c r="Q97">
        <v>64</v>
      </c>
      <c r="R97">
        <v>12</v>
      </c>
      <c r="S97">
        <v>300</v>
      </c>
      <c r="T97">
        <v>100</v>
      </c>
      <c r="U97">
        <v>1</v>
      </c>
      <c r="V97">
        <v>200</v>
      </c>
      <c r="W97">
        <v>0.45</v>
      </c>
      <c r="X97">
        <v>39.228099999999998</v>
      </c>
    </row>
    <row r="98" spans="1:24" x14ac:dyDescent="0.45">
      <c r="A98">
        <v>65</v>
      </c>
      <c r="B98">
        <v>12</v>
      </c>
      <c r="C98">
        <v>300</v>
      </c>
      <c r="D98">
        <v>100</v>
      </c>
      <c r="E98">
        <v>0</v>
      </c>
      <c r="F98">
        <v>200</v>
      </c>
      <c r="G98">
        <v>0.5</v>
      </c>
      <c r="P98">
        <v>40.299300000000002</v>
      </c>
      <c r="Q98">
        <v>65</v>
      </c>
      <c r="R98">
        <v>12</v>
      </c>
      <c r="S98">
        <v>300</v>
      </c>
      <c r="T98">
        <v>100</v>
      </c>
      <c r="U98">
        <v>1</v>
      </c>
      <c r="V98">
        <v>200</v>
      </c>
      <c r="W98">
        <v>0.5</v>
      </c>
      <c r="X98">
        <v>37.253700000000002</v>
      </c>
    </row>
    <row r="100" spans="1:24" x14ac:dyDescent="0.45">
      <c r="B100" t="s">
        <v>306</v>
      </c>
      <c r="C100" t="s">
        <v>307</v>
      </c>
      <c r="D100" t="s">
        <v>308</v>
      </c>
      <c r="E100" t="s">
        <v>309</v>
      </c>
      <c r="R100" t="s">
        <v>306</v>
      </c>
      <c r="S100" t="s">
        <v>307</v>
      </c>
      <c r="T100" t="s">
        <v>308</v>
      </c>
      <c r="U100" t="s">
        <v>309</v>
      </c>
    </row>
    <row r="101" spans="1:24" x14ac:dyDescent="0.45">
      <c r="A101" t="s">
        <v>310</v>
      </c>
      <c r="B101" t="s">
        <v>311</v>
      </c>
      <c r="C101" t="s">
        <v>312</v>
      </c>
      <c r="D101" t="s">
        <v>313</v>
      </c>
      <c r="E101" t="s">
        <v>314</v>
      </c>
      <c r="F101" t="s">
        <v>315</v>
      </c>
      <c r="G101" t="s">
        <v>316</v>
      </c>
      <c r="H101" t="s">
        <v>317</v>
      </c>
      <c r="Q101" t="s">
        <v>310</v>
      </c>
      <c r="R101" t="s">
        <v>311</v>
      </c>
      <c r="S101" t="s">
        <v>312</v>
      </c>
      <c r="T101" t="s">
        <v>313</v>
      </c>
      <c r="U101" t="s">
        <v>314</v>
      </c>
      <c r="V101" t="s">
        <v>315</v>
      </c>
      <c r="W101" t="s">
        <v>316</v>
      </c>
      <c r="X101" t="s">
        <v>317</v>
      </c>
    </row>
    <row r="102" spans="1:24" x14ac:dyDescent="0.45">
      <c r="A102">
        <v>0</v>
      </c>
      <c r="B102">
        <v>12</v>
      </c>
      <c r="C102">
        <v>300</v>
      </c>
      <c r="D102">
        <v>100</v>
      </c>
      <c r="E102">
        <v>1</v>
      </c>
      <c r="F102">
        <v>300</v>
      </c>
      <c r="G102">
        <v>0</v>
      </c>
      <c r="H102">
        <v>68.495699999999999</v>
      </c>
      <c r="Q102">
        <v>0</v>
      </c>
      <c r="R102">
        <v>12</v>
      </c>
      <c r="S102">
        <v>300</v>
      </c>
      <c r="T102">
        <v>100</v>
      </c>
      <c r="U102">
        <v>0</v>
      </c>
      <c r="V102">
        <v>1000</v>
      </c>
      <c r="W102">
        <v>0.3</v>
      </c>
      <c r="X102">
        <v>38.279899999999998</v>
      </c>
    </row>
    <row r="103" spans="1:24" x14ac:dyDescent="0.45">
      <c r="A103">
        <v>1</v>
      </c>
      <c r="B103">
        <v>12</v>
      </c>
      <c r="C103">
        <v>300</v>
      </c>
      <c r="D103">
        <v>100</v>
      </c>
      <c r="E103">
        <v>1</v>
      </c>
      <c r="F103">
        <v>300</v>
      </c>
      <c r="G103">
        <v>0.05</v>
      </c>
      <c r="H103">
        <v>41.282499999999999</v>
      </c>
      <c r="Q103">
        <v>1</v>
      </c>
      <c r="R103">
        <v>12</v>
      </c>
      <c r="S103">
        <v>300</v>
      </c>
      <c r="T103">
        <v>100</v>
      </c>
      <c r="U103">
        <v>0</v>
      </c>
      <c r="V103">
        <v>1000</v>
      </c>
      <c r="W103">
        <v>0.35</v>
      </c>
      <c r="X103">
        <v>38.136299999999999</v>
      </c>
    </row>
    <row r="104" spans="1:24" x14ac:dyDescent="0.45">
      <c r="A104">
        <v>2</v>
      </c>
      <c r="B104">
        <v>12</v>
      </c>
      <c r="C104">
        <v>300</v>
      </c>
      <c r="D104">
        <v>100</v>
      </c>
      <c r="E104">
        <v>1</v>
      </c>
      <c r="F104">
        <v>300</v>
      </c>
      <c r="G104">
        <v>0.1</v>
      </c>
      <c r="H104">
        <v>63.952100000000002</v>
      </c>
      <c r="Q104">
        <v>2</v>
      </c>
      <c r="R104">
        <v>12</v>
      </c>
      <c r="S104">
        <v>300</v>
      </c>
      <c r="T104">
        <v>100</v>
      </c>
      <c r="U104">
        <v>0</v>
      </c>
      <c r="V104">
        <v>1000</v>
      </c>
      <c r="W104">
        <v>0.4</v>
      </c>
      <c r="X104">
        <v>37.914499999999997</v>
      </c>
    </row>
    <row r="105" spans="1:24" x14ac:dyDescent="0.45">
      <c r="A105">
        <v>3</v>
      </c>
      <c r="B105">
        <v>12</v>
      </c>
      <c r="C105">
        <v>300</v>
      </c>
      <c r="D105">
        <v>100</v>
      </c>
      <c r="E105">
        <v>1</v>
      </c>
      <c r="F105">
        <v>300</v>
      </c>
      <c r="G105">
        <v>0.15</v>
      </c>
      <c r="H105">
        <v>59.677500000000002</v>
      </c>
      <c r="Q105">
        <v>3</v>
      </c>
      <c r="R105">
        <v>12</v>
      </c>
      <c r="S105">
        <v>300</v>
      </c>
      <c r="T105">
        <v>100</v>
      </c>
      <c r="U105">
        <v>0</v>
      </c>
      <c r="V105">
        <v>1000</v>
      </c>
      <c r="W105">
        <v>0.45</v>
      </c>
      <c r="X105">
        <v>33.353299999999997</v>
      </c>
    </row>
    <row r="106" spans="1:24" x14ac:dyDescent="0.45">
      <c r="A106">
        <v>4</v>
      </c>
      <c r="B106">
        <v>12</v>
      </c>
      <c r="C106">
        <v>300</v>
      </c>
      <c r="D106">
        <v>100</v>
      </c>
      <c r="E106">
        <v>1</v>
      </c>
      <c r="F106">
        <v>300</v>
      </c>
      <c r="G106">
        <v>0.2</v>
      </c>
      <c r="H106">
        <v>61.737900000000003</v>
      </c>
      <c r="Q106">
        <v>4</v>
      </c>
      <c r="R106">
        <v>12</v>
      </c>
      <c r="S106">
        <v>300</v>
      </c>
      <c r="T106">
        <v>100</v>
      </c>
      <c r="U106">
        <v>0</v>
      </c>
      <c r="V106">
        <v>1000</v>
      </c>
      <c r="W106">
        <v>0.5</v>
      </c>
      <c r="X106">
        <v>37.887599999999999</v>
      </c>
    </row>
    <row r="107" spans="1:24" x14ac:dyDescent="0.45">
      <c r="A107">
        <v>5</v>
      </c>
      <c r="B107">
        <v>12</v>
      </c>
      <c r="C107">
        <v>300</v>
      </c>
      <c r="D107">
        <v>100</v>
      </c>
      <c r="E107">
        <v>1</v>
      </c>
      <c r="F107">
        <v>300</v>
      </c>
      <c r="G107">
        <v>0.25</v>
      </c>
      <c r="H107">
        <v>56.456000000000003</v>
      </c>
      <c r="Q107">
        <v>5</v>
      </c>
      <c r="R107">
        <v>12</v>
      </c>
      <c r="S107">
        <v>300</v>
      </c>
      <c r="T107">
        <v>100</v>
      </c>
      <c r="U107">
        <v>0</v>
      </c>
      <c r="V107">
        <v>2000</v>
      </c>
      <c r="W107">
        <v>0</v>
      </c>
      <c r="X107">
        <v>46.0625</v>
      </c>
    </row>
    <row r="108" spans="1:24" x14ac:dyDescent="0.45">
      <c r="A108">
        <v>6</v>
      </c>
      <c r="B108">
        <v>12</v>
      </c>
      <c r="C108">
        <v>300</v>
      </c>
      <c r="D108">
        <v>100</v>
      </c>
      <c r="E108">
        <v>1</v>
      </c>
      <c r="F108">
        <v>300</v>
      </c>
      <c r="G108">
        <v>0.3</v>
      </c>
      <c r="H108">
        <v>55.2622</v>
      </c>
      <c r="Q108">
        <v>6</v>
      </c>
      <c r="R108">
        <v>12</v>
      </c>
      <c r="S108">
        <v>300</v>
      </c>
      <c r="T108">
        <v>100</v>
      </c>
      <c r="U108">
        <v>0</v>
      </c>
      <c r="V108">
        <v>2000</v>
      </c>
      <c r="W108">
        <v>0.05</v>
      </c>
      <c r="X108">
        <v>48.346899999999998</v>
      </c>
    </row>
    <row r="109" spans="1:24" x14ac:dyDescent="0.45">
      <c r="A109">
        <v>7</v>
      </c>
      <c r="B109">
        <v>12</v>
      </c>
      <c r="C109">
        <v>300</v>
      </c>
      <c r="D109">
        <v>100</v>
      </c>
      <c r="E109">
        <v>1</v>
      </c>
      <c r="F109">
        <v>300</v>
      </c>
      <c r="G109">
        <v>0.35</v>
      </c>
      <c r="H109">
        <v>54.912599999999998</v>
      </c>
      <c r="Q109">
        <v>7</v>
      </c>
      <c r="R109">
        <v>12</v>
      </c>
      <c r="S109">
        <v>300</v>
      </c>
      <c r="T109">
        <v>100</v>
      </c>
      <c r="U109">
        <v>0</v>
      </c>
      <c r="V109">
        <v>2000</v>
      </c>
      <c r="W109">
        <v>0.1</v>
      </c>
      <c r="X109">
        <v>41.759700000000002</v>
      </c>
    </row>
    <row r="110" spans="1:24" x14ac:dyDescent="0.45">
      <c r="A110">
        <v>8</v>
      </c>
      <c r="B110">
        <v>12</v>
      </c>
      <c r="C110">
        <v>300</v>
      </c>
      <c r="D110">
        <v>100</v>
      </c>
      <c r="E110">
        <v>1</v>
      </c>
      <c r="F110">
        <v>300</v>
      </c>
      <c r="G110">
        <v>0.4</v>
      </c>
      <c r="H110">
        <v>51.552700000000002</v>
      </c>
      <c r="Q110">
        <v>8</v>
      </c>
      <c r="R110">
        <v>12</v>
      </c>
      <c r="S110">
        <v>300</v>
      </c>
      <c r="T110">
        <v>100</v>
      </c>
      <c r="U110">
        <v>0</v>
      </c>
      <c r="V110">
        <v>2000</v>
      </c>
      <c r="W110">
        <v>0.15</v>
      </c>
      <c r="X110">
        <v>42.276600000000002</v>
      </c>
    </row>
    <row r="111" spans="1:24" x14ac:dyDescent="0.45">
      <c r="A111">
        <v>9</v>
      </c>
      <c r="B111">
        <v>12</v>
      </c>
      <c r="C111">
        <v>300</v>
      </c>
      <c r="D111">
        <v>100</v>
      </c>
      <c r="E111">
        <v>1</v>
      </c>
      <c r="F111">
        <v>300</v>
      </c>
      <c r="G111">
        <v>0.45</v>
      </c>
      <c r="H111">
        <v>53.596699999999998</v>
      </c>
      <c r="Q111">
        <v>9</v>
      </c>
      <c r="R111">
        <v>12</v>
      </c>
      <c r="S111">
        <v>300</v>
      </c>
      <c r="T111">
        <v>100</v>
      </c>
      <c r="U111">
        <v>0</v>
      </c>
      <c r="V111">
        <v>2000</v>
      </c>
      <c r="W111">
        <v>0.2</v>
      </c>
      <c r="X111">
        <v>47.904699999999998</v>
      </c>
    </row>
    <row r="112" spans="1:24" x14ac:dyDescent="0.45">
      <c r="A112">
        <v>10</v>
      </c>
      <c r="B112">
        <v>12</v>
      </c>
      <c r="C112">
        <v>300</v>
      </c>
      <c r="D112">
        <v>100</v>
      </c>
      <c r="E112">
        <v>1</v>
      </c>
      <c r="F112">
        <v>300</v>
      </c>
      <c r="G112">
        <v>0.5</v>
      </c>
      <c r="H112">
        <v>47.726999999999997</v>
      </c>
      <c r="Q112">
        <v>10</v>
      </c>
      <c r="R112">
        <v>12</v>
      </c>
      <c r="S112">
        <v>300</v>
      </c>
      <c r="T112">
        <v>100</v>
      </c>
      <c r="U112">
        <v>0</v>
      </c>
      <c r="V112">
        <v>2000</v>
      </c>
      <c r="W112">
        <v>0.25</v>
      </c>
      <c r="X112">
        <v>41.140900000000002</v>
      </c>
    </row>
    <row r="113" spans="1:24" x14ac:dyDescent="0.45">
      <c r="A113">
        <v>11</v>
      </c>
      <c r="B113">
        <v>12</v>
      </c>
      <c r="C113">
        <v>300</v>
      </c>
      <c r="D113">
        <v>100</v>
      </c>
      <c r="E113">
        <v>1</v>
      </c>
      <c r="F113">
        <v>500</v>
      </c>
      <c r="G113">
        <v>0</v>
      </c>
      <c r="H113">
        <v>71.666499999999999</v>
      </c>
      <c r="Q113">
        <v>11</v>
      </c>
      <c r="R113">
        <v>12</v>
      </c>
      <c r="S113">
        <v>300</v>
      </c>
      <c r="T113">
        <v>100</v>
      </c>
      <c r="U113">
        <v>0</v>
      </c>
      <c r="V113">
        <v>2000</v>
      </c>
      <c r="W113">
        <v>0.3</v>
      </c>
      <c r="X113">
        <v>46.617699999999999</v>
      </c>
    </row>
    <row r="114" spans="1:24" x14ac:dyDescent="0.45">
      <c r="A114">
        <v>12</v>
      </c>
      <c r="B114">
        <v>12</v>
      </c>
      <c r="C114">
        <v>300</v>
      </c>
      <c r="D114">
        <v>100</v>
      </c>
      <c r="E114">
        <v>1</v>
      </c>
      <c r="F114">
        <v>500</v>
      </c>
      <c r="G114">
        <v>0.05</v>
      </c>
      <c r="H114">
        <v>71.988799999999998</v>
      </c>
      <c r="Q114">
        <v>12</v>
      </c>
      <c r="R114">
        <v>12</v>
      </c>
      <c r="S114">
        <v>300</v>
      </c>
      <c r="T114">
        <v>100</v>
      </c>
      <c r="U114">
        <v>0</v>
      </c>
      <c r="V114">
        <v>2000</v>
      </c>
      <c r="W114">
        <v>0.35</v>
      </c>
      <c r="X114">
        <v>36.943100000000001</v>
      </c>
    </row>
    <row r="115" spans="1:24" x14ac:dyDescent="0.45">
      <c r="A115">
        <v>13</v>
      </c>
      <c r="B115">
        <v>12</v>
      </c>
      <c r="C115">
        <v>300</v>
      </c>
      <c r="D115">
        <v>100</v>
      </c>
      <c r="E115">
        <v>1</v>
      </c>
      <c r="F115">
        <v>500</v>
      </c>
      <c r="G115">
        <v>0.1</v>
      </c>
      <c r="H115">
        <v>68.211600000000004</v>
      </c>
      <c r="Q115">
        <v>13</v>
      </c>
      <c r="R115">
        <v>12</v>
      </c>
      <c r="S115">
        <v>300</v>
      </c>
      <c r="T115">
        <v>100</v>
      </c>
      <c r="U115">
        <v>0</v>
      </c>
      <c r="V115">
        <v>2000</v>
      </c>
      <c r="W115">
        <v>0.4</v>
      </c>
      <c r="X115">
        <v>40.785899999999998</v>
      </c>
    </row>
    <row r="116" spans="1:24" x14ac:dyDescent="0.45">
      <c r="A116">
        <v>14</v>
      </c>
      <c r="B116">
        <v>12</v>
      </c>
      <c r="C116">
        <v>300</v>
      </c>
      <c r="D116">
        <v>100</v>
      </c>
      <c r="E116">
        <v>1</v>
      </c>
      <c r="F116">
        <v>500</v>
      </c>
      <c r="G116">
        <v>0.15</v>
      </c>
      <c r="H116">
        <v>65.390799999999999</v>
      </c>
      <c r="Q116">
        <v>14</v>
      </c>
      <c r="R116">
        <v>12</v>
      </c>
      <c r="S116">
        <v>300</v>
      </c>
      <c r="T116">
        <v>100</v>
      </c>
      <c r="U116">
        <v>0</v>
      </c>
      <c r="V116">
        <v>2000</v>
      </c>
      <c r="W116">
        <v>0.45</v>
      </c>
      <c r="X116">
        <v>38.353700000000003</v>
      </c>
    </row>
    <row r="117" spans="1:24" x14ac:dyDescent="0.45">
      <c r="A117">
        <v>15</v>
      </c>
      <c r="B117">
        <v>12</v>
      </c>
      <c r="C117">
        <v>300</v>
      </c>
      <c r="D117">
        <v>100</v>
      </c>
      <c r="E117">
        <v>1</v>
      </c>
      <c r="F117">
        <v>500</v>
      </c>
      <c r="G117">
        <v>0.2</v>
      </c>
      <c r="H117">
        <v>67.444500000000005</v>
      </c>
      <c r="Q117">
        <v>15</v>
      </c>
      <c r="R117">
        <v>12</v>
      </c>
      <c r="S117">
        <v>300</v>
      </c>
      <c r="T117">
        <v>100</v>
      </c>
      <c r="U117">
        <v>0</v>
      </c>
      <c r="V117">
        <v>2000</v>
      </c>
      <c r="W117">
        <v>0.5</v>
      </c>
      <c r="X117">
        <v>37.646500000000003</v>
      </c>
    </row>
    <row r="118" spans="1:24" x14ac:dyDescent="0.45">
      <c r="A118">
        <v>16</v>
      </c>
      <c r="B118">
        <v>12</v>
      </c>
      <c r="C118">
        <v>300</v>
      </c>
      <c r="D118">
        <v>100</v>
      </c>
      <c r="E118">
        <v>1</v>
      </c>
      <c r="F118">
        <v>500</v>
      </c>
      <c r="G118">
        <v>0.25</v>
      </c>
      <c r="H118">
        <v>65.882800000000003</v>
      </c>
      <c r="Q118">
        <v>16</v>
      </c>
      <c r="R118">
        <v>12</v>
      </c>
      <c r="S118">
        <v>300</v>
      </c>
      <c r="T118">
        <v>100</v>
      </c>
      <c r="U118">
        <v>0</v>
      </c>
      <c r="V118">
        <v>4000</v>
      </c>
      <c r="W118">
        <v>0</v>
      </c>
      <c r="X118">
        <v>46.223399999999998</v>
      </c>
    </row>
    <row r="119" spans="1:24" x14ac:dyDescent="0.45">
      <c r="A119">
        <v>17</v>
      </c>
      <c r="B119">
        <v>12</v>
      </c>
      <c r="C119">
        <v>300</v>
      </c>
      <c r="D119">
        <v>100</v>
      </c>
      <c r="E119">
        <v>1</v>
      </c>
      <c r="F119">
        <v>500</v>
      </c>
      <c r="G119">
        <v>0.3</v>
      </c>
      <c r="H119">
        <v>67.204700000000003</v>
      </c>
      <c r="Q119">
        <v>17</v>
      </c>
      <c r="R119">
        <v>12</v>
      </c>
      <c r="S119">
        <v>300</v>
      </c>
      <c r="T119">
        <v>100</v>
      </c>
      <c r="U119">
        <v>0</v>
      </c>
      <c r="V119">
        <v>4000</v>
      </c>
      <c r="W119">
        <v>0.05</v>
      </c>
      <c r="X119">
        <v>50.1526</v>
      </c>
    </row>
    <row r="120" spans="1:24" x14ac:dyDescent="0.45">
      <c r="A120">
        <v>18</v>
      </c>
      <c r="B120">
        <v>12</v>
      </c>
      <c r="C120">
        <v>300</v>
      </c>
      <c r="D120">
        <v>100</v>
      </c>
      <c r="E120">
        <v>1</v>
      </c>
      <c r="F120">
        <v>500</v>
      </c>
      <c r="G120">
        <v>0.35</v>
      </c>
      <c r="H120">
        <v>61.561900000000001</v>
      </c>
      <c r="Q120">
        <v>18</v>
      </c>
      <c r="R120">
        <v>12</v>
      </c>
      <c r="S120">
        <v>300</v>
      </c>
      <c r="T120">
        <v>100</v>
      </c>
      <c r="U120">
        <v>0</v>
      </c>
      <c r="V120">
        <v>4000</v>
      </c>
      <c r="W120">
        <v>0.1</v>
      </c>
      <c r="X120">
        <v>48.380800000000001</v>
      </c>
    </row>
    <row r="121" spans="1:24" x14ac:dyDescent="0.45">
      <c r="A121">
        <v>19</v>
      </c>
      <c r="B121">
        <v>12</v>
      </c>
      <c r="C121">
        <v>300</v>
      </c>
      <c r="D121">
        <v>100</v>
      </c>
      <c r="E121">
        <v>1</v>
      </c>
      <c r="F121">
        <v>500</v>
      </c>
      <c r="G121">
        <v>0.4</v>
      </c>
      <c r="H121">
        <v>52.359200000000001</v>
      </c>
      <c r="Q121">
        <v>19</v>
      </c>
      <c r="R121">
        <v>12</v>
      </c>
      <c r="S121">
        <v>300</v>
      </c>
      <c r="T121">
        <v>100</v>
      </c>
      <c r="U121">
        <v>0</v>
      </c>
      <c r="V121">
        <v>4000</v>
      </c>
      <c r="W121">
        <v>0.15</v>
      </c>
      <c r="X121">
        <v>46.237000000000002</v>
      </c>
    </row>
    <row r="122" spans="1:24" x14ac:dyDescent="0.45">
      <c r="A122">
        <v>20</v>
      </c>
      <c r="B122">
        <v>12</v>
      </c>
      <c r="C122">
        <v>300</v>
      </c>
      <c r="D122">
        <v>100</v>
      </c>
      <c r="E122">
        <v>1</v>
      </c>
      <c r="F122">
        <v>500</v>
      </c>
      <c r="G122">
        <v>0.45</v>
      </c>
      <c r="H122">
        <v>60.875700000000002</v>
      </c>
      <c r="Q122">
        <v>20</v>
      </c>
      <c r="R122">
        <v>12</v>
      </c>
      <c r="S122">
        <v>300</v>
      </c>
      <c r="T122">
        <v>100</v>
      </c>
      <c r="U122">
        <v>0</v>
      </c>
      <c r="V122">
        <v>4000</v>
      </c>
      <c r="W122">
        <v>0.2</v>
      </c>
      <c r="X122">
        <v>42.434800000000003</v>
      </c>
    </row>
    <row r="123" spans="1:24" x14ac:dyDescent="0.45">
      <c r="A123">
        <v>21</v>
      </c>
      <c r="B123">
        <v>12</v>
      </c>
      <c r="C123">
        <v>300</v>
      </c>
      <c r="D123">
        <v>100</v>
      </c>
      <c r="E123">
        <v>1</v>
      </c>
      <c r="F123">
        <v>500</v>
      </c>
      <c r="G123">
        <v>0.5</v>
      </c>
      <c r="H123">
        <v>58.262500000000003</v>
      </c>
      <c r="Q123">
        <v>21</v>
      </c>
      <c r="R123">
        <v>12</v>
      </c>
      <c r="S123">
        <v>300</v>
      </c>
      <c r="T123">
        <v>100</v>
      </c>
      <c r="U123">
        <v>0</v>
      </c>
      <c r="V123">
        <v>4000</v>
      </c>
      <c r="W123">
        <v>0.25</v>
      </c>
      <c r="X123">
        <v>33.677999999999997</v>
      </c>
    </row>
    <row r="124" spans="1:24" x14ac:dyDescent="0.45">
      <c r="A124">
        <v>22</v>
      </c>
      <c r="B124">
        <v>12</v>
      </c>
      <c r="C124">
        <v>300</v>
      </c>
      <c r="D124">
        <v>100</v>
      </c>
      <c r="E124">
        <v>1</v>
      </c>
      <c r="F124">
        <v>1000</v>
      </c>
      <c r="G124">
        <v>0</v>
      </c>
      <c r="H124">
        <v>77.197900000000004</v>
      </c>
      <c r="Q124">
        <v>22</v>
      </c>
      <c r="R124">
        <v>12</v>
      </c>
      <c r="S124">
        <v>300</v>
      </c>
      <c r="T124">
        <v>100</v>
      </c>
      <c r="U124">
        <v>0</v>
      </c>
      <c r="V124">
        <v>4000</v>
      </c>
      <c r="W124">
        <v>0.3</v>
      </c>
      <c r="X124">
        <v>40.349600000000002</v>
      </c>
    </row>
    <row r="125" spans="1:24" x14ac:dyDescent="0.45">
      <c r="A125">
        <v>23</v>
      </c>
      <c r="B125">
        <v>12</v>
      </c>
      <c r="C125">
        <v>300</v>
      </c>
      <c r="D125">
        <v>100</v>
      </c>
      <c r="E125">
        <v>1</v>
      </c>
      <c r="F125">
        <v>1000</v>
      </c>
      <c r="G125">
        <v>0.05</v>
      </c>
      <c r="H125">
        <v>67.790700000000001</v>
      </c>
      <c r="Q125">
        <v>23</v>
      </c>
      <c r="R125">
        <v>12</v>
      </c>
      <c r="S125">
        <v>300</v>
      </c>
      <c r="T125">
        <v>100</v>
      </c>
      <c r="U125">
        <v>0</v>
      </c>
      <c r="V125">
        <v>4000</v>
      </c>
      <c r="W125">
        <v>0.35</v>
      </c>
      <c r="X125">
        <v>36.469099999999997</v>
      </c>
    </row>
    <row r="126" spans="1:24" x14ac:dyDescent="0.45">
      <c r="A126">
        <v>24</v>
      </c>
      <c r="B126">
        <v>12</v>
      </c>
      <c r="C126">
        <v>300</v>
      </c>
      <c r="D126">
        <v>100</v>
      </c>
      <c r="E126">
        <v>1</v>
      </c>
      <c r="F126">
        <v>1000</v>
      </c>
      <c r="G126">
        <v>0.1</v>
      </c>
      <c r="H126">
        <v>75.596699999999998</v>
      </c>
      <c r="Q126">
        <v>24</v>
      </c>
      <c r="R126">
        <v>12</v>
      </c>
      <c r="S126">
        <v>300</v>
      </c>
      <c r="T126">
        <v>100</v>
      </c>
      <c r="U126">
        <v>0</v>
      </c>
      <c r="V126">
        <v>4000</v>
      </c>
      <c r="W126">
        <v>0.4</v>
      </c>
      <c r="X126">
        <v>31.476099999999999</v>
      </c>
    </row>
    <row r="127" spans="1:24" x14ac:dyDescent="0.45">
      <c r="A127">
        <v>25</v>
      </c>
      <c r="B127">
        <v>12</v>
      </c>
      <c r="C127">
        <v>300</v>
      </c>
      <c r="D127">
        <v>100</v>
      </c>
      <c r="E127">
        <v>1</v>
      </c>
      <c r="F127">
        <v>1000</v>
      </c>
      <c r="G127">
        <v>0.15</v>
      </c>
      <c r="H127">
        <v>72.808899999999994</v>
      </c>
      <c r="Q127">
        <v>25</v>
      </c>
      <c r="R127">
        <v>12</v>
      </c>
      <c r="S127">
        <v>300</v>
      </c>
      <c r="T127">
        <v>100</v>
      </c>
      <c r="U127">
        <v>0</v>
      </c>
      <c r="V127">
        <v>4000</v>
      </c>
      <c r="W127">
        <v>0.45</v>
      </c>
      <c r="X127">
        <v>33.159599999999998</v>
      </c>
    </row>
    <row r="128" spans="1:24" x14ac:dyDescent="0.45">
      <c r="A128">
        <v>26</v>
      </c>
      <c r="B128">
        <v>12</v>
      </c>
      <c r="C128">
        <v>300</v>
      </c>
      <c r="D128">
        <v>100</v>
      </c>
      <c r="E128">
        <v>1</v>
      </c>
      <c r="F128">
        <v>1000</v>
      </c>
      <c r="G128">
        <v>0.2</v>
      </c>
      <c r="H128">
        <v>65.650300000000001</v>
      </c>
      <c r="Q128">
        <v>26</v>
      </c>
      <c r="R128">
        <v>12</v>
      </c>
      <c r="S128">
        <v>300</v>
      </c>
      <c r="T128">
        <v>100</v>
      </c>
      <c r="U128">
        <v>0</v>
      </c>
      <c r="V128">
        <v>4000</v>
      </c>
      <c r="W128">
        <v>0.5</v>
      </c>
      <c r="X128">
        <v>29.3399</v>
      </c>
    </row>
    <row r="129" spans="1:24" x14ac:dyDescent="0.45">
      <c r="A129">
        <v>27</v>
      </c>
      <c r="B129">
        <v>12</v>
      </c>
      <c r="C129">
        <v>300</v>
      </c>
      <c r="D129">
        <v>100</v>
      </c>
      <c r="E129">
        <v>1</v>
      </c>
      <c r="F129">
        <v>1000</v>
      </c>
      <c r="G129">
        <v>0.25</v>
      </c>
      <c r="H129">
        <v>67.284899999999993</v>
      </c>
      <c r="Q129">
        <v>27</v>
      </c>
      <c r="R129">
        <v>12</v>
      </c>
      <c r="S129">
        <v>300</v>
      </c>
      <c r="T129">
        <v>100</v>
      </c>
      <c r="U129">
        <v>0</v>
      </c>
      <c r="V129">
        <v>8000</v>
      </c>
      <c r="W129">
        <v>0</v>
      </c>
      <c r="X129">
        <v>47.080199999999998</v>
      </c>
    </row>
    <row r="130" spans="1:24" x14ac:dyDescent="0.45">
      <c r="A130">
        <v>28</v>
      </c>
      <c r="B130">
        <v>12</v>
      </c>
      <c r="C130">
        <v>300</v>
      </c>
      <c r="D130">
        <v>100</v>
      </c>
      <c r="E130">
        <v>1</v>
      </c>
      <c r="F130">
        <v>1000</v>
      </c>
      <c r="G130">
        <v>0.3</v>
      </c>
      <c r="H130">
        <v>65.667199999999994</v>
      </c>
      <c r="Q130">
        <v>28</v>
      </c>
      <c r="R130">
        <v>12</v>
      </c>
      <c r="S130">
        <v>300</v>
      </c>
      <c r="T130">
        <v>100</v>
      </c>
      <c r="U130">
        <v>0</v>
      </c>
      <c r="V130">
        <v>8000</v>
      </c>
      <c r="W130">
        <v>0.05</v>
      </c>
      <c r="X130">
        <v>51.320500000000003</v>
      </c>
    </row>
    <row r="131" spans="1:24" x14ac:dyDescent="0.45">
      <c r="A131">
        <v>29</v>
      </c>
      <c r="B131">
        <v>12</v>
      </c>
      <c r="C131">
        <v>300</v>
      </c>
      <c r="D131">
        <v>100</v>
      </c>
      <c r="E131">
        <v>1</v>
      </c>
      <c r="F131">
        <v>1000</v>
      </c>
      <c r="G131">
        <v>0.35</v>
      </c>
      <c r="H131">
        <v>66.382900000000006</v>
      </c>
      <c r="Q131">
        <v>29</v>
      </c>
      <c r="R131">
        <v>12</v>
      </c>
      <c r="S131">
        <v>300</v>
      </c>
      <c r="T131">
        <v>100</v>
      </c>
      <c r="U131">
        <v>0</v>
      </c>
      <c r="V131">
        <v>8000</v>
      </c>
      <c r="W131">
        <v>0.1</v>
      </c>
      <c r="X131">
        <v>44.187399999999997</v>
      </c>
    </row>
    <row r="132" spans="1:24" x14ac:dyDescent="0.45">
      <c r="A132">
        <v>30</v>
      </c>
      <c r="B132">
        <v>12</v>
      </c>
      <c r="C132">
        <v>300</v>
      </c>
      <c r="D132">
        <v>100</v>
      </c>
      <c r="E132">
        <v>1</v>
      </c>
      <c r="F132">
        <v>1000</v>
      </c>
      <c r="G132">
        <v>0.4</v>
      </c>
      <c r="H132">
        <v>65.338999999999999</v>
      </c>
      <c r="Q132">
        <v>30</v>
      </c>
      <c r="R132">
        <v>12</v>
      </c>
      <c r="S132">
        <v>300</v>
      </c>
      <c r="T132">
        <v>100</v>
      </c>
      <c r="U132">
        <v>0</v>
      </c>
      <c r="V132">
        <v>8000</v>
      </c>
      <c r="W132">
        <v>0.15</v>
      </c>
      <c r="X132">
        <v>41.672600000000003</v>
      </c>
    </row>
    <row r="133" spans="1:24" x14ac:dyDescent="0.45">
      <c r="A133">
        <v>31</v>
      </c>
      <c r="B133">
        <v>12</v>
      </c>
      <c r="C133">
        <v>300</v>
      </c>
      <c r="D133">
        <v>100</v>
      </c>
      <c r="E133">
        <v>1</v>
      </c>
      <c r="F133">
        <v>1000</v>
      </c>
      <c r="G133">
        <v>0.45</v>
      </c>
      <c r="H133">
        <v>58.8675</v>
      </c>
      <c r="Q133">
        <v>31</v>
      </c>
      <c r="R133">
        <v>12</v>
      </c>
      <c r="S133">
        <v>300</v>
      </c>
      <c r="T133">
        <v>100</v>
      </c>
      <c r="U133">
        <v>0</v>
      </c>
      <c r="V133">
        <v>8000</v>
      </c>
      <c r="W133">
        <v>0.2</v>
      </c>
      <c r="X133">
        <v>44.783200000000001</v>
      </c>
    </row>
    <row r="134" spans="1:24" x14ac:dyDescent="0.45">
      <c r="A134">
        <v>32</v>
      </c>
      <c r="B134">
        <v>12</v>
      </c>
      <c r="C134">
        <v>300</v>
      </c>
      <c r="D134">
        <v>100</v>
      </c>
      <c r="E134">
        <v>1</v>
      </c>
      <c r="F134">
        <v>1000</v>
      </c>
      <c r="G134">
        <v>0.5</v>
      </c>
      <c r="H134">
        <v>62.864199999999997</v>
      </c>
      <c r="Q134">
        <v>32</v>
      </c>
      <c r="R134">
        <v>12</v>
      </c>
      <c r="S134">
        <v>300</v>
      </c>
      <c r="T134">
        <v>100</v>
      </c>
      <c r="U134">
        <v>0</v>
      </c>
      <c r="V134">
        <v>8000</v>
      </c>
      <c r="W134">
        <v>0.25</v>
      </c>
      <c r="X134">
        <v>31.383900000000001</v>
      </c>
    </row>
    <row r="135" spans="1:24" x14ac:dyDescent="0.45">
      <c r="Q135">
        <v>33</v>
      </c>
      <c r="R135">
        <v>12</v>
      </c>
      <c r="S135">
        <v>300</v>
      </c>
      <c r="T135">
        <v>100</v>
      </c>
      <c r="U135">
        <v>0</v>
      </c>
      <c r="V135">
        <v>8000</v>
      </c>
      <c r="W135">
        <v>0.3</v>
      </c>
      <c r="X135">
        <v>35.916400000000003</v>
      </c>
    </row>
    <row r="136" spans="1:24" x14ac:dyDescent="0.45">
      <c r="B136" t="s">
        <v>306</v>
      </c>
      <c r="C136" t="s">
        <v>307</v>
      </c>
      <c r="D136" t="s">
        <v>308</v>
      </c>
      <c r="E136" t="s">
        <v>309</v>
      </c>
      <c r="Q136">
        <v>34</v>
      </c>
      <c r="R136">
        <v>12</v>
      </c>
      <c r="S136">
        <v>300</v>
      </c>
      <c r="T136">
        <v>100</v>
      </c>
      <c r="U136">
        <v>0</v>
      </c>
      <c r="V136">
        <v>8000</v>
      </c>
      <c r="W136">
        <v>0.35</v>
      </c>
      <c r="X136">
        <v>37.607399999999998</v>
      </c>
    </row>
    <row r="137" spans="1:24" x14ac:dyDescent="0.45">
      <c r="A137" t="s">
        <v>310</v>
      </c>
      <c r="B137" t="s">
        <v>311</v>
      </c>
      <c r="C137" t="s">
        <v>312</v>
      </c>
      <c r="D137" t="s">
        <v>313</v>
      </c>
      <c r="E137" t="s">
        <v>314</v>
      </c>
      <c r="F137" t="s">
        <v>315</v>
      </c>
      <c r="G137" t="s">
        <v>316</v>
      </c>
      <c r="H137" t="s">
        <v>317</v>
      </c>
      <c r="Q137">
        <v>35</v>
      </c>
      <c r="R137">
        <v>12</v>
      </c>
      <c r="S137">
        <v>300</v>
      </c>
      <c r="T137">
        <v>100</v>
      </c>
      <c r="U137">
        <v>0</v>
      </c>
      <c r="V137">
        <v>8000</v>
      </c>
      <c r="W137">
        <v>0.4</v>
      </c>
      <c r="X137">
        <v>34.715000000000003</v>
      </c>
    </row>
    <row r="138" spans="1:24" x14ac:dyDescent="0.45">
      <c r="A138">
        <v>0</v>
      </c>
      <c r="B138">
        <v>12</v>
      </c>
      <c r="C138">
        <v>300</v>
      </c>
      <c r="D138">
        <v>100</v>
      </c>
      <c r="E138">
        <v>0</v>
      </c>
      <c r="F138">
        <v>300</v>
      </c>
      <c r="G138">
        <v>0</v>
      </c>
      <c r="H138">
        <v>43.8643</v>
      </c>
      <c r="Q138">
        <v>36</v>
      </c>
      <c r="R138">
        <v>12</v>
      </c>
      <c r="S138">
        <v>300</v>
      </c>
      <c r="T138">
        <v>100</v>
      </c>
      <c r="U138">
        <v>0</v>
      </c>
      <c r="V138">
        <v>8000</v>
      </c>
      <c r="W138">
        <v>0.45</v>
      </c>
      <c r="X138">
        <v>35.654200000000003</v>
      </c>
    </row>
    <row r="139" spans="1:24" x14ac:dyDescent="0.45">
      <c r="A139">
        <v>1</v>
      </c>
      <c r="B139">
        <v>12</v>
      </c>
      <c r="C139">
        <v>300</v>
      </c>
      <c r="D139">
        <v>100</v>
      </c>
      <c r="E139">
        <v>0</v>
      </c>
      <c r="F139">
        <v>300</v>
      </c>
      <c r="G139">
        <v>0.05</v>
      </c>
      <c r="H139">
        <v>46.000700000000002</v>
      </c>
      <c r="Q139">
        <v>37</v>
      </c>
      <c r="R139">
        <v>12</v>
      </c>
      <c r="S139">
        <v>300</v>
      </c>
      <c r="T139">
        <v>100</v>
      </c>
      <c r="U139">
        <v>0</v>
      </c>
      <c r="V139">
        <v>8000</v>
      </c>
      <c r="W139">
        <v>0.5</v>
      </c>
      <c r="X139">
        <v>32.116999999999997</v>
      </c>
    </row>
    <row r="140" spans="1:24" x14ac:dyDescent="0.45">
      <c r="A140">
        <v>2</v>
      </c>
      <c r="B140">
        <v>12</v>
      </c>
      <c r="C140">
        <v>300</v>
      </c>
      <c r="D140">
        <v>100</v>
      </c>
      <c r="E140">
        <v>0</v>
      </c>
      <c r="F140">
        <v>300</v>
      </c>
      <c r="G140">
        <v>0.1</v>
      </c>
      <c r="H140">
        <v>44.363300000000002</v>
      </c>
    </row>
    <row r="141" spans="1:24" x14ac:dyDescent="0.45">
      <c r="A141">
        <v>3</v>
      </c>
      <c r="B141">
        <v>12</v>
      </c>
      <c r="C141">
        <v>300</v>
      </c>
      <c r="D141">
        <v>100</v>
      </c>
      <c r="E141">
        <v>0</v>
      </c>
      <c r="F141">
        <v>300</v>
      </c>
      <c r="G141">
        <v>0.15</v>
      </c>
      <c r="H141">
        <v>38.413200000000003</v>
      </c>
    </row>
    <row r="142" spans="1:24" x14ac:dyDescent="0.45">
      <c r="A142">
        <v>4</v>
      </c>
      <c r="B142">
        <v>12</v>
      </c>
      <c r="C142">
        <v>300</v>
      </c>
      <c r="D142">
        <v>100</v>
      </c>
      <c r="E142">
        <v>0</v>
      </c>
      <c r="F142">
        <v>300</v>
      </c>
      <c r="G142">
        <v>0.2</v>
      </c>
      <c r="H142">
        <v>43.212000000000003</v>
      </c>
    </row>
    <row r="143" spans="1:24" x14ac:dyDescent="0.45">
      <c r="A143">
        <v>5</v>
      </c>
      <c r="B143">
        <v>12</v>
      </c>
      <c r="C143">
        <v>300</v>
      </c>
      <c r="D143">
        <v>100</v>
      </c>
      <c r="E143">
        <v>0</v>
      </c>
      <c r="F143">
        <v>300</v>
      </c>
      <c r="G143">
        <v>0.25</v>
      </c>
      <c r="H143">
        <v>42.265300000000003</v>
      </c>
    </row>
    <row r="144" spans="1:24" x14ac:dyDescent="0.45">
      <c r="A144">
        <v>6</v>
      </c>
      <c r="B144">
        <v>12</v>
      </c>
      <c r="C144">
        <v>300</v>
      </c>
      <c r="D144">
        <v>100</v>
      </c>
      <c r="E144">
        <v>0</v>
      </c>
      <c r="F144">
        <v>300</v>
      </c>
      <c r="G144">
        <v>0.3</v>
      </c>
      <c r="H144">
        <v>41.904400000000003</v>
      </c>
    </row>
    <row r="145" spans="1:8" x14ac:dyDescent="0.45">
      <c r="A145">
        <v>7</v>
      </c>
      <c r="B145">
        <v>12</v>
      </c>
      <c r="C145">
        <v>300</v>
      </c>
      <c r="D145">
        <v>100</v>
      </c>
      <c r="E145">
        <v>0</v>
      </c>
      <c r="F145">
        <v>300</v>
      </c>
      <c r="G145">
        <v>0.35</v>
      </c>
      <c r="H145">
        <v>37.4435</v>
      </c>
    </row>
    <row r="146" spans="1:8" x14ac:dyDescent="0.45">
      <c r="A146">
        <v>8</v>
      </c>
      <c r="B146">
        <v>12</v>
      </c>
      <c r="C146">
        <v>300</v>
      </c>
      <c r="D146">
        <v>100</v>
      </c>
      <c r="E146">
        <v>0</v>
      </c>
      <c r="F146">
        <v>300</v>
      </c>
      <c r="G146">
        <v>0.4</v>
      </c>
      <c r="H146">
        <v>35.423099999999998</v>
      </c>
    </row>
    <row r="147" spans="1:8" x14ac:dyDescent="0.45">
      <c r="A147">
        <v>9</v>
      </c>
      <c r="B147">
        <v>12</v>
      </c>
      <c r="C147">
        <v>300</v>
      </c>
      <c r="D147">
        <v>100</v>
      </c>
      <c r="E147">
        <v>0</v>
      </c>
      <c r="F147">
        <v>300</v>
      </c>
      <c r="G147">
        <v>0.45</v>
      </c>
      <c r="H147">
        <v>36.847999999999999</v>
      </c>
    </row>
    <row r="148" spans="1:8" x14ac:dyDescent="0.45">
      <c r="A148">
        <v>10</v>
      </c>
      <c r="B148">
        <v>12</v>
      </c>
      <c r="C148">
        <v>300</v>
      </c>
      <c r="D148">
        <v>100</v>
      </c>
      <c r="E148">
        <v>0</v>
      </c>
      <c r="F148">
        <v>300</v>
      </c>
      <c r="G148">
        <v>0.5</v>
      </c>
      <c r="H148">
        <v>39.423400000000001</v>
      </c>
    </row>
    <row r="149" spans="1:8" x14ac:dyDescent="0.45">
      <c r="A149">
        <v>11</v>
      </c>
      <c r="B149">
        <v>12</v>
      </c>
      <c r="C149">
        <v>300</v>
      </c>
      <c r="D149">
        <v>100</v>
      </c>
      <c r="E149">
        <v>0</v>
      </c>
      <c r="F149">
        <v>500</v>
      </c>
      <c r="G149">
        <v>0</v>
      </c>
      <c r="H149">
        <v>37.7346</v>
      </c>
    </row>
    <row r="150" spans="1:8" x14ac:dyDescent="0.45">
      <c r="A150">
        <v>12</v>
      </c>
      <c r="B150">
        <v>12</v>
      </c>
      <c r="C150">
        <v>300</v>
      </c>
      <c r="D150">
        <v>100</v>
      </c>
      <c r="E150">
        <v>0</v>
      </c>
      <c r="F150">
        <v>500</v>
      </c>
      <c r="G150">
        <v>0.05</v>
      </c>
      <c r="H150">
        <v>46.712499999999999</v>
      </c>
    </row>
    <row r="151" spans="1:8" x14ac:dyDescent="0.45">
      <c r="A151">
        <v>13</v>
      </c>
      <c r="B151">
        <v>12</v>
      </c>
      <c r="C151">
        <v>300</v>
      </c>
      <c r="D151">
        <v>100</v>
      </c>
      <c r="E151">
        <v>0</v>
      </c>
      <c r="F151">
        <v>500</v>
      </c>
      <c r="G151">
        <v>0.1</v>
      </c>
      <c r="H151">
        <v>42.367899999999999</v>
      </c>
    </row>
    <row r="152" spans="1:8" x14ac:dyDescent="0.45">
      <c r="A152">
        <v>14</v>
      </c>
      <c r="B152">
        <v>12</v>
      </c>
      <c r="C152">
        <v>300</v>
      </c>
      <c r="D152">
        <v>100</v>
      </c>
      <c r="E152">
        <v>0</v>
      </c>
      <c r="F152">
        <v>500</v>
      </c>
      <c r="G152">
        <v>0.15</v>
      </c>
      <c r="H152">
        <v>42.813600000000001</v>
      </c>
    </row>
    <row r="153" spans="1:8" x14ac:dyDescent="0.45">
      <c r="A153">
        <v>15</v>
      </c>
      <c r="B153">
        <v>12</v>
      </c>
      <c r="C153">
        <v>300</v>
      </c>
      <c r="D153">
        <v>100</v>
      </c>
      <c r="E153">
        <v>0</v>
      </c>
      <c r="F153">
        <v>500</v>
      </c>
      <c r="G153">
        <v>0.2</v>
      </c>
      <c r="H153">
        <v>44.139600000000002</v>
      </c>
    </row>
    <row r="154" spans="1:8" x14ac:dyDescent="0.45">
      <c r="A154">
        <v>16</v>
      </c>
      <c r="B154">
        <v>12</v>
      </c>
      <c r="C154">
        <v>300</v>
      </c>
      <c r="D154">
        <v>100</v>
      </c>
      <c r="E154">
        <v>0</v>
      </c>
      <c r="F154">
        <v>500</v>
      </c>
      <c r="G154">
        <v>0.25</v>
      </c>
      <c r="H154">
        <v>39.877699999999997</v>
      </c>
    </row>
    <row r="155" spans="1:8" x14ac:dyDescent="0.45">
      <c r="A155">
        <v>17</v>
      </c>
      <c r="B155">
        <v>12</v>
      </c>
      <c r="C155">
        <v>300</v>
      </c>
      <c r="D155">
        <v>100</v>
      </c>
      <c r="E155">
        <v>0</v>
      </c>
      <c r="F155">
        <v>500</v>
      </c>
      <c r="G155">
        <v>0.3</v>
      </c>
      <c r="H155">
        <v>38.902500000000003</v>
      </c>
    </row>
    <row r="156" spans="1:8" x14ac:dyDescent="0.45">
      <c r="A156">
        <v>18</v>
      </c>
      <c r="B156">
        <v>12</v>
      </c>
      <c r="C156">
        <v>300</v>
      </c>
      <c r="D156">
        <v>100</v>
      </c>
      <c r="E156">
        <v>0</v>
      </c>
      <c r="F156">
        <v>500</v>
      </c>
      <c r="G156">
        <v>0.35</v>
      </c>
      <c r="H156">
        <v>45.155700000000003</v>
      </c>
    </row>
    <row r="157" spans="1:8" x14ac:dyDescent="0.45">
      <c r="A157">
        <v>19</v>
      </c>
      <c r="B157">
        <v>12</v>
      </c>
      <c r="C157">
        <v>300</v>
      </c>
      <c r="D157">
        <v>100</v>
      </c>
      <c r="E157">
        <v>0</v>
      </c>
      <c r="F157">
        <v>500</v>
      </c>
      <c r="G157">
        <v>0.4</v>
      </c>
      <c r="H157">
        <v>37.721499999999999</v>
      </c>
    </row>
    <row r="158" spans="1:8" x14ac:dyDescent="0.45">
      <c r="A158">
        <v>20</v>
      </c>
      <c r="B158">
        <v>12</v>
      </c>
      <c r="C158">
        <v>300</v>
      </c>
      <c r="D158">
        <v>100</v>
      </c>
      <c r="E158">
        <v>0</v>
      </c>
      <c r="F158">
        <v>500</v>
      </c>
      <c r="G158">
        <v>0.45</v>
      </c>
      <c r="H158">
        <v>41.833500000000001</v>
      </c>
    </row>
    <row r="159" spans="1:8" x14ac:dyDescent="0.45">
      <c r="A159">
        <v>21</v>
      </c>
      <c r="B159">
        <v>12</v>
      </c>
      <c r="C159">
        <v>300</v>
      </c>
      <c r="D159">
        <v>100</v>
      </c>
      <c r="E159">
        <v>0</v>
      </c>
      <c r="F159">
        <v>500</v>
      </c>
      <c r="G159">
        <v>0.5</v>
      </c>
      <c r="H159">
        <v>34.535499999999999</v>
      </c>
    </row>
    <row r="160" spans="1:8" x14ac:dyDescent="0.45">
      <c r="A160">
        <v>22</v>
      </c>
      <c r="B160">
        <v>12</v>
      </c>
      <c r="C160">
        <v>300</v>
      </c>
      <c r="D160">
        <v>100</v>
      </c>
      <c r="E160">
        <v>0</v>
      </c>
      <c r="F160">
        <v>1000</v>
      </c>
      <c r="G160">
        <v>0</v>
      </c>
      <c r="H160">
        <v>42.935099999999998</v>
      </c>
    </row>
    <row r="161" spans="1:8" x14ac:dyDescent="0.45">
      <c r="A161">
        <v>23</v>
      </c>
      <c r="B161">
        <v>12</v>
      </c>
      <c r="C161">
        <v>300</v>
      </c>
      <c r="D161">
        <v>100</v>
      </c>
      <c r="E161">
        <v>0</v>
      </c>
      <c r="F161">
        <v>1000</v>
      </c>
      <c r="G161">
        <v>0.05</v>
      </c>
      <c r="H161">
        <v>44.978900000000003</v>
      </c>
    </row>
    <row r="162" spans="1:8" x14ac:dyDescent="0.45">
      <c r="A162">
        <v>24</v>
      </c>
      <c r="B162">
        <v>12</v>
      </c>
      <c r="C162">
        <v>300</v>
      </c>
      <c r="D162">
        <v>100</v>
      </c>
      <c r="E162">
        <v>0</v>
      </c>
      <c r="F162">
        <v>1000</v>
      </c>
      <c r="G162">
        <v>0.1</v>
      </c>
      <c r="H162">
        <v>46.1676</v>
      </c>
    </row>
    <row r="163" spans="1:8" x14ac:dyDescent="0.45">
      <c r="A163">
        <v>25</v>
      </c>
      <c r="B163">
        <v>12</v>
      </c>
      <c r="C163">
        <v>300</v>
      </c>
      <c r="D163">
        <v>100</v>
      </c>
      <c r="E163">
        <v>0</v>
      </c>
      <c r="F163">
        <v>1000</v>
      </c>
      <c r="G163">
        <v>0.15</v>
      </c>
      <c r="H163">
        <v>48.961300000000001</v>
      </c>
    </row>
    <row r="164" spans="1:8" x14ac:dyDescent="0.45">
      <c r="A164">
        <v>26</v>
      </c>
      <c r="B164">
        <v>12</v>
      </c>
      <c r="C164">
        <v>300</v>
      </c>
      <c r="D164">
        <v>100</v>
      </c>
      <c r="E164">
        <v>0</v>
      </c>
      <c r="F164">
        <v>1000</v>
      </c>
      <c r="G164">
        <v>0.2</v>
      </c>
      <c r="H164">
        <v>43.777999999999999</v>
      </c>
    </row>
    <row r="165" spans="1:8" x14ac:dyDescent="0.45">
      <c r="A165">
        <v>27</v>
      </c>
      <c r="B165">
        <v>12</v>
      </c>
      <c r="C165">
        <v>300</v>
      </c>
      <c r="D165">
        <v>100</v>
      </c>
      <c r="E165">
        <v>0</v>
      </c>
      <c r="F165">
        <v>1000</v>
      </c>
      <c r="G165">
        <v>0.25</v>
      </c>
      <c r="H165">
        <v>43.591500000000003</v>
      </c>
    </row>
    <row r="167" spans="1:8" x14ac:dyDescent="0.45">
      <c r="B167" t="s">
        <v>306</v>
      </c>
      <c r="C167" t="s">
        <v>307</v>
      </c>
      <c r="D167" t="s">
        <v>308</v>
      </c>
      <c r="E167" t="s">
        <v>309</v>
      </c>
    </row>
    <row r="168" spans="1:8" x14ac:dyDescent="0.45">
      <c r="A168" t="s">
        <v>310</v>
      </c>
      <c r="B168" t="s">
        <v>311</v>
      </c>
      <c r="C168" t="s">
        <v>312</v>
      </c>
      <c r="D168" t="s">
        <v>313</v>
      </c>
      <c r="E168" t="s">
        <v>314</v>
      </c>
      <c r="F168" t="s">
        <v>315</v>
      </c>
      <c r="G168" t="s">
        <v>316</v>
      </c>
      <c r="H168" t="s">
        <v>317</v>
      </c>
    </row>
    <row r="169" spans="1:8" x14ac:dyDescent="0.45">
      <c r="A169">
        <v>0</v>
      </c>
      <c r="B169">
        <v>12</v>
      </c>
      <c r="C169">
        <v>300</v>
      </c>
      <c r="D169">
        <v>100</v>
      </c>
      <c r="E169">
        <v>1</v>
      </c>
      <c r="F169">
        <v>2000</v>
      </c>
      <c r="G169">
        <v>0</v>
      </c>
      <c r="H169">
        <v>74.829300000000003</v>
      </c>
    </row>
    <row r="170" spans="1:8" x14ac:dyDescent="0.45">
      <c r="A170">
        <v>1</v>
      </c>
      <c r="B170">
        <v>12</v>
      </c>
      <c r="C170">
        <v>300</v>
      </c>
      <c r="D170">
        <v>100</v>
      </c>
      <c r="E170">
        <v>1</v>
      </c>
      <c r="F170">
        <v>2000</v>
      </c>
      <c r="G170">
        <v>0.05</v>
      </c>
      <c r="H170">
        <v>71.882900000000006</v>
      </c>
    </row>
    <row r="171" spans="1:8" x14ac:dyDescent="0.45">
      <c r="A171">
        <v>2</v>
      </c>
      <c r="B171">
        <v>12</v>
      </c>
      <c r="C171">
        <v>300</v>
      </c>
      <c r="D171">
        <v>100</v>
      </c>
      <c r="E171">
        <v>1</v>
      </c>
      <c r="F171">
        <v>2000</v>
      </c>
      <c r="G171">
        <v>0.1</v>
      </c>
      <c r="H171">
        <v>79.563699999999997</v>
      </c>
    </row>
    <row r="172" spans="1:8" x14ac:dyDescent="0.45">
      <c r="A172">
        <v>3</v>
      </c>
      <c r="B172">
        <v>12</v>
      </c>
      <c r="C172">
        <v>300</v>
      </c>
      <c r="D172">
        <v>100</v>
      </c>
      <c r="E172">
        <v>1</v>
      </c>
      <c r="F172">
        <v>2000</v>
      </c>
      <c r="G172">
        <v>0.15</v>
      </c>
      <c r="H172">
        <v>75.064999999999998</v>
      </c>
    </row>
    <row r="173" spans="1:8" x14ac:dyDescent="0.45">
      <c r="A173">
        <v>4</v>
      </c>
      <c r="B173">
        <v>12</v>
      </c>
      <c r="C173">
        <v>300</v>
      </c>
      <c r="D173">
        <v>100</v>
      </c>
      <c r="E173">
        <v>1</v>
      </c>
      <c r="F173">
        <v>2000</v>
      </c>
      <c r="G173">
        <v>0.2</v>
      </c>
      <c r="H173">
        <v>73.788600000000002</v>
      </c>
    </row>
    <row r="174" spans="1:8" x14ac:dyDescent="0.45">
      <c r="A174">
        <v>5</v>
      </c>
      <c r="B174">
        <v>12</v>
      </c>
      <c r="C174">
        <v>300</v>
      </c>
      <c r="D174">
        <v>100</v>
      </c>
      <c r="E174">
        <v>1</v>
      </c>
      <c r="F174">
        <v>2000</v>
      </c>
      <c r="G174">
        <v>0.25</v>
      </c>
      <c r="H174">
        <v>71.497699999999995</v>
      </c>
    </row>
    <row r="175" spans="1:8" x14ac:dyDescent="0.45">
      <c r="A175">
        <v>6</v>
      </c>
      <c r="B175">
        <v>12</v>
      </c>
      <c r="C175">
        <v>300</v>
      </c>
      <c r="D175">
        <v>100</v>
      </c>
      <c r="E175">
        <v>1</v>
      </c>
      <c r="F175">
        <v>2000</v>
      </c>
      <c r="G175">
        <v>0.3</v>
      </c>
      <c r="H175">
        <v>69.668899999999994</v>
      </c>
    </row>
    <row r="176" spans="1:8" x14ac:dyDescent="0.45">
      <c r="A176">
        <v>7</v>
      </c>
      <c r="B176">
        <v>12</v>
      </c>
      <c r="C176">
        <v>300</v>
      </c>
      <c r="D176">
        <v>100</v>
      </c>
      <c r="E176">
        <v>1</v>
      </c>
      <c r="F176">
        <v>2000</v>
      </c>
      <c r="G176">
        <v>0.35</v>
      </c>
      <c r="H176">
        <v>72.045699999999997</v>
      </c>
    </row>
    <row r="177" spans="1:8" x14ac:dyDescent="0.45">
      <c r="A177">
        <v>8</v>
      </c>
      <c r="B177">
        <v>12</v>
      </c>
      <c r="C177">
        <v>300</v>
      </c>
      <c r="D177">
        <v>100</v>
      </c>
      <c r="E177">
        <v>1</v>
      </c>
      <c r="F177">
        <v>2000</v>
      </c>
      <c r="G177">
        <v>0.4</v>
      </c>
      <c r="H177">
        <v>68.496600000000001</v>
      </c>
    </row>
    <row r="178" spans="1:8" x14ac:dyDescent="0.45">
      <c r="A178">
        <v>9</v>
      </c>
      <c r="B178">
        <v>12</v>
      </c>
      <c r="C178">
        <v>300</v>
      </c>
      <c r="D178">
        <v>100</v>
      </c>
      <c r="E178">
        <v>1</v>
      </c>
      <c r="F178">
        <v>2000</v>
      </c>
      <c r="G178">
        <v>0.45</v>
      </c>
      <c r="H178">
        <v>71.0244</v>
      </c>
    </row>
    <row r="179" spans="1:8" x14ac:dyDescent="0.45">
      <c r="A179">
        <v>0</v>
      </c>
      <c r="B179">
        <v>12</v>
      </c>
      <c r="C179">
        <v>300</v>
      </c>
      <c r="D179">
        <v>100</v>
      </c>
      <c r="E179">
        <v>1</v>
      </c>
      <c r="F179">
        <v>2000</v>
      </c>
      <c r="G179">
        <v>0.5</v>
      </c>
      <c r="H179">
        <v>71.331699999999998</v>
      </c>
    </row>
    <row r="181" spans="1:8" x14ac:dyDescent="0.45">
      <c r="B181" t="s">
        <v>306</v>
      </c>
      <c r="C181" t="s">
        <v>307</v>
      </c>
      <c r="D181" t="s">
        <v>308</v>
      </c>
      <c r="E181" t="s">
        <v>309</v>
      </c>
    </row>
    <row r="182" spans="1:8" x14ac:dyDescent="0.45">
      <c r="A182" t="s">
        <v>310</v>
      </c>
      <c r="B182" t="s">
        <v>311</v>
      </c>
      <c r="C182" t="s">
        <v>312</v>
      </c>
      <c r="D182" t="s">
        <v>313</v>
      </c>
      <c r="E182" t="s">
        <v>314</v>
      </c>
      <c r="F182" t="s">
        <v>315</v>
      </c>
      <c r="G182" t="s">
        <v>316</v>
      </c>
      <c r="H182" t="s">
        <v>317</v>
      </c>
    </row>
    <row r="183" spans="1:8" x14ac:dyDescent="0.45">
      <c r="A183">
        <v>0</v>
      </c>
      <c r="B183">
        <v>12</v>
      </c>
      <c r="C183">
        <v>300</v>
      </c>
      <c r="D183">
        <v>100</v>
      </c>
      <c r="E183">
        <v>1</v>
      </c>
      <c r="F183">
        <v>4000</v>
      </c>
      <c r="G183">
        <v>0</v>
      </c>
      <c r="H183">
        <v>72.740700000000004</v>
      </c>
    </row>
    <row r="184" spans="1:8" x14ac:dyDescent="0.45">
      <c r="A184">
        <v>1</v>
      </c>
      <c r="B184">
        <v>12</v>
      </c>
      <c r="C184">
        <v>300</v>
      </c>
      <c r="D184">
        <v>100</v>
      </c>
      <c r="E184">
        <v>1</v>
      </c>
      <c r="F184">
        <v>4000</v>
      </c>
      <c r="G184">
        <v>0.05</v>
      </c>
      <c r="H184">
        <v>73.220799999999997</v>
      </c>
    </row>
    <row r="185" spans="1:8" x14ac:dyDescent="0.45">
      <c r="A185">
        <v>2</v>
      </c>
      <c r="B185">
        <v>12</v>
      </c>
      <c r="C185">
        <v>300</v>
      </c>
      <c r="D185">
        <v>100</v>
      </c>
      <c r="E185">
        <v>1</v>
      </c>
      <c r="F185">
        <v>4000</v>
      </c>
      <c r="G185">
        <v>0.1</v>
      </c>
      <c r="H185">
        <v>72.887100000000004</v>
      </c>
    </row>
    <row r="186" spans="1:8" x14ac:dyDescent="0.45">
      <c r="A186">
        <v>3</v>
      </c>
      <c r="B186">
        <v>12</v>
      </c>
      <c r="C186">
        <v>300</v>
      </c>
      <c r="D186">
        <v>100</v>
      </c>
      <c r="E186">
        <v>1</v>
      </c>
      <c r="F186">
        <v>4000</v>
      </c>
      <c r="G186">
        <v>0.15</v>
      </c>
      <c r="H186">
        <v>73.792199999999994</v>
      </c>
    </row>
    <row r="187" spans="1:8" x14ac:dyDescent="0.45">
      <c r="A187">
        <v>4</v>
      </c>
      <c r="B187">
        <v>12</v>
      </c>
      <c r="C187">
        <v>300</v>
      </c>
      <c r="D187">
        <v>100</v>
      </c>
      <c r="E187">
        <v>1</v>
      </c>
      <c r="F187">
        <v>4000</v>
      </c>
      <c r="G187">
        <v>0.2</v>
      </c>
      <c r="H187">
        <v>72.890299999999996</v>
      </c>
    </row>
    <row r="188" spans="1:8" x14ac:dyDescent="0.45">
      <c r="A188">
        <v>5</v>
      </c>
      <c r="B188">
        <v>12</v>
      </c>
      <c r="C188">
        <v>300</v>
      </c>
      <c r="D188">
        <v>100</v>
      </c>
      <c r="E188">
        <v>1</v>
      </c>
      <c r="F188">
        <v>4000</v>
      </c>
      <c r="G188">
        <v>0.25</v>
      </c>
      <c r="H188">
        <v>71.019099999999995</v>
      </c>
    </row>
    <row r="189" spans="1:8" x14ac:dyDescent="0.45">
      <c r="A189">
        <v>6</v>
      </c>
      <c r="B189">
        <v>12</v>
      </c>
      <c r="C189">
        <v>300</v>
      </c>
      <c r="D189">
        <v>100</v>
      </c>
      <c r="E189">
        <v>1</v>
      </c>
      <c r="F189">
        <v>4000</v>
      </c>
      <c r="G189">
        <v>0.3</v>
      </c>
      <c r="H189">
        <v>73.737799999999993</v>
      </c>
    </row>
    <row r="190" spans="1:8" x14ac:dyDescent="0.45">
      <c r="A190">
        <v>7</v>
      </c>
      <c r="B190">
        <v>12</v>
      </c>
      <c r="C190">
        <v>300</v>
      </c>
      <c r="D190">
        <v>100</v>
      </c>
      <c r="E190">
        <v>1</v>
      </c>
      <c r="F190">
        <v>4000</v>
      </c>
      <c r="G190">
        <v>0.35</v>
      </c>
      <c r="H190">
        <v>70.680400000000006</v>
      </c>
    </row>
    <row r="191" spans="1:8" x14ac:dyDescent="0.45">
      <c r="A191">
        <v>8</v>
      </c>
      <c r="B191">
        <v>12</v>
      </c>
      <c r="C191">
        <v>300</v>
      </c>
      <c r="D191">
        <v>100</v>
      </c>
      <c r="E191">
        <v>1</v>
      </c>
      <c r="F191">
        <v>4000</v>
      </c>
      <c r="G191">
        <v>0.4</v>
      </c>
      <c r="H191">
        <v>70.621499999999997</v>
      </c>
    </row>
    <row r="192" spans="1:8" x14ac:dyDescent="0.45">
      <c r="A192">
        <v>9</v>
      </c>
      <c r="B192">
        <v>12</v>
      </c>
      <c r="C192">
        <v>300</v>
      </c>
      <c r="D192">
        <v>100</v>
      </c>
      <c r="E192">
        <v>1</v>
      </c>
      <c r="F192">
        <v>4000</v>
      </c>
      <c r="G192">
        <v>0.45</v>
      </c>
      <c r="H192">
        <v>73.535799999999995</v>
      </c>
    </row>
    <row r="193" spans="1:8" x14ac:dyDescent="0.45">
      <c r="A193">
        <v>10</v>
      </c>
      <c r="B193">
        <v>12</v>
      </c>
      <c r="C193">
        <v>300</v>
      </c>
      <c r="D193">
        <v>100</v>
      </c>
      <c r="E193">
        <v>1</v>
      </c>
      <c r="F193">
        <v>4000</v>
      </c>
      <c r="G193">
        <v>0.5</v>
      </c>
      <c r="H193">
        <v>72.4495</v>
      </c>
    </row>
    <row r="194" spans="1:8" x14ac:dyDescent="0.45">
      <c r="A194">
        <v>11</v>
      </c>
      <c r="B194">
        <v>12</v>
      </c>
      <c r="C194">
        <v>300</v>
      </c>
      <c r="D194">
        <v>100</v>
      </c>
      <c r="E194">
        <v>1</v>
      </c>
      <c r="F194">
        <v>8000</v>
      </c>
      <c r="G194">
        <v>0</v>
      </c>
      <c r="H194">
        <v>75.076800000000006</v>
      </c>
    </row>
    <row r="195" spans="1:8" x14ac:dyDescent="0.45">
      <c r="A195">
        <v>12</v>
      </c>
      <c r="B195">
        <v>12</v>
      </c>
      <c r="C195">
        <v>300</v>
      </c>
      <c r="D195">
        <v>100</v>
      </c>
      <c r="E195">
        <v>1</v>
      </c>
      <c r="F195">
        <v>8000</v>
      </c>
      <c r="G195">
        <v>0.05</v>
      </c>
      <c r="H195">
        <v>72.343199999999996</v>
      </c>
    </row>
    <row r="196" spans="1:8" x14ac:dyDescent="0.45">
      <c r="A196">
        <v>13</v>
      </c>
      <c r="B196">
        <v>12</v>
      </c>
      <c r="C196">
        <v>300</v>
      </c>
      <c r="D196">
        <v>100</v>
      </c>
      <c r="E196">
        <v>1</v>
      </c>
      <c r="F196">
        <v>8000</v>
      </c>
      <c r="G196">
        <v>0.1</v>
      </c>
      <c r="H196">
        <v>73.708699999999993</v>
      </c>
    </row>
    <row r="197" spans="1:8" x14ac:dyDescent="0.45">
      <c r="A197">
        <v>14</v>
      </c>
      <c r="B197">
        <v>12</v>
      </c>
      <c r="C197">
        <v>300</v>
      </c>
      <c r="D197">
        <v>100</v>
      </c>
      <c r="E197">
        <v>1</v>
      </c>
      <c r="F197">
        <v>8000</v>
      </c>
      <c r="G197">
        <v>0.15</v>
      </c>
      <c r="H197">
        <v>70.787999999999997</v>
      </c>
    </row>
    <row r="198" spans="1:8" x14ac:dyDescent="0.45">
      <c r="A198">
        <v>15</v>
      </c>
      <c r="B198">
        <v>12</v>
      </c>
      <c r="C198">
        <v>300</v>
      </c>
      <c r="D198">
        <v>100</v>
      </c>
      <c r="E198">
        <v>1</v>
      </c>
      <c r="F198">
        <v>8000</v>
      </c>
      <c r="G198">
        <v>0.2</v>
      </c>
      <c r="H198">
        <v>71.481200000000001</v>
      </c>
    </row>
    <row r="199" spans="1:8" x14ac:dyDescent="0.45">
      <c r="A199">
        <v>16</v>
      </c>
      <c r="B199">
        <v>12</v>
      </c>
      <c r="C199">
        <v>300</v>
      </c>
      <c r="D199">
        <v>100</v>
      </c>
      <c r="E199">
        <v>1</v>
      </c>
      <c r="F199">
        <v>8000</v>
      </c>
      <c r="G199">
        <v>0.25</v>
      </c>
      <c r="H199">
        <v>75.942899999999995</v>
      </c>
    </row>
    <row r="200" spans="1:8" x14ac:dyDescent="0.45">
      <c r="A200">
        <v>17</v>
      </c>
      <c r="B200">
        <v>12</v>
      </c>
      <c r="C200">
        <v>300</v>
      </c>
      <c r="D200">
        <v>100</v>
      </c>
      <c r="E200">
        <v>1</v>
      </c>
      <c r="F200">
        <v>8000</v>
      </c>
      <c r="G200">
        <v>0.3</v>
      </c>
      <c r="H200">
        <v>69.270600000000002</v>
      </c>
    </row>
    <row r="201" spans="1:8" x14ac:dyDescent="0.45">
      <c r="A201">
        <v>18</v>
      </c>
      <c r="B201">
        <v>12</v>
      </c>
      <c r="C201">
        <v>300</v>
      </c>
      <c r="D201">
        <v>100</v>
      </c>
      <c r="E201">
        <v>1</v>
      </c>
      <c r="F201">
        <v>8000</v>
      </c>
      <c r="G201">
        <v>0.35</v>
      </c>
      <c r="H201">
        <v>72.6387</v>
      </c>
    </row>
    <row r="202" spans="1:8" x14ac:dyDescent="0.45">
      <c r="A202">
        <v>19</v>
      </c>
      <c r="B202">
        <v>12</v>
      </c>
      <c r="C202">
        <v>300</v>
      </c>
      <c r="D202">
        <v>100</v>
      </c>
      <c r="E202">
        <v>1</v>
      </c>
      <c r="F202">
        <v>8000</v>
      </c>
      <c r="G202">
        <v>0.4</v>
      </c>
      <c r="H202">
        <v>73.002499999999998</v>
      </c>
    </row>
    <row r="203" spans="1:8" x14ac:dyDescent="0.45">
      <c r="A203">
        <v>20</v>
      </c>
      <c r="B203">
        <v>12</v>
      </c>
      <c r="C203">
        <v>300</v>
      </c>
      <c r="D203">
        <v>100</v>
      </c>
      <c r="E203">
        <v>1</v>
      </c>
      <c r="F203">
        <v>8000</v>
      </c>
      <c r="G203">
        <v>0.45</v>
      </c>
      <c r="H203">
        <v>70.642200000000003</v>
      </c>
    </row>
    <row r="204" spans="1:8" x14ac:dyDescent="0.45">
      <c r="A204">
        <v>21</v>
      </c>
      <c r="B204">
        <v>12</v>
      </c>
      <c r="C204">
        <v>300</v>
      </c>
      <c r="D204">
        <v>100</v>
      </c>
      <c r="E204">
        <v>1</v>
      </c>
      <c r="F204">
        <v>8000</v>
      </c>
      <c r="G204">
        <v>0.5</v>
      </c>
      <c r="H204">
        <v>67.0625</v>
      </c>
    </row>
    <row r="205" spans="1:8" x14ac:dyDescent="0.45">
      <c r="A205">
        <v>22</v>
      </c>
      <c r="B205">
        <v>12</v>
      </c>
      <c r="C205">
        <v>300</v>
      </c>
      <c r="D205">
        <v>100</v>
      </c>
      <c r="E205">
        <v>1</v>
      </c>
      <c r="F205">
        <v>3000</v>
      </c>
      <c r="G205">
        <v>0</v>
      </c>
      <c r="H205">
        <v>71.561099999999996</v>
      </c>
    </row>
    <row r="206" spans="1:8" x14ac:dyDescent="0.45">
      <c r="A206">
        <v>23</v>
      </c>
      <c r="B206">
        <v>12</v>
      </c>
      <c r="C206">
        <v>300</v>
      </c>
      <c r="D206">
        <v>100</v>
      </c>
      <c r="E206">
        <v>1</v>
      </c>
      <c r="F206">
        <v>3000</v>
      </c>
      <c r="G206">
        <v>0.05</v>
      </c>
      <c r="H206">
        <v>75.7637</v>
      </c>
    </row>
    <row r="207" spans="1:8" x14ac:dyDescent="0.45">
      <c r="A207">
        <v>24</v>
      </c>
      <c r="B207">
        <v>12</v>
      </c>
      <c r="C207">
        <v>300</v>
      </c>
      <c r="D207">
        <v>100</v>
      </c>
      <c r="E207">
        <v>1</v>
      </c>
      <c r="F207">
        <v>3000</v>
      </c>
      <c r="G207">
        <v>0.1</v>
      </c>
      <c r="H207">
        <v>75.925299999999993</v>
      </c>
    </row>
    <row r="208" spans="1:8" x14ac:dyDescent="0.45">
      <c r="A208">
        <v>25</v>
      </c>
      <c r="B208">
        <v>12</v>
      </c>
      <c r="C208">
        <v>300</v>
      </c>
      <c r="D208">
        <v>100</v>
      </c>
      <c r="E208">
        <v>1</v>
      </c>
      <c r="F208">
        <v>3000</v>
      </c>
      <c r="G208">
        <v>0.15</v>
      </c>
      <c r="H208">
        <v>72.720299999999995</v>
      </c>
    </row>
    <row r="209" spans="1:8" x14ac:dyDescent="0.45">
      <c r="A209">
        <v>26</v>
      </c>
      <c r="B209">
        <v>12</v>
      </c>
      <c r="C209">
        <v>300</v>
      </c>
      <c r="D209">
        <v>100</v>
      </c>
      <c r="E209">
        <v>1</v>
      </c>
      <c r="F209">
        <v>3000</v>
      </c>
      <c r="G209">
        <v>0.2</v>
      </c>
      <c r="H209">
        <v>71.954700000000003</v>
      </c>
    </row>
    <row r="210" spans="1:8" x14ac:dyDescent="0.45">
      <c r="A210">
        <v>27</v>
      </c>
      <c r="B210">
        <v>12</v>
      </c>
      <c r="C210">
        <v>300</v>
      </c>
      <c r="D210">
        <v>100</v>
      </c>
      <c r="E210">
        <v>1</v>
      </c>
      <c r="F210">
        <v>3000</v>
      </c>
      <c r="G210">
        <v>0.25</v>
      </c>
      <c r="H210">
        <v>74.155199999999994</v>
      </c>
    </row>
    <row r="211" spans="1:8" x14ac:dyDescent="0.45">
      <c r="A211">
        <v>28</v>
      </c>
      <c r="B211">
        <v>12</v>
      </c>
      <c r="C211">
        <v>300</v>
      </c>
      <c r="D211">
        <v>100</v>
      </c>
      <c r="E211">
        <v>1</v>
      </c>
      <c r="F211">
        <v>3000</v>
      </c>
      <c r="G211">
        <v>0.3</v>
      </c>
      <c r="H211">
        <v>72.687100000000001</v>
      </c>
    </row>
    <row r="212" spans="1:8" x14ac:dyDescent="0.45">
      <c r="A212">
        <v>29</v>
      </c>
      <c r="B212">
        <v>12</v>
      </c>
      <c r="C212">
        <v>300</v>
      </c>
      <c r="D212">
        <v>100</v>
      </c>
      <c r="E212">
        <v>1</v>
      </c>
      <c r="F212">
        <v>3000</v>
      </c>
      <c r="G212">
        <v>0.35</v>
      </c>
      <c r="H212">
        <v>73.214399999999998</v>
      </c>
    </row>
    <row r="213" spans="1:8" x14ac:dyDescent="0.45">
      <c r="A213">
        <v>30</v>
      </c>
      <c r="B213">
        <v>12</v>
      </c>
      <c r="C213">
        <v>300</v>
      </c>
      <c r="D213">
        <v>100</v>
      </c>
      <c r="E213">
        <v>1</v>
      </c>
      <c r="F213">
        <v>3000</v>
      </c>
      <c r="G213">
        <v>0.4</v>
      </c>
      <c r="H213">
        <v>70.767200000000003</v>
      </c>
    </row>
    <row r="214" spans="1:8" x14ac:dyDescent="0.45">
      <c r="A214">
        <v>31</v>
      </c>
      <c r="B214">
        <v>12</v>
      </c>
      <c r="C214">
        <v>300</v>
      </c>
      <c r="D214">
        <v>100</v>
      </c>
      <c r="E214">
        <v>1</v>
      </c>
      <c r="F214">
        <v>3000</v>
      </c>
      <c r="G214">
        <v>0.45</v>
      </c>
      <c r="H214">
        <v>69.417699999999996</v>
      </c>
    </row>
    <row r="215" spans="1:8" x14ac:dyDescent="0.45">
      <c r="A215">
        <v>32</v>
      </c>
      <c r="B215">
        <v>12</v>
      </c>
      <c r="C215">
        <v>300</v>
      </c>
      <c r="D215">
        <v>100</v>
      </c>
      <c r="E215">
        <v>1</v>
      </c>
      <c r="F215">
        <v>3000</v>
      </c>
      <c r="G215">
        <v>0.5</v>
      </c>
      <c r="H215">
        <v>72.203800000000001</v>
      </c>
    </row>
    <row r="216" spans="1:8" x14ac:dyDescent="0.45">
      <c r="A216">
        <v>33</v>
      </c>
      <c r="B216">
        <v>12</v>
      </c>
      <c r="C216">
        <v>300</v>
      </c>
      <c r="D216">
        <v>100</v>
      </c>
      <c r="E216">
        <v>1</v>
      </c>
      <c r="F216">
        <v>6000</v>
      </c>
      <c r="G216">
        <v>0</v>
      </c>
      <c r="H216">
        <v>71.910600000000002</v>
      </c>
    </row>
    <row r="217" spans="1:8" x14ac:dyDescent="0.45">
      <c r="A217">
        <v>34</v>
      </c>
      <c r="B217">
        <v>12</v>
      </c>
      <c r="C217">
        <v>300</v>
      </c>
      <c r="D217">
        <v>100</v>
      </c>
      <c r="E217">
        <v>1</v>
      </c>
      <c r="F217">
        <v>6000</v>
      </c>
      <c r="G217">
        <v>0.05</v>
      </c>
      <c r="H217">
        <v>75.842200000000005</v>
      </c>
    </row>
    <row r="218" spans="1:8" x14ac:dyDescent="0.45">
      <c r="A218">
        <v>35</v>
      </c>
      <c r="B218">
        <v>12</v>
      </c>
      <c r="C218">
        <v>300</v>
      </c>
      <c r="D218">
        <v>100</v>
      </c>
      <c r="E218">
        <v>1</v>
      </c>
      <c r="F218">
        <v>6000</v>
      </c>
      <c r="G218">
        <v>0.1</v>
      </c>
      <c r="H218">
        <v>72.810100000000006</v>
      </c>
    </row>
    <row r="219" spans="1:8" x14ac:dyDescent="0.45">
      <c r="A219">
        <v>36</v>
      </c>
      <c r="B219">
        <v>12</v>
      </c>
      <c r="C219">
        <v>300</v>
      </c>
      <c r="D219">
        <v>100</v>
      </c>
      <c r="E219">
        <v>1</v>
      </c>
      <c r="F219">
        <v>6000</v>
      </c>
      <c r="G219">
        <v>0.15</v>
      </c>
      <c r="H219">
        <v>73.168199999999999</v>
      </c>
    </row>
    <row r="221" spans="1:8" x14ac:dyDescent="0.45">
      <c r="B221" t="s">
        <v>306</v>
      </c>
      <c r="C221" t="s">
        <v>307</v>
      </c>
      <c r="D221" t="s">
        <v>308</v>
      </c>
      <c r="E221" t="s">
        <v>309</v>
      </c>
    </row>
    <row r="222" spans="1:8" x14ac:dyDescent="0.45">
      <c r="A222" t="s">
        <v>310</v>
      </c>
      <c r="B222" t="s">
        <v>311</v>
      </c>
      <c r="C222" t="s">
        <v>312</v>
      </c>
      <c r="D222" t="s">
        <v>313</v>
      </c>
      <c r="E222" t="s">
        <v>314</v>
      </c>
      <c r="F222" t="s">
        <v>315</v>
      </c>
      <c r="G222" t="s">
        <v>316</v>
      </c>
      <c r="H222" t="s">
        <v>317</v>
      </c>
    </row>
    <row r="223" spans="1:8" x14ac:dyDescent="0.45">
      <c r="A223">
        <v>0</v>
      </c>
      <c r="B223">
        <v>12</v>
      </c>
      <c r="C223">
        <v>300</v>
      </c>
      <c r="D223">
        <v>100</v>
      </c>
      <c r="E223">
        <v>0</v>
      </c>
      <c r="F223">
        <v>3000</v>
      </c>
      <c r="G223">
        <v>0</v>
      </c>
      <c r="H223">
        <v>44.347799999999999</v>
      </c>
    </row>
    <row r="224" spans="1:8" x14ac:dyDescent="0.45">
      <c r="A224">
        <v>1</v>
      </c>
      <c r="B224">
        <v>12</v>
      </c>
      <c r="C224">
        <v>300</v>
      </c>
      <c r="D224">
        <v>100</v>
      </c>
      <c r="E224">
        <v>0</v>
      </c>
      <c r="F224">
        <v>3000</v>
      </c>
      <c r="G224">
        <v>0.05</v>
      </c>
      <c r="H224">
        <v>51.5961</v>
      </c>
    </row>
    <row r="225" spans="1:8" x14ac:dyDescent="0.45">
      <c r="A225">
        <v>2</v>
      </c>
      <c r="B225">
        <v>12</v>
      </c>
      <c r="C225">
        <v>300</v>
      </c>
      <c r="D225">
        <v>100</v>
      </c>
      <c r="E225">
        <v>0</v>
      </c>
      <c r="F225">
        <v>3000</v>
      </c>
      <c r="G225">
        <v>0.1</v>
      </c>
      <c r="H225">
        <v>48.040500000000002</v>
      </c>
    </row>
    <row r="226" spans="1:8" x14ac:dyDescent="0.45">
      <c r="A226">
        <v>3</v>
      </c>
      <c r="B226">
        <v>12</v>
      </c>
      <c r="C226">
        <v>300</v>
      </c>
      <c r="D226">
        <v>100</v>
      </c>
      <c r="E226">
        <v>0</v>
      </c>
      <c r="F226">
        <v>3000</v>
      </c>
      <c r="G226">
        <v>0.15</v>
      </c>
      <c r="H226">
        <v>46.813400000000001</v>
      </c>
    </row>
    <row r="227" spans="1:8" x14ac:dyDescent="0.45">
      <c r="A227">
        <v>4</v>
      </c>
      <c r="B227">
        <v>12</v>
      </c>
      <c r="C227">
        <v>300</v>
      </c>
      <c r="D227">
        <v>100</v>
      </c>
      <c r="E227">
        <v>0</v>
      </c>
      <c r="F227">
        <v>3000</v>
      </c>
      <c r="G227">
        <v>0.2</v>
      </c>
      <c r="H227">
        <v>43.873699999999999</v>
      </c>
    </row>
    <row r="228" spans="1:8" x14ac:dyDescent="0.45">
      <c r="A228">
        <v>5</v>
      </c>
      <c r="B228">
        <v>12</v>
      </c>
      <c r="C228">
        <v>300</v>
      </c>
      <c r="D228">
        <v>100</v>
      </c>
      <c r="E228">
        <v>0</v>
      </c>
      <c r="F228">
        <v>3000</v>
      </c>
      <c r="G228">
        <v>0.25</v>
      </c>
      <c r="H228">
        <v>41.754399999999997</v>
      </c>
    </row>
    <row r="229" spans="1:8" x14ac:dyDescent="0.45">
      <c r="A229">
        <v>6</v>
      </c>
      <c r="B229">
        <v>12</v>
      </c>
      <c r="C229">
        <v>300</v>
      </c>
      <c r="D229">
        <v>100</v>
      </c>
      <c r="E229">
        <v>0</v>
      </c>
      <c r="F229">
        <v>3000</v>
      </c>
      <c r="G229">
        <v>0.3</v>
      </c>
      <c r="H229">
        <v>43.899000000000001</v>
      </c>
    </row>
    <row r="230" spans="1:8" x14ac:dyDescent="0.45">
      <c r="A230">
        <v>7</v>
      </c>
      <c r="B230">
        <v>12</v>
      </c>
      <c r="C230">
        <v>300</v>
      </c>
      <c r="D230">
        <v>100</v>
      </c>
      <c r="E230">
        <v>0</v>
      </c>
      <c r="F230">
        <v>3000</v>
      </c>
      <c r="G230">
        <v>0.35</v>
      </c>
      <c r="H230">
        <v>41.1952</v>
      </c>
    </row>
    <row r="231" spans="1:8" x14ac:dyDescent="0.45">
      <c r="A231">
        <v>8</v>
      </c>
      <c r="B231">
        <v>12</v>
      </c>
      <c r="C231">
        <v>300</v>
      </c>
      <c r="D231">
        <v>100</v>
      </c>
      <c r="E231">
        <v>0</v>
      </c>
      <c r="F231">
        <v>3000</v>
      </c>
      <c r="G231">
        <v>0.4</v>
      </c>
      <c r="H231">
        <v>38.972200000000001</v>
      </c>
    </row>
    <row r="232" spans="1:8" x14ac:dyDescent="0.45">
      <c r="A232">
        <v>9</v>
      </c>
      <c r="B232">
        <v>12</v>
      </c>
      <c r="C232">
        <v>300</v>
      </c>
      <c r="D232">
        <v>100</v>
      </c>
      <c r="E232">
        <v>0</v>
      </c>
      <c r="F232">
        <v>3000</v>
      </c>
      <c r="G232">
        <v>0.45</v>
      </c>
      <c r="H232">
        <v>36.930100000000003</v>
      </c>
    </row>
    <row r="233" spans="1:8" x14ac:dyDescent="0.45">
      <c r="A233">
        <v>10</v>
      </c>
      <c r="B233">
        <v>12</v>
      </c>
      <c r="C233">
        <v>300</v>
      </c>
      <c r="D233">
        <v>100</v>
      </c>
      <c r="E233">
        <v>0</v>
      </c>
      <c r="F233">
        <v>3000</v>
      </c>
      <c r="G233">
        <v>0.5</v>
      </c>
      <c r="H233">
        <v>36.534399999999998</v>
      </c>
    </row>
    <row r="234" spans="1:8" x14ac:dyDescent="0.45">
      <c r="A234">
        <v>11</v>
      </c>
      <c r="B234">
        <v>12</v>
      </c>
      <c r="C234">
        <v>300</v>
      </c>
      <c r="D234">
        <v>100</v>
      </c>
      <c r="E234">
        <v>0</v>
      </c>
      <c r="F234">
        <v>6000</v>
      </c>
      <c r="G234">
        <v>0</v>
      </c>
      <c r="H234">
        <v>50.735700000000001</v>
      </c>
    </row>
    <row r="235" spans="1:8" x14ac:dyDescent="0.45">
      <c r="A235">
        <v>12</v>
      </c>
      <c r="B235">
        <v>12</v>
      </c>
      <c r="C235">
        <v>300</v>
      </c>
      <c r="D235">
        <v>100</v>
      </c>
      <c r="E235">
        <v>0</v>
      </c>
      <c r="F235">
        <v>6000</v>
      </c>
      <c r="G235">
        <v>0.05</v>
      </c>
      <c r="H235">
        <v>54.130600000000001</v>
      </c>
    </row>
    <row r="236" spans="1:8" x14ac:dyDescent="0.45">
      <c r="A236">
        <v>13</v>
      </c>
      <c r="B236">
        <v>12</v>
      </c>
      <c r="C236">
        <v>300</v>
      </c>
      <c r="D236">
        <v>100</v>
      </c>
      <c r="E236">
        <v>0</v>
      </c>
      <c r="F236">
        <v>6000</v>
      </c>
      <c r="G236">
        <v>0.1</v>
      </c>
      <c r="H236">
        <v>49.253799999999998</v>
      </c>
    </row>
    <row r="237" spans="1:8" x14ac:dyDescent="0.45">
      <c r="A237">
        <v>14</v>
      </c>
      <c r="B237">
        <v>12</v>
      </c>
      <c r="C237">
        <v>300</v>
      </c>
      <c r="D237">
        <v>100</v>
      </c>
      <c r="E237">
        <v>0</v>
      </c>
      <c r="F237">
        <v>6000</v>
      </c>
      <c r="G237">
        <v>0.15</v>
      </c>
      <c r="H237">
        <v>50.3202</v>
      </c>
    </row>
    <row r="238" spans="1:8" x14ac:dyDescent="0.45">
      <c r="A238">
        <v>15</v>
      </c>
      <c r="B238">
        <v>12</v>
      </c>
      <c r="C238">
        <v>300</v>
      </c>
      <c r="D238">
        <v>100</v>
      </c>
      <c r="E238">
        <v>0</v>
      </c>
      <c r="F238">
        <v>6000</v>
      </c>
      <c r="G238">
        <v>0.2</v>
      </c>
      <c r="H238">
        <v>44.776899999999998</v>
      </c>
    </row>
    <row r="239" spans="1:8" x14ac:dyDescent="0.45">
      <c r="A239">
        <v>16</v>
      </c>
      <c r="B239">
        <v>12</v>
      </c>
      <c r="C239">
        <v>300</v>
      </c>
      <c r="D239">
        <v>100</v>
      </c>
      <c r="E239">
        <v>0</v>
      </c>
      <c r="F239">
        <v>6000</v>
      </c>
      <c r="G239">
        <v>0.25</v>
      </c>
      <c r="H239">
        <v>42.677799999999998</v>
      </c>
    </row>
    <row r="240" spans="1:8" x14ac:dyDescent="0.45">
      <c r="A240">
        <v>17</v>
      </c>
      <c r="B240">
        <v>12</v>
      </c>
      <c r="C240">
        <v>300</v>
      </c>
      <c r="D240">
        <v>100</v>
      </c>
      <c r="E240">
        <v>0</v>
      </c>
      <c r="F240">
        <v>6000</v>
      </c>
      <c r="G240">
        <v>0.3</v>
      </c>
      <c r="H240">
        <v>42.702599999999997</v>
      </c>
    </row>
    <row r="241" spans="1:8" x14ac:dyDescent="0.45">
      <c r="A241">
        <v>18</v>
      </c>
      <c r="B241">
        <v>12</v>
      </c>
      <c r="C241">
        <v>300</v>
      </c>
      <c r="D241">
        <v>100</v>
      </c>
      <c r="E241">
        <v>0</v>
      </c>
      <c r="F241">
        <v>6000</v>
      </c>
      <c r="G241">
        <v>0.35</v>
      </c>
      <c r="H241">
        <v>33.030500000000004</v>
      </c>
    </row>
    <row r="242" spans="1:8" x14ac:dyDescent="0.45">
      <c r="A242">
        <v>19</v>
      </c>
      <c r="B242">
        <v>12</v>
      </c>
      <c r="C242">
        <v>300</v>
      </c>
      <c r="D242">
        <v>100</v>
      </c>
      <c r="E242">
        <v>0</v>
      </c>
      <c r="F242">
        <v>6000</v>
      </c>
      <c r="G242">
        <v>0.4</v>
      </c>
      <c r="H242">
        <v>35.741199999999999</v>
      </c>
    </row>
    <row r="243" spans="1:8" x14ac:dyDescent="0.45">
      <c r="A243">
        <v>20</v>
      </c>
      <c r="B243">
        <v>12</v>
      </c>
      <c r="C243">
        <v>300</v>
      </c>
      <c r="D243">
        <v>100</v>
      </c>
      <c r="E243">
        <v>0</v>
      </c>
      <c r="F243">
        <v>6000</v>
      </c>
      <c r="G243">
        <v>0.45</v>
      </c>
      <c r="H243">
        <v>39.345700000000001</v>
      </c>
    </row>
    <row r="244" spans="1:8" x14ac:dyDescent="0.45">
      <c r="A244">
        <v>21</v>
      </c>
      <c r="B244">
        <v>12</v>
      </c>
      <c r="C244">
        <v>300</v>
      </c>
      <c r="D244">
        <v>100</v>
      </c>
      <c r="E244">
        <v>0</v>
      </c>
      <c r="F244">
        <v>6000</v>
      </c>
      <c r="G244">
        <v>0.5</v>
      </c>
      <c r="H244">
        <v>41.745899999999999</v>
      </c>
    </row>
    <row r="246" spans="1:8" x14ac:dyDescent="0.45">
      <c r="B246" t="s">
        <v>306</v>
      </c>
      <c r="C246" t="s">
        <v>307</v>
      </c>
      <c r="D246" t="s">
        <v>308</v>
      </c>
      <c r="E246" t="s">
        <v>309</v>
      </c>
    </row>
    <row r="247" spans="1:8" x14ac:dyDescent="0.45">
      <c r="A247" t="s">
        <v>310</v>
      </c>
      <c r="B247" t="s">
        <v>311</v>
      </c>
      <c r="C247" t="s">
        <v>312</v>
      </c>
      <c r="D247" t="s">
        <v>313</v>
      </c>
      <c r="E247" t="s">
        <v>314</v>
      </c>
      <c r="F247" t="s">
        <v>315</v>
      </c>
      <c r="G247" t="s">
        <v>316</v>
      </c>
      <c r="H247" t="s">
        <v>317</v>
      </c>
    </row>
    <row r="248" spans="1:8" x14ac:dyDescent="0.45">
      <c r="A248">
        <v>0</v>
      </c>
      <c r="B248">
        <v>12</v>
      </c>
      <c r="C248">
        <v>300</v>
      </c>
      <c r="D248">
        <v>100</v>
      </c>
      <c r="E248">
        <v>1</v>
      </c>
      <c r="F248">
        <v>6000</v>
      </c>
      <c r="G248">
        <v>0.2</v>
      </c>
      <c r="H248">
        <v>75.723399999999998</v>
      </c>
    </row>
    <row r="249" spans="1:8" x14ac:dyDescent="0.45">
      <c r="A249">
        <v>1</v>
      </c>
      <c r="B249">
        <v>12</v>
      </c>
      <c r="C249">
        <v>300</v>
      </c>
      <c r="D249">
        <v>100</v>
      </c>
      <c r="E249">
        <v>1</v>
      </c>
      <c r="F249">
        <v>6000</v>
      </c>
      <c r="G249">
        <v>0.25</v>
      </c>
      <c r="H249">
        <v>72.664599999999993</v>
      </c>
    </row>
    <row r="250" spans="1:8" x14ac:dyDescent="0.45">
      <c r="A250">
        <v>2</v>
      </c>
      <c r="B250">
        <v>12</v>
      </c>
      <c r="C250">
        <v>300</v>
      </c>
      <c r="D250">
        <v>100</v>
      </c>
      <c r="E250">
        <v>1</v>
      </c>
      <c r="F250">
        <v>6000</v>
      </c>
      <c r="G250">
        <v>0.3</v>
      </c>
      <c r="H250">
        <v>72.509100000000004</v>
      </c>
    </row>
    <row r="251" spans="1:8" x14ac:dyDescent="0.45">
      <c r="A251">
        <v>3</v>
      </c>
      <c r="B251">
        <v>12</v>
      </c>
      <c r="C251">
        <v>300</v>
      </c>
      <c r="D251">
        <v>100</v>
      </c>
      <c r="E251">
        <v>1</v>
      </c>
      <c r="F251">
        <v>6000</v>
      </c>
      <c r="G251">
        <v>0.35</v>
      </c>
      <c r="H251">
        <v>73.901600000000002</v>
      </c>
    </row>
    <row r="252" spans="1:8" x14ac:dyDescent="0.45">
      <c r="A252">
        <v>4</v>
      </c>
      <c r="B252">
        <v>12</v>
      </c>
      <c r="C252">
        <v>300</v>
      </c>
      <c r="D252">
        <v>100</v>
      </c>
      <c r="E252">
        <v>1</v>
      </c>
      <c r="F252">
        <v>6000</v>
      </c>
      <c r="G252">
        <v>0.4</v>
      </c>
      <c r="H252">
        <v>75.181100000000001</v>
      </c>
    </row>
    <row r="253" spans="1:8" x14ac:dyDescent="0.45">
      <c r="A253">
        <v>5</v>
      </c>
      <c r="B253">
        <v>12</v>
      </c>
      <c r="C253">
        <v>300</v>
      </c>
      <c r="D253">
        <v>100</v>
      </c>
      <c r="E253">
        <v>1</v>
      </c>
      <c r="F253">
        <v>6000</v>
      </c>
      <c r="G253">
        <v>0.45</v>
      </c>
      <c r="H253">
        <v>72.529399999999995</v>
      </c>
    </row>
    <row r="254" spans="1:8" x14ac:dyDescent="0.45">
      <c r="A254">
        <v>6</v>
      </c>
      <c r="B254">
        <v>12</v>
      </c>
      <c r="C254">
        <v>300</v>
      </c>
      <c r="D254">
        <v>100</v>
      </c>
      <c r="E254">
        <v>1</v>
      </c>
      <c r="F254">
        <v>6000</v>
      </c>
      <c r="G254">
        <v>0.5</v>
      </c>
      <c r="H254">
        <v>74.463300000000004</v>
      </c>
    </row>
  </sheetData>
  <mergeCells count="2">
    <mergeCell ref="A1:Q1"/>
    <mergeCell ref="A16:Q16"/>
  </mergeCells>
  <phoneticPr fontId="2" type="noConversion"/>
  <conditionalFormatting sqref="B3:Q14 B18:Q29">
    <cfRule type="colorScale" priority="2">
      <colorScale>
        <cfvo type="num" val="13"/>
        <cfvo type="num" val="49"/>
        <cfvo type="num" val="85"/>
        <color rgb="FF00B0F0"/>
        <color rgb="FFC5FF21"/>
        <color rgb="FFE1000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G26" sqref="G26"/>
    </sheetView>
  </sheetViews>
  <sheetFormatPr defaultRowHeight="17" x14ac:dyDescent="0.45"/>
  <cols>
    <col min="1" max="1" width="17.33203125" customWidth="1"/>
    <col min="2" max="9" width="7.6640625" customWidth="1"/>
    <col min="10" max="10" width="1.6640625" customWidth="1"/>
    <col min="11" max="11" width="7.6640625" customWidth="1"/>
  </cols>
  <sheetData>
    <row r="1" spans="1:11" x14ac:dyDescent="0.45">
      <c r="A1" s="15" t="s">
        <v>2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7.5" thickBot="1" x14ac:dyDescent="0.5">
      <c r="A2" s="2" t="s">
        <v>0</v>
      </c>
      <c r="B2" s="1">
        <v>5</v>
      </c>
      <c r="C2" s="1">
        <v>15</v>
      </c>
      <c r="D2" s="1">
        <v>30</v>
      </c>
      <c r="E2" s="1">
        <v>100</v>
      </c>
      <c r="F2" s="1">
        <v>200</v>
      </c>
      <c r="G2" s="1">
        <v>300</v>
      </c>
      <c r="H2" s="1">
        <v>500</v>
      </c>
      <c r="I2" s="1">
        <v>1000</v>
      </c>
      <c r="K2" s="11" t="s">
        <v>1</v>
      </c>
    </row>
    <row r="3" spans="1:11" x14ac:dyDescent="0.45">
      <c r="A3" s="3">
        <v>0</v>
      </c>
      <c r="B3" s="13">
        <v>38.291499999999999</v>
      </c>
      <c r="C3" s="13">
        <v>43.125500000000002</v>
      </c>
      <c r="D3" s="13">
        <v>47.291899999999998</v>
      </c>
      <c r="E3" s="13">
        <v>51.901800000000001</v>
      </c>
      <c r="F3" s="13">
        <v>49.279499999999999</v>
      </c>
      <c r="G3" s="13">
        <v>47.926299999999998</v>
      </c>
      <c r="H3" s="13">
        <v>56.051900000000003</v>
      </c>
      <c r="I3" s="13">
        <v>51.817999999999998</v>
      </c>
      <c r="J3" s="4"/>
      <c r="K3" s="5">
        <f>AVERAGE(B3:I3)</f>
        <v>48.210799999999999</v>
      </c>
    </row>
    <row r="4" spans="1:11" x14ac:dyDescent="0.45">
      <c r="A4" s="3">
        <v>0.05</v>
      </c>
      <c r="B4" s="13">
        <v>41.145800000000001</v>
      </c>
      <c r="C4" s="13">
        <v>45.015799999999999</v>
      </c>
      <c r="D4" s="13">
        <v>42.9482</v>
      </c>
      <c r="E4" s="13">
        <v>51.140500000000003</v>
      </c>
      <c r="F4" s="13">
        <v>55.581499999999998</v>
      </c>
      <c r="G4" s="13">
        <v>57.400700000000001</v>
      </c>
      <c r="H4" s="13">
        <v>53.681100000000001</v>
      </c>
      <c r="I4" s="13">
        <v>53.462600000000002</v>
      </c>
      <c r="J4" s="4"/>
      <c r="K4" s="6">
        <f>AVERAGE(B4:I4)</f>
        <v>50.047025000000005</v>
      </c>
    </row>
    <row r="5" spans="1:11" ht="17.5" thickBot="1" x14ac:dyDescent="0.5">
      <c r="A5" s="3">
        <v>0.1</v>
      </c>
      <c r="B5" s="13">
        <v>34.056199999999997</v>
      </c>
      <c r="C5" s="13">
        <v>42.978900000000003</v>
      </c>
      <c r="D5" s="13">
        <v>41.015300000000003</v>
      </c>
      <c r="E5" s="13">
        <v>49.9998</v>
      </c>
      <c r="F5" s="13">
        <v>52.453099999999999</v>
      </c>
      <c r="G5" s="13">
        <v>55.311999999999998</v>
      </c>
      <c r="H5" s="13">
        <v>54.732799999999997</v>
      </c>
      <c r="I5" s="13">
        <v>53.485799999999998</v>
      </c>
      <c r="J5" s="4"/>
      <c r="K5" s="6">
        <f>AVERAGE(B5:I5)</f>
        <v>48.004237499999995</v>
      </c>
    </row>
    <row r="6" spans="1:11" ht="17.5" thickBot="1" x14ac:dyDescent="0.5">
      <c r="A6" s="10" t="s">
        <v>1</v>
      </c>
      <c r="B6" s="7">
        <f t="shared" ref="B6:I6" si="0">AVERAGE(B3:B5)</f>
        <v>37.831166666666661</v>
      </c>
      <c r="C6" s="8">
        <f t="shared" si="0"/>
        <v>43.706733333333339</v>
      </c>
      <c r="D6" s="8">
        <f t="shared" si="0"/>
        <v>43.751800000000003</v>
      </c>
      <c r="E6" s="8">
        <f t="shared" si="0"/>
        <v>51.014033333333337</v>
      </c>
      <c r="F6" s="8">
        <f t="shared" si="0"/>
        <v>52.43803333333333</v>
      </c>
      <c r="G6" s="8">
        <f t="shared" si="0"/>
        <v>53.546333333333337</v>
      </c>
      <c r="H6" s="8">
        <f t="shared" si="0"/>
        <v>54.821933333333334</v>
      </c>
      <c r="I6" s="12">
        <f t="shared" si="0"/>
        <v>52.922133333333328</v>
      </c>
      <c r="J6" s="4"/>
      <c r="K6" s="9">
        <f>AVERAGE(K3:K5)</f>
        <v>48.754020833333328</v>
      </c>
    </row>
    <row r="12" spans="1:11" x14ac:dyDescent="0.45">
      <c r="A12" t="s">
        <v>3</v>
      </c>
    </row>
    <row r="13" spans="1:11" x14ac:dyDescent="0.45">
      <c r="A13" t="s">
        <v>4</v>
      </c>
    </row>
    <row r="14" spans="1:11" x14ac:dyDescent="0.45">
      <c r="A14" t="s">
        <v>5</v>
      </c>
    </row>
    <row r="15" spans="1:11" x14ac:dyDescent="0.45">
      <c r="A15" t="s">
        <v>6</v>
      </c>
    </row>
    <row r="16" spans="1:11" x14ac:dyDescent="0.45">
      <c r="A16" t="s">
        <v>7</v>
      </c>
    </row>
    <row r="17" spans="1:1" x14ac:dyDescent="0.45">
      <c r="A17" t="s">
        <v>8</v>
      </c>
    </row>
    <row r="18" spans="1:1" x14ac:dyDescent="0.45">
      <c r="A18" t="s">
        <v>9</v>
      </c>
    </row>
    <row r="19" spans="1:1" x14ac:dyDescent="0.45">
      <c r="A19" t="s">
        <v>10</v>
      </c>
    </row>
    <row r="20" spans="1:1" x14ac:dyDescent="0.45">
      <c r="A20" t="s">
        <v>11</v>
      </c>
    </row>
    <row r="21" spans="1:1" x14ac:dyDescent="0.45">
      <c r="A21" t="s">
        <v>12</v>
      </c>
    </row>
    <row r="22" spans="1:1" x14ac:dyDescent="0.45">
      <c r="A22" t="s">
        <v>13</v>
      </c>
    </row>
    <row r="23" spans="1:1" x14ac:dyDescent="0.45">
      <c r="A23" t="s">
        <v>14</v>
      </c>
    </row>
    <row r="24" spans="1:1" x14ac:dyDescent="0.45">
      <c r="A24" t="s">
        <v>15</v>
      </c>
    </row>
    <row r="25" spans="1:1" x14ac:dyDescent="0.45">
      <c r="A25" t="s">
        <v>16</v>
      </c>
    </row>
    <row r="26" spans="1:1" x14ac:dyDescent="0.45">
      <c r="A26" t="s">
        <v>17</v>
      </c>
    </row>
    <row r="27" spans="1:1" x14ac:dyDescent="0.45">
      <c r="A27" t="s">
        <v>18</v>
      </c>
    </row>
    <row r="28" spans="1:1" x14ac:dyDescent="0.45">
      <c r="A28" t="s">
        <v>19</v>
      </c>
    </row>
    <row r="29" spans="1:1" x14ac:dyDescent="0.45">
      <c r="A29" t="s">
        <v>20</v>
      </c>
    </row>
    <row r="30" spans="1:1" x14ac:dyDescent="0.45">
      <c r="A30" t="s">
        <v>21</v>
      </c>
    </row>
    <row r="31" spans="1:1" x14ac:dyDescent="0.45">
      <c r="A31" t="s">
        <v>22</v>
      </c>
    </row>
    <row r="32" spans="1:1" x14ac:dyDescent="0.45">
      <c r="A32" t="s">
        <v>23</v>
      </c>
    </row>
    <row r="33" spans="1:1" x14ac:dyDescent="0.45">
      <c r="A33" t="s">
        <v>24</v>
      </c>
    </row>
    <row r="34" spans="1:1" x14ac:dyDescent="0.45">
      <c r="A34" t="s">
        <v>25</v>
      </c>
    </row>
    <row r="35" spans="1:1" x14ac:dyDescent="0.45">
      <c r="A35" t="s">
        <v>26</v>
      </c>
    </row>
    <row r="36" spans="1:1" x14ac:dyDescent="0.45">
      <c r="A36" t="s">
        <v>27</v>
      </c>
    </row>
    <row r="37" spans="1:1" x14ac:dyDescent="0.45">
      <c r="A37" t="s">
        <v>28</v>
      </c>
    </row>
  </sheetData>
  <mergeCells count="1">
    <mergeCell ref="A1:K1"/>
  </mergeCells>
  <phoneticPr fontId="2" type="noConversion"/>
  <conditionalFormatting sqref="B3:K6">
    <cfRule type="colorScale" priority="1">
      <colorScale>
        <cfvo type="num" val="13"/>
        <cfvo type="num" val="49"/>
        <cfvo type="num" val="85"/>
        <color rgb="FF00B0F0"/>
        <color rgb="FFC5FF21"/>
        <color rgb="FFE10000"/>
      </colorScale>
    </cfRule>
  </conditionalFormatting>
  <pageMargins left="0.7" right="0.7" top="0.75" bottom="0.75" header="0.3" footer="0.3"/>
  <pageSetup paperSize="9" orientation="portrait" r:id="rId1"/>
  <ignoredErrors>
    <ignoredError sqref="B6:I6 K3:K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"/>
  <sheetViews>
    <sheetView workbookViewId="0">
      <selection sqref="A1:P1"/>
    </sheetView>
  </sheetViews>
  <sheetFormatPr defaultRowHeight="17" x14ac:dyDescent="0.45"/>
  <cols>
    <col min="1" max="1" width="16.33203125" customWidth="1"/>
    <col min="2" max="14" width="7.5" customWidth="1"/>
    <col min="15" max="15" width="1.58203125" customWidth="1"/>
  </cols>
  <sheetData>
    <row r="1" spans="1:16" x14ac:dyDescent="0.45">
      <c r="A1" s="15" t="s">
        <v>29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ht="17.5" thickBot="1" x14ac:dyDescent="0.5">
      <c r="A2" s="2" t="s">
        <v>0</v>
      </c>
      <c r="B2" s="1">
        <v>5</v>
      </c>
      <c r="C2" s="1">
        <v>15</v>
      </c>
      <c r="D2" s="1">
        <v>30</v>
      </c>
      <c r="E2" s="1">
        <v>50</v>
      </c>
      <c r="F2" s="1">
        <v>100</v>
      </c>
      <c r="G2" s="1">
        <v>200</v>
      </c>
      <c r="H2" s="1">
        <v>300</v>
      </c>
      <c r="I2" s="1">
        <v>400</v>
      </c>
      <c r="J2" s="1">
        <v>500</v>
      </c>
      <c r="K2" s="1">
        <v>1000</v>
      </c>
      <c r="L2" s="1">
        <v>1500</v>
      </c>
      <c r="M2" s="1">
        <v>2500</v>
      </c>
      <c r="N2" s="1">
        <v>5000</v>
      </c>
      <c r="P2" s="11" t="s">
        <v>1</v>
      </c>
    </row>
    <row r="3" spans="1:16" x14ac:dyDescent="0.45">
      <c r="A3" s="3">
        <v>0</v>
      </c>
      <c r="B3" s="13">
        <v>42.138100000000001</v>
      </c>
      <c r="C3" s="13">
        <v>41.317</v>
      </c>
      <c r="D3" s="13">
        <v>44.5349</v>
      </c>
      <c r="E3" s="13">
        <v>49.727899999999998</v>
      </c>
      <c r="F3" s="13">
        <v>49.132399999999997</v>
      </c>
      <c r="G3" s="13">
        <v>50.284799999999997</v>
      </c>
      <c r="H3" s="13">
        <v>54.703400000000002</v>
      </c>
      <c r="I3" s="13">
        <v>50.508000000000003</v>
      </c>
      <c r="J3" s="13">
        <v>54.771700000000003</v>
      </c>
      <c r="K3" s="13">
        <v>58.714300000000001</v>
      </c>
      <c r="L3" s="13">
        <v>53.541200000000003</v>
      </c>
      <c r="M3" s="13">
        <v>61.167499999999997</v>
      </c>
      <c r="N3" s="13">
        <v>60.054000000000002</v>
      </c>
      <c r="O3" s="4"/>
      <c r="P3" s="5">
        <f>AVERAGE(B3:N3)</f>
        <v>51.584246153846152</v>
      </c>
    </row>
    <row r="4" spans="1:16" x14ac:dyDescent="0.45">
      <c r="A4" s="3">
        <v>0.05</v>
      </c>
      <c r="B4" s="13">
        <v>40.974400000000003</v>
      </c>
      <c r="C4" s="13">
        <v>39.001300000000001</v>
      </c>
      <c r="D4" s="13">
        <v>46.225700000000003</v>
      </c>
      <c r="E4" s="13">
        <v>50.491</v>
      </c>
      <c r="F4" s="13">
        <v>52.107100000000003</v>
      </c>
      <c r="G4" s="13">
        <v>53.456200000000003</v>
      </c>
      <c r="H4" s="13">
        <v>58.174100000000003</v>
      </c>
      <c r="I4" s="13">
        <v>56.920200000000001</v>
      </c>
      <c r="J4" s="13">
        <v>56.870399999999997</v>
      </c>
      <c r="K4" s="13">
        <v>55.794199999999996</v>
      </c>
      <c r="L4" s="13">
        <v>61.2239</v>
      </c>
      <c r="M4" s="13">
        <v>65.433199999999999</v>
      </c>
      <c r="N4" s="13">
        <v>60.411700000000003</v>
      </c>
      <c r="O4" s="4"/>
      <c r="P4" s="6">
        <f t="shared" ref="P4:P13" si="0">AVERAGE(B4:N4)</f>
        <v>53.621800000000007</v>
      </c>
    </row>
    <row r="5" spans="1:16" x14ac:dyDescent="0.45">
      <c r="A5" s="3">
        <v>0.1</v>
      </c>
      <c r="B5" s="13">
        <v>39.049599999999998</v>
      </c>
      <c r="C5" s="13">
        <v>38.535200000000003</v>
      </c>
      <c r="D5" s="13">
        <v>41.882300000000001</v>
      </c>
      <c r="E5" s="13">
        <v>48.792200000000001</v>
      </c>
      <c r="F5" s="13">
        <v>53.392099999999999</v>
      </c>
      <c r="G5" s="13">
        <v>51.951999999999998</v>
      </c>
      <c r="H5" s="13">
        <v>49.3538</v>
      </c>
      <c r="I5" s="13">
        <v>56.3979</v>
      </c>
      <c r="J5" s="13">
        <v>56.161499999999997</v>
      </c>
      <c r="K5" s="13">
        <v>56.626600000000003</v>
      </c>
      <c r="L5" s="13">
        <v>57.627800000000001</v>
      </c>
      <c r="M5" s="13">
        <v>60.642000000000003</v>
      </c>
      <c r="N5" s="13">
        <v>64.087100000000007</v>
      </c>
      <c r="O5" s="4"/>
      <c r="P5" s="6">
        <f t="shared" si="0"/>
        <v>51.884623076923077</v>
      </c>
    </row>
    <row r="6" spans="1:16" x14ac:dyDescent="0.45">
      <c r="A6" s="3">
        <v>0.15</v>
      </c>
      <c r="B6" s="13">
        <v>35.0032</v>
      </c>
      <c r="C6" s="13">
        <v>39.433799999999998</v>
      </c>
      <c r="D6" s="13">
        <v>45.521700000000003</v>
      </c>
      <c r="E6" s="13">
        <v>47.322400000000002</v>
      </c>
      <c r="F6" s="13">
        <v>47.3643</v>
      </c>
      <c r="G6" s="13">
        <v>51.490600000000001</v>
      </c>
      <c r="H6" s="13">
        <v>52.443399999999997</v>
      </c>
      <c r="I6" s="13">
        <v>54.707900000000002</v>
      </c>
      <c r="J6" s="13">
        <v>57.924100000000003</v>
      </c>
      <c r="K6" s="13">
        <v>53.664999999999999</v>
      </c>
      <c r="L6" s="13">
        <v>55.294800000000002</v>
      </c>
      <c r="M6" s="13">
        <v>59.259500000000003</v>
      </c>
      <c r="N6" s="13">
        <v>58.584200000000003</v>
      </c>
      <c r="O6" s="4"/>
      <c r="P6" s="6">
        <f t="shared" si="0"/>
        <v>50.616530769230771</v>
      </c>
    </row>
    <row r="7" spans="1:16" x14ac:dyDescent="0.45">
      <c r="A7" s="3">
        <v>0.2</v>
      </c>
      <c r="B7" s="13">
        <v>37.592399999999998</v>
      </c>
      <c r="C7" s="13">
        <v>37.211500000000001</v>
      </c>
      <c r="D7" s="13">
        <v>42.713999999999999</v>
      </c>
      <c r="E7" s="13">
        <v>47.146099999999997</v>
      </c>
      <c r="F7" s="13">
        <v>51.159100000000002</v>
      </c>
      <c r="G7" s="13">
        <v>52.340200000000003</v>
      </c>
      <c r="H7" s="13">
        <v>58.3874</v>
      </c>
      <c r="I7" s="13">
        <v>54.7151</v>
      </c>
      <c r="J7" s="13">
        <v>53.567500000000003</v>
      </c>
      <c r="K7" s="13">
        <v>52.059100000000001</v>
      </c>
      <c r="L7" s="13">
        <v>54.1462</v>
      </c>
      <c r="M7" s="13">
        <v>53.792400000000001</v>
      </c>
      <c r="N7" s="13">
        <v>56.453800000000001</v>
      </c>
      <c r="O7" s="4"/>
      <c r="P7" s="6">
        <f t="shared" si="0"/>
        <v>50.098830769230773</v>
      </c>
    </row>
    <row r="8" spans="1:16" x14ac:dyDescent="0.45">
      <c r="A8" s="3">
        <v>0.25</v>
      </c>
      <c r="B8" s="13">
        <v>38.491700000000002</v>
      </c>
      <c r="C8" s="13">
        <v>40.236400000000003</v>
      </c>
      <c r="D8" s="13">
        <v>43.793300000000002</v>
      </c>
      <c r="E8" s="13">
        <v>46.87</v>
      </c>
      <c r="F8" s="13">
        <v>50.751600000000003</v>
      </c>
      <c r="G8" s="13">
        <v>50.2943</v>
      </c>
      <c r="H8" s="13">
        <v>52.349400000000003</v>
      </c>
      <c r="I8" s="13">
        <v>55.564</v>
      </c>
      <c r="J8" s="13">
        <v>57.427799999999998</v>
      </c>
      <c r="K8" s="13">
        <v>52.495399999999997</v>
      </c>
      <c r="L8" s="13">
        <v>48.9283</v>
      </c>
      <c r="M8" s="13">
        <v>54.2395</v>
      </c>
      <c r="N8" s="13">
        <v>53.002200000000002</v>
      </c>
      <c r="O8" s="4"/>
      <c r="P8" s="6">
        <f t="shared" si="0"/>
        <v>49.572607692307699</v>
      </c>
    </row>
    <row r="9" spans="1:16" x14ac:dyDescent="0.45">
      <c r="A9" s="3">
        <v>0.3</v>
      </c>
      <c r="B9" s="13"/>
      <c r="C9" s="13">
        <v>39.834000000000003</v>
      </c>
      <c r="D9" s="13">
        <v>43.162700000000001</v>
      </c>
      <c r="E9" s="13">
        <v>45.529699999999998</v>
      </c>
      <c r="F9" s="13">
        <v>54.611800000000002</v>
      </c>
      <c r="G9" s="13">
        <v>55.742800000000003</v>
      </c>
      <c r="H9" s="13">
        <v>56.4876</v>
      </c>
      <c r="I9" s="13">
        <v>58.728700000000003</v>
      </c>
      <c r="J9" s="13">
        <v>54.005400000000002</v>
      </c>
      <c r="K9" s="13">
        <v>52.418199999999999</v>
      </c>
      <c r="L9" s="13">
        <v>52.045200000000001</v>
      </c>
      <c r="M9" s="13">
        <v>53.408299999999997</v>
      </c>
      <c r="N9" s="13">
        <v>56.829799999999999</v>
      </c>
      <c r="O9" s="4"/>
      <c r="P9" s="6">
        <f t="shared" si="0"/>
        <v>51.900350000000003</v>
      </c>
    </row>
    <row r="10" spans="1:16" x14ac:dyDescent="0.45">
      <c r="A10" s="3">
        <v>0.35</v>
      </c>
      <c r="B10" s="13"/>
      <c r="C10" s="13">
        <v>39.061799999999998</v>
      </c>
      <c r="D10" s="13">
        <v>40.264400000000002</v>
      </c>
      <c r="E10" s="13">
        <v>43.186300000000003</v>
      </c>
      <c r="F10" s="13">
        <v>50.433199999999999</v>
      </c>
      <c r="G10" s="13">
        <v>53.7241</v>
      </c>
      <c r="H10" s="13">
        <v>55.4101</v>
      </c>
      <c r="I10" s="13">
        <v>53.503</v>
      </c>
      <c r="J10" s="13">
        <v>50.796999999999997</v>
      </c>
      <c r="K10" s="13">
        <v>46.447699999999998</v>
      </c>
      <c r="L10" s="13">
        <v>52.752800000000001</v>
      </c>
      <c r="M10" s="13">
        <v>50.253900000000002</v>
      </c>
      <c r="N10" s="13">
        <v>52.423099999999998</v>
      </c>
      <c r="O10" s="4"/>
      <c r="P10" s="6">
        <f t="shared" si="0"/>
        <v>49.021449999999987</v>
      </c>
    </row>
    <row r="11" spans="1:16" x14ac:dyDescent="0.45">
      <c r="A11" s="3">
        <v>0.4</v>
      </c>
      <c r="B11" s="13"/>
      <c r="C11" s="13">
        <v>39.426600000000001</v>
      </c>
      <c r="D11" s="13">
        <v>40.917299999999997</v>
      </c>
      <c r="E11" s="13">
        <v>47.829000000000001</v>
      </c>
      <c r="F11" s="13">
        <v>51.027099999999997</v>
      </c>
      <c r="G11" s="13">
        <v>52.117100000000001</v>
      </c>
      <c r="H11" s="13">
        <v>55.505699999999997</v>
      </c>
      <c r="I11" s="13">
        <v>49.0398</v>
      </c>
      <c r="J11" s="13">
        <v>54.682499999999997</v>
      </c>
      <c r="K11" s="13">
        <v>46.316099999999999</v>
      </c>
      <c r="L11" s="13">
        <v>46.608400000000003</v>
      </c>
      <c r="M11" s="13">
        <v>46.781199999999998</v>
      </c>
      <c r="N11" s="13">
        <v>49.870399999999997</v>
      </c>
      <c r="O11" s="4"/>
      <c r="P11" s="6">
        <f t="shared" si="0"/>
        <v>48.343433333333337</v>
      </c>
    </row>
    <row r="12" spans="1:16" x14ac:dyDescent="0.45">
      <c r="A12" s="3">
        <v>0.45</v>
      </c>
      <c r="B12" s="13"/>
      <c r="C12" s="13">
        <v>35.996699999999997</v>
      </c>
      <c r="D12" s="13">
        <v>40.686999999999998</v>
      </c>
      <c r="E12" s="13">
        <v>44.316000000000003</v>
      </c>
      <c r="F12" s="13">
        <v>49.898899999999998</v>
      </c>
      <c r="G12" s="13">
        <v>53.112299999999998</v>
      </c>
      <c r="H12" s="13">
        <v>56.963700000000003</v>
      </c>
      <c r="I12" s="13">
        <v>52.6967</v>
      </c>
      <c r="J12" s="13">
        <v>48.673999999999999</v>
      </c>
      <c r="K12" s="13">
        <v>47.9666</v>
      </c>
      <c r="L12" s="13">
        <v>47.857599999999998</v>
      </c>
      <c r="M12" s="13">
        <v>51.8551</v>
      </c>
      <c r="N12" s="13">
        <v>49.619399999999999</v>
      </c>
      <c r="O12" s="4"/>
      <c r="P12" s="6">
        <f t="shared" si="0"/>
        <v>48.303666666666679</v>
      </c>
    </row>
    <row r="13" spans="1:16" ht="17.5" thickBot="1" x14ac:dyDescent="0.5">
      <c r="A13" s="3">
        <v>0.5</v>
      </c>
      <c r="B13" s="13"/>
      <c r="C13" s="13"/>
      <c r="D13" s="13">
        <v>38.794499999999999</v>
      </c>
      <c r="E13" s="13">
        <v>42.833799999999997</v>
      </c>
      <c r="F13" s="13">
        <v>44.396000000000001</v>
      </c>
      <c r="G13" s="13">
        <v>53.555599999999998</v>
      </c>
      <c r="H13" s="13">
        <v>52.683199999999999</v>
      </c>
      <c r="I13" s="13">
        <v>53.854799999999997</v>
      </c>
      <c r="J13" s="13">
        <v>49.808599999999998</v>
      </c>
      <c r="K13" s="13">
        <v>49.869300000000003</v>
      </c>
      <c r="L13" s="13">
        <v>45.9587</v>
      </c>
      <c r="M13" s="13">
        <v>49.8063</v>
      </c>
      <c r="N13" s="13">
        <v>52.178100000000001</v>
      </c>
      <c r="O13" s="4"/>
      <c r="P13" s="6">
        <f t="shared" si="0"/>
        <v>48.521718181818187</v>
      </c>
    </row>
    <row r="14" spans="1:16" ht="17.5" thickBot="1" x14ac:dyDescent="0.5">
      <c r="A14" s="10" t="s">
        <v>1</v>
      </c>
      <c r="B14" s="7">
        <f>AVERAGE(B3:B13)</f>
        <v>38.874900000000004</v>
      </c>
      <c r="C14" s="8">
        <f t="shared" ref="C14:N14" si="1">AVERAGE(C3:C13)</f>
        <v>39.005430000000004</v>
      </c>
      <c r="D14" s="8">
        <f t="shared" si="1"/>
        <v>42.590709090909101</v>
      </c>
      <c r="E14" s="8">
        <f t="shared" si="1"/>
        <v>46.731309090909093</v>
      </c>
      <c r="F14" s="8">
        <f t="shared" si="1"/>
        <v>50.388509090909089</v>
      </c>
      <c r="G14" s="8">
        <f t="shared" si="1"/>
        <v>52.551818181818184</v>
      </c>
      <c r="H14" s="8">
        <f t="shared" si="1"/>
        <v>54.769254545454551</v>
      </c>
      <c r="I14" s="8">
        <f t="shared" si="1"/>
        <v>54.239645454545446</v>
      </c>
      <c r="J14" s="8">
        <f t="shared" si="1"/>
        <v>54.062772727272723</v>
      </c>
      <c r="K14" s="8">
        <f t="shared" si="1"/>
        <v>52.033863636363634</v>
      </c>
      <c r="L14" s="8">
        <f t="shared" si="1"/>
        <v>52.362263636363643</v>
      </c>
      <c r="M14" s="8">
        <f t="shared" si="1"/>
        <v>55.148990909090912</v>
      </c>
      <c r="N14" s="12">
        <f t="shared" si="1"/>
        <v>55.773981818181817</v>
      </c>
      <c r="O14" s="4"/>
      <c r="P14" s="9">
        <f>AVERAGE(P3:P5)</f>
        <v>52.363556410256415</v>
      </c>
    </row>
    <row r="16" spans="1:16" x14ac:dyDescent="0.45">
      <c r="A16" s="15" t="s">
        <v>30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16" ht="17.5" thickBot="1" x14ac:dyDescent="0.5">
      <c r="A17" s="2" t="s">
        <v>0</v>
      </c>
      <c r="B17" s="1">
        <v>5</v>
      </c>
      <c r="C17" s="1">
        <v>15</v>
      </c>
      <c r="D17" s="1">
        <v>30</v>
      </c>
      <c r="E17" s="1">
        <v>50</v>
      </c>
      <c r="F17" s="1">
        <v>100</v>
      </c>
      <c r="G17" s="1">
        <v>200</v>
      </c>
      <c r="H17" s="1">
        <v>300</v>
      </c>
      <c r="I17" s="1">
        <v>400</v>
      </c>
      <c r="J17" s="1">
        <v>500</v>
      </c>
      <c r="K17" s="1">
        <v>1000</v>
      </c>
      <c r="L17" s="1">
        <v>1500</v>
      </c>
      <c r="M17" s="1">
        <v>2500</v>
      </c>
      <c r="N17" s="1">
        <v>5000</v>
      </c>
      <c r="P17" s="11" t="s">
        <v>1</v>
      </c>
    </row>
    <row r="18" spans="1:16" x14ac:dyDescent="0.45">
      <c r="A18" s="3">
        <v>0</v>
      </c>
      <c r="B18" s="13">
        <v>22.612500000000001</v>
      </c>
      <c r="C18" s="13">
        <v>41.655299999999997</v>
      </c>
      <c r="D18" s="13">
        <v>54.089300000000001</v>
      </c>
      <c r="E18" s="13">
        <v>52.697099999999999</v>
      </c>
      <c r="F18" s="13">
        <v>62.088099999999997</v>
      </c>
      <c r="G18" s="13">
        <v>60.414700000000003</v>
      </c>
      <c r="H18" s="13">
        <v>64.903999999999996</v>
      </c>
      <c r="I18" s="13">
        <v>62.971600000000002</v>
      </c>
      <c r="J18" s="13">
        <v>64.348799999999997</v>
      </c>
      <c r="K18" s="13">
        <v>67.699299999999994</v>
      </c>
      <c r="L18" s="13">
        <v>61.381300000000003</v>
      </c>
      <c r="M18" s="13">
        <v>61.034300000000002</v>
      </c>
      <c r="N18" s="13">
        <v>63.079300000000003</v>
      </c>
      <c r="O18" s="4"/>
      <c r="P18" s="5">
        <f>AVERAGE(B18:N18)</f>
        <v>56.844276923076933</v>
      </c>
    </row>
    <row r="19" spans="1:16" x14ac:dyDescent="0.45">
      <c r="A19" s="3">
        <v>0.05</v>
      </c>
      <c r="B19" s="13">
        <v>31.241299999999999</v>
      </c>
      <c r="C19" s="13">
        <v>29.684000000000001</v>
      </c>
      <c r="D19" s="13">
        <v>49.128799999999998</v>
      </c>
      <c r="E19" s="13">
        <v>49.088099999999997</v>
      </c>
      <c r="F19" s="13">
        <v>55.527700000000003</v>
      </c>
      <c r="G19" s="13">
        <v>62.934699999999999</v>
      </c>
      <c r="H19" s="13">
        <v>63.581200000000003</v>
      </c>
      <c r="I19" s="13">
        <v>65.338700000000003</v>
      </c>
      <c r="J19" s="13">
        <v>63.170200000000001</v>
      </c>
      <c r="K19" s="13">
        <v>67.683499999999995</v>
      </c>
      <c r="L19" s="13">
        <v>68.906800000000004</v>
      </c>
      <c r="M19" s="13">
        <v>68.964200000000005</v>
      </c>
      <c r="N19" s="13">
        <v>68.775400000000005</v>
      </c>
      <c r="O19" s="4"/>
      <c r="P19" s="6">
        <f t="shared" ref="P19:P28" si="2">AVERAGE(B19:N19)</f>
        <v>57.232661538461542</v>
      </c>
    </row>
    <row r="20" spans="1:16" x14ac:dyDescent="0.45">
      <c r="A20" s="3">
        <v>0.1</v>
      </c>
      <c r="B20" s="13"/>
      <c r="C20" s="13">
        <v>38.186599999999999</v>
      </c>
      <c r="D20" s="13">
        <v>41.219000000000001</v>
      </c>
      <c r="E20" s="13">
        <v>57.67</v>
      </c>
      <c r="F20" s="13">
        <v>59.770899999999997</v>
      </c>
      <c r="G20" s="13">
        <v>58.7363</v>
      </c>
      <c r="H20" s="13">
        <v>64.623099999999994</v>
      </c>
      <c r="I20" s="13">
        <v>66.251400000000004</v>
      </c>
      <c r="J20" s="13">
        <v>64.683499999999995</v>
      </c>
      <c r="K20" s="13">
        <v>69.935500000000005</v>
      </c>
      <c r="L20" s="13">
        <v>70.293300000000002</v>
      </c>
      <c r="M20" s="13">
        <v>72.317599999999999</v>
      </c>
      <c r="N20" s="13">
        <v>67.773799999999994</v>
      </c>
      <c r="O20" s="4"/>
      <c r="P20" s="6">
        <f t="shared" si="2"/>
        <v>60.955083333333334</v>
      </c>
    </row>
    <row r="21" spans="1:16" x14ac:dyDescent="0.45">
      <c r="A21" s="3">
        <v>0.15</v>
      </c>
      <c r="B21" s="13"/>
      <c r="C21" s="13">
        <v>33.430100000000003</v>
      </c>
      <c r="D21" s="13">
        <v>44.374899999999997</v>
      </c>
      <c r="E21" s="13">
        <v>44.365699999999997</v>
      </c>
      <c r="F21" s="13">
        <v>54.4955</v>
      </c>
      <c r="G21" s="13">
        <v>62.044499999999999</v>
      </c>
      <c r="H21" s="13">
        <v>66.470799999999997</v>
      </c>
      <c r="I21" s="13">
        <v>69.041499999999999</v>
      </c>
      <c r="J21" s="13">
        <v>67.178399999999996</v>
      </c>
      <c r="K21" s="13">
        <v>66.984800000000007</v>
      </c>
      <c r="L21" s="13">
        <v>69.368899999999996</v>
      </c>
      <c r="M21" s="13">
        <v>70.015799999999999</v>
      </c>
      <c r="N21" s="13">
        <v>69.626599999999996</v>
      </c>
      <c r="O21" s="4"/>
      <c r="P21" s="6">
        <f t="shared" si="2"/>
        <v>59.783125000000005</v>
      </c>
    </row>
    <row r="22" spans="1:16" x14ac:dyDescent="0.45">
      <c r="A22" s="3">
        <v>0.2</v>
      </c>
      <c r="B22" s="13"/>
      <c r="C22" s="13"/>
      <c r="D22" s="13">
        <v>39.090800000000002</v>
      </c>
      <c r="E22" s="13">
        <v>52.249400000000001</v>
      </c>
      <c r="F22" s="13">
        <v>50.819000000000003</v>
      </c>
      <c r="G22" s="13">
        <v>61.260599999999997</v>
      </c>
      <c r="H22" s="13">
        <v>60.9968</v>
      </c>
      <c r="I22" s="13">
        <v>67.376099999999994</v>
      </c>
      <c r="J22" s="13">
        <v>64.339799999999997</v>
      </c>
      <c r="K22" s="13">
        <v>72.320899999999995</v>
      </c>
      <c r="L22" s="13">
        <v>68.380700000000004</v>
      </c>
      <c r="M22" s="13">
        <v>66.608999999999995</v>
      </c>
      <c r="N22" s="13">
        <v>67.722999999999999</v>
      </c>
      <c r="O22" s="4"/>
      <c r="P22" s="6">
        <f t="shared" si="2"/>
        <v>61.015100000000004</v>
      </c>
    </row>
    <row r="23" spans="1:16" x14ac:dyDescent="0.45">
      <c r="A23" s="3">
        <v>0.25</v>
      </c>
      <c r="B23" s="13"/>
      <c r="C23" s="13">
        <v>34.416400000000003</v>
      </c>
      <c r="D23" s="13">
        <v>44.842300000000002</v>
      </c>
      <c r="E23" s="13">
        <v>54.142600000000002</v>
      </c>
      <c r="F23" s="13">
        <v>59.309100000000001</v>
      </c>
      <c r="G23" s="13">
        <v>61.3155</v>
      </c>
      <c r="H23" s="13">
        <v>64.801199999999994</v>
      </c>
      <c r="I23" s="13">
        <v>62.157699999999998</v>
      </c>
      <c r="J23" s="13">
        <v>67.192499999999995</v>
      </c>
      <c r="K23" s="13">
        <v>65.292599999999993</v>
      </c>
      <c r="L23" s="13">
        <v>72.103499999999997</v>
      </c>
      <c r="M23" s="13">
        <v>64.400899999999993</v>
      </c>
      <c r="N23" s="13">
        <v>68.933000000000007</v>
      </c>
      <c r="O23" s="4"/>
      <c r="P23" s="6">
        <f t="shared" si="2"/>
        <v>59.908941666666664</v>
      </c>
    </row>
    <row r="24" spans="1:16" x14ac:dyDescent="0.45">
      <c r="A24" s="3">
        <v>0.3</v>
      </c>
      <c r="B24" s="13"/>
      <c r="C24" s="13">
        <v>30.8035</v>
      </c>
      <c r="D24" s="13">
        <v>40.893999999999998</v>
      </c>
      <c r="E24" s="13">
        <v>49.506700000000002</v>
      </c>
      <c r="F24" s="13">
        <v>54.783000000000001</v>
      </c>
      <c r="G24" s="13">
        <v>57.944499999999998</v>
      </c>
      <c r="H24" s="13">
        <v>62.489899999999999</v>
      </c>
      <c r="I24" s="13">
        <v>64.173500000000004</v>
      </c>
      <c r="J24" s="13">
        <v>62.3842</v>
      </c>
      <c r="K24" s="13">
        <v>67.405199999999994</v>
      </c>
      <c r="L24" s="13">
        <v>66.365200000000002</v>
      </c>
      <c r="M24" s="13">
        <v>67.107600000000005</v>
      </c>
      <c r="N24" s="13">
        <v>65.343500000000006</v>
      </c>
      <c r="O24" s="4"/>
      <c r="P24" s="6">
        <f t="shared" si="2"/>
        <v>57.433400000000006</v>
      </c>
    </row>
    <row r="25" spans="1:16" x14ac:dyDescent="0.45">
      <c r="A25" s="3">
        <v>0.35</v>
      </c>
      <c r="B25" s="13"/>
      <c r="C25" s="13">
        <v>33.816800000000001</v>
      </c>
      <c r="D25" s="13">
        <v>41.294899999999998</v>
      </c>
      <c r="E25" s="13">
        <v>51.296199999999999</v>
      </c>
      <c r="F25" s="13">
        <v>60.069400000000002</v>
      </c>
      <c r="G25" s="13">
        <v>58.274500000000003</v>
      </c>
      <c r="H25" s="13">
        <v>57.812600000000003</v>
      </c>
      <c r="I25" s="13">
        <v>56.332000000000001</v>
      </c>
      <c r="J25" s="13">
        <v>60.736800000000002</v>
      </c>
      <c r="K25" s="13">
        <v>67.058800000000005</v>
      </c>
      <c r="L25" s="13">
        <v>66.467100000000002</v>
      </c>
      <c r="M25" s="13">
        <v>62.757100000000001</v>
      </c>
      <c r="N25" s="13">
        <v>65.906300000000002</v>
      </c>
      <c r="O25" s="4"/>
      <c r="P25" s="6">
        <f t="shared" si="2"/>
        <v>56.818541666666668</v>
      </c>
    </row>
    <row r="26" spans="1:16" x14ac:dyDescent="0.45">
      <c r="A26" s="3">
        <v>0.4</v>
      </c>
      <c r="B26" s="13"/>
      <c r="C26" s="13"/>
      <c r="D26" s="13">
        <v>38.914400000000001</v>
      </c>
      <c r="E26" s="13">
        <v>44.169199999999996</v>
      </c>
      <c r="F26" s="13">
        <v>45.5124</v>
      </c>
      <c r="G26" s="13">
        <v>59.938099999999999</v>
      </c>
      <c r="H26" s="13">
        <v>61.170299999999997</v>
      </c>
      <c r="I26" s="13">
        <v>58.698799999999999</v>
      </c>
      <c r="J26" s="13">
        <v>57.462800000000001</v>
      </c>
      <c r="K26" s="13">
        <v>67.815600000000003</v>
      </c>
      <c r="L26" s="13">
        <v>66.811499999999995</v>
      </c>
      <c r="M26" s="13">
        <v>64.545400000000001</v>
      </c>
      <c r="N26" s="13">
        <v>64.328999999999994</v>
      </c>
      <c r="O26" s="4"/>
      <c r="P26" s="6">
        <f t="shared" si="2"/>
        <v>57.215227272727269</v>
      </c>
    </row>
    <row r="27" spans="1:16" x14ac:dyDescent="0.45">
      <c r="A27" s="3">
        <v>0.45</v>
      </c>
      <c r="B27" s="13"/>
      <c r="C27" s="13">
        <v>34.153399999999998</v>
      </c>
      <c r="D27" s="13">
        <v>39.8523</v>
      </c>
      <c r="E27" s="13">
        <v>41.5105</v>
      </c>
      <c r="F27" s="13">
        <v>52.918999999999997</v>
      </c>
      <c r="G27" s="13">
        <v>55.645000000000003</v>
      </c>
      <c r="H27" s="13">
        <v>58.231999999999999</v>
      </c>
      <c r="I27" s="13">
        <v>57.530500000000004</v>
      </c>
      <c r="J27" s="13">
        <v>63.204700000000003</v>
      </c>
      <c r="K27" s="13">
        <v>63.342399999999998</v>
      </c>
      <c r="L27" s="13">
        <v>64.770300000000006</v>
      </c>
      <c r="M27" s="13">
        <v>62.750100000000003</v>
      </c>
      <c r="N27" s="13">
        <v>65.675799999999995</v>
      </c>
      <c r="O27" s="4"/>
      <c r="P27" s="6">
        <f t="shared" si="2"/>
        <v>54.965499999999999</v>
      </c>
    </row>
    <row r="28" spans="1:16" ht="17.5" thickBot="1" x14ac:dyDescent="0.5">
      <c r="A28" s="3">
        <v>0.5</v>
      </c>
      <c r="B28" s="13"/>
      <c r="C28" s="13">
        <v>30.701599999999999</v>
      </c>
      <c r="D28" s="13">
        <v>41.503</v>
      </c>
      <c r="E28" s="13">
        <v>39.774299999999997</v>
      </c>
      <c r="F28" s="13">
        <v>48.447600000000001</v>
      </c>
      <c r="G28" s="13">
        <v>56.582700000000003</v>
      </c>
      <c r="H28" s="13">
        <v>55.269399999999997</v>
      </c>
      <c r="I28" s="13">
        <v>54.6935</v>
      </c>
      <c r="J28" s="13">
        <v>55.259399999999999</v>
      </c>
      <c r="K28" s="13">
        <v>66.074700000000007</v>
      </c>
      <c r="L28" s="13">
        <v>65.111900000000006</v>
      </c>
      <c r="M28" s="13">
        <v>68.293599999999998</v>
      </c>
      <c r="N28" s="13">
        <v>71.455799999999996</v>
      </c>
      <c r="O28" s="4"/>
      <c r="P28" s="6">
        <f t="shared" si="2"/>
        <v>54.430624999999999</v>
      </c>
    </row>
    <row r="29" spans="1:16" ht="17.5" thickBot="1" x14ac:dyDescent="0.5">
      <c r="A29" s="10" t="s">
        <v>1</v>
      </c>
      <c r="B29" s="7">
        <f>AVERAGE(B18:B28)</f>
        <v>26.9269</v>
      </c>
      <c r="C29" s="8">
        <f t="shared" ref="C29:P29" si="3">AVERAGE(C18:C28)</f>
        <v>34.094188888888887</v>
      </c>
      <c r="D29" s="8">
        <f t="shared" si="3"/>
        <v>43.20033636363636</v>
      </c>
      <c r="E29" s="8">
        <f t="shared" si="3"/>
        <v>48.769981818181812</v>
      </c>
      <c r="F29" s="8">
        <f t="shared" si="3"/>
        <v>54.885609090909092</v>
      </c>
      <c r="G29" s="8">
        <f t="shared" si="3"/>
        <v>59.553736363636361</v>
      </c>
      <c r="H29" s="8">
        <f t="shared" si="3"/>
        <v>61.850118181818175</v>
      </c>
      <c r="I29" s="8">
        <f t="shared" si="3"/>
        <v>62.233209090909092</v>
      </c>
      <c r="J29" s="8">
        <f t="shared" si="3"/>
        <v>62.723736363636363</v>
      </c>
      <c r="K29" s="8">
        <f t="shared" si="3"/>
        <v>67.419390909090907</v>
      </c>
      <c r="L29" s="8">
        <f t="shared" si="3"/>
        <v>67.269136363636363</v>
      </c>
      <c r="M29" s="8">
        <f t="shared" si="3"/>
        <v>66.254145454545451</v>
      </c>
      <c r="N29" s="12">
        <f t="shared" si="3"/>
        <v>67.147409090909079</v>
      </c>
      <c r="O29" s="4"/>
      <c r="P29" s="9">
        <f t="shared" si="3"/>
        <v>57.872952945539303</v>
      </c>
    </row>
    <row r="31" spans="1:16" x14ac:dyDescent="0.45">
      <c r="A31" t="s">
        <v>3</v>
      </c>
      <c r="G31" t="s">
        <v>3</v>
      </c>
      <c r="N31" s="13" t="s">
        <v>206</v>
      </c>
    </row>
    <row r="32" spans="1:16" x14ac:dyDescent="0.45">
      <c r="A32" t="s">
        <v>4</v>
      </c>
      <c r="G32" t="s">
        <v>4</v>
      </c>
      <c r="N32" t="s">
        <v>4</v>
      </c>
    </row>
    <row r="33" spans="1:14" x14ac:dyDescent="0.45">
      <c r="A33" t="s">
        <v>33</v>
      </c>
      <c r="G33" t="s">
        <v>111</v>
      </c>
      <c r="N33" t="s">
        <v>207</v>
      </c>
    </row>
    <row r="34" spans="1:14" x14ac:dyDescent="0.45">
      <c r="A34" t="s">
        <v>34</v>
      </c>
      <c r="G34" t="s">
        <v>112</v>
      </c>
      <c r="N34" t="s">
        <v>208</v>
      </c>
    </row>
    <row r="35" spans="1:14" x14ac:dyDescent="0.45">
      <c r="A35" t="s">
        <v>35</v>
      </c>
      <c r="G35" t="s">
        <v>113</v>
      </c>
      <c r="N35" t="s">
        <v>209</v>
      </c>
    </row>
    <row r="36" spans="1:14" x14ac:dyDescent="0.45">
      <c r="A36" t="s">
        <v>36</v>
      </c>
      <c r="G36" t="s">
        <v>114</v>
      </c>
      <c r="N36" t="s">
        <v>210</v>
      </c>
    </row>
    <row r="37" spans="1:14" x14ac:dyDescent="0.45">
      <c r="A37" t="s">
        <v>37</v>
      </c>
      <c r="G37" t="s">
        <v>115</v>
      </c>
      <c r="N37" t="s">
        <v>211</v>
      </c>
    </row>
    <row r="38" spans="1:14" x14ac:dyDescent="0.45">
      <c r="A38" t="s">
        <v>38</v>
      </c>
      <c r="G38" t="s">
        <v>116</v>
      </c>
      <c r="N38" t="s">
        <v>212</v>
      </c>
    </row>
    <row r="39" spans="1:14" x14ac:dyDescent="0.45">
      <c r="A39" t="s">
        <v>39</v>
      </c>
      <c r="G39" t="s">
        <v>117</v>
      </c>
      <c r="N39" t="s">
        <v>213</v>
      </c>
    </row>
    <row r="40" spans="1:14" x14ac:dyDescent="0.45">
      <c r="A40" t="s">
        <v>40</v>
      </c>
      <c r="G40" t="s">
        <v>118</v>
      </c>
      <c r="N40" t="s">
        <v>214</v>
      </c>
    </row>
    <row r="41" spans="1:14" x14ac:dyDescent="0.45">
      <c r="A41" t="s">
        <v>41</v>
      </c>
      <c r="G41" t="s">
        <v>119</v>
      </c>
      <c r="N41" t="s">
        <v>215</v>
      </c>
    </row>
    <row r="42" spans="1:14" x14ac:dyDescent="0.45">
      <c r="A42" t="s">
        <v>42</v>
      </c>
      <c r="G42" t="s">
        <v>120</v>
      </c>
      <c r="N42" t="s">
        <v>216</v>
      </c>
    </row>
    <row r="43" spans="1:14" x14ac:dyDescent="0.45">
      <c r="A43" t="s">
        <v>43</v>
      </c>
      <c r="G43" t="s">
        <v>121</v>
      </c>
      <c r="N43" t="s">
        <v>217</v>
      </c>
    </row>
    <row r="44" spans="1:14" x14ac:dyDescent="0.45">
      <c r="A44" t="s">
        <v>44</v>
      </c>
      <c r="G44" t="s">
        <v>122</v>
      </c>
      <c r="N44" t="s">
        <v>218</v>
      </c>
    </row>
    <row r="45" spans="1:14" x14ac:dyDescent="0.45">
      <c r="A45" t="s">
        <v>45</v>
      </c>
      <c r="G45" t="s">
        <v>123</v>
      </c>
      <c r="N45" t="s">
        <v>219</v>
      </c>
    </row>
    <row r="46" spans="1:14" x14ac:dyDescent="0.45">
      <c r="A46" t="s">
        <v>46</v>
      </c>
      <c r="G46" t="s">
        <v>124</v>
      </c>
      <c r="N46" t="s">
        <v>220</v>
      </c>
    </row>
    <row r="47" spans="1:14" x14ac:dyDescent="0.45">
      <c r="A47" t="s">
        <v>47</v>
      </c>
      <c r="G47" t="s">
        <v>125</v>
      </c>
      <c r="N47" t="s">
        <v>221</v>
      </c>
    </row>
    <row r="48" spans="1:14" x14ac:dyDescent="0.45">
      <c r="A48" t="s">
        <v>48</v>
      </c>
      <c r="G48" t="s">
        <v>126</v>
      </c>
      <c r="N48" t="s">
        <v>222</v>
      </c>
    </row>
    <row r="49" spans="1:14" x14ac:dyDescent="0.45">
      <c r="A49" t="s">
        <v>49</v>
      </c>
      <c r="G49" t="s">
        <v>127</v>
      </c>
      <c r="N49" t="s">
        <v>223</v>
      </c>
    </row>
    <row r="50" spans="1:14" x14ac:dyDescent="0.45">
      <c r="A50" t="s">
        <v>50</v>
      </c>
      <c r="G50" t="s">
        <v>128</v>
      </c>
      <c r="N50" t="s">
        <v>224</v>
      </c>
    </row>
    <row r="51" spans="1:14" x14ac:dyDescent="0.45">
      <c r="A51" t="s">
        <v>51</v>
      </c>
      <c r="G51" t="s">
        <v>129</v>
      </c>
      <c r="N51" t="s">
        <v>225</v>
      </c>
    </row>
    <row r="52" spans="1:14" x14ac:dyDescent="0.45">
      <c r="A52" t="s">
        <v>52</v>
      </c>
      <c r="G52" t="s">
        <v>130</v>
      </c>
      <c r="N52" t="s">
        <v>226</v>
      </c>
    </row>
    <row r="53" spans="1:14" x14ac:dyDescent="0.45">
      <c r="A53" t="s">
        <v>53</v>
      </c>
      <c r="G53" t="s">
        <v>131</v>
      </c>
      <c r="N53" t="s">
        <v>227</v>
      </c>
    </row>
    <row r="54" spans="1:14" x14ac:dyDescent="0.45">
      <c r="A54" t="s">
        <v>54</v>
      </c>
      <c r="G54" t="s">
        <v>132</v>
      </c>
      <c r="N54" t="s">
        <v>228</v>
      </c>
    </row>
    <row r="55" spans="1:14" x14ac:dyDescent="0.45">
      <c r="A55" t="s">
        <v>55</v>
      </c>
      <c r="G55" t="s">
        <v>133</v>
      </c>
      <c r="N55" t="s">
        <v>229</v>
      </c>
    </row>
    <row r="56" spans="1:14" x14ac:dyDescent="0.45">
      <c r="A56" t="s">
        <v>56</v>
      </c>
      <c r="G56" t="s">
        <v>134</v>
      </c>
      <c r="N56" t="s">
        <v>230</v>
      </c>
    </row>
    <row r="57" spans="1:14" x14ac:dyDescent="0.45">
      <c r="A57" t="s">
        <v>57</v>
      </c>
      <c r="G57" t="s">
        <v>135</v>
      </c>
      <c r="N57" t="s">
        <v>231</v>
      </c>
    </row>
    <row r="58" spans="1:14" x14ac:dyDescent="0.45">
      <c r="A58" t="s">
        <v>58</v>
      </c>
      <c r="G58" t="s">
        <v>136</v>
      </c>
      <c r="N58" t="s">
        <v>232</v>
      </c>
    </row>
    <row r="59" spans="1:14" x14ac:dyDescent="0.45">
      <c r="A59" t="s">
        <v>59</v>
      </c>
      <c r="G59" t="s">
        <v>137</v>
      </c>
      <c r="N59" t="s">
        <v>233</v>
      </c>
    </row>
    <row r="60" spans="1:14" x14ac:dyDescent="0.45">
      <c r="A60" t="s">
        <v>60</v>
      </c>
      <c r="G60" t="s">
        <v>138</v>
      </c>
      <c r="N60" t="s">
        <v>234</v>
      </c>
    </row>
    <row r="61" spans="1:14" x14ac:dyDescent="0.45">
      <c r="A61" t="s">
        <v>61</v>
      </c>
      <c r="G61" t="s">
        <v>139</v>
      </c>
      <c r="N61" t="s">
        <v>235</v>
      </c>
    </row>
    <row r="62" spans="1:14" x14ac:dyDescent="0.45">
      <c r="A62" t="s">
        <v>62</v>
      </c>
      <c r="G62" t="s">
        <v>140</v>
      </c>
      <c r="N62" t="s">
        <v>236</v>
      </c>
    </row>
    <row r="63" spans="1:14" x14ac:dyDescent="0.45">
      <c r="A63" t="s">
        <v>63</v>
      </c>
      <c r="G63" t="s">
        <v>141</v>
      </c>
      <c r="N63" t="s">
        <v>237</v>
      </c>
    </row>
    <row r="64" spans="1:14" x14ac:dyDescent="0.45">
      <c r="A64" t="s">
        <v>64</v>
      </c>
      <c r="G64" t="s">
        <v>142</v>
      </c>
      <c r="N64" t="s">
        <v>238</v>
      </c>
    </row>
    <row r="65" spans="1:14" x14ac:dyDescent="0.45">
      <c r="A65" t="s">
        <v>65</v>
      </c>
      <c r="G65" t="s">
        <v>143</v>
      </c>
      <c r="N65" t="s">
        <v>239</v>
      </c>
    </row>
    <row r="66" spans="1:14" x14ac:dyDescent="0.45">
      <c r="A66" t="s">
        <v>66</v>
      </c>
      <c r="G66" t="s">
        <v>144</v>
      </c>
    </row>
    <row r="67" spans="1:14" x14ac:dyDescent="0.45">
      <c r="A67" t="s">
        <v>67</v>
      </c>
      <c r="G67" t="s">
        <v>145</v>
      </c>
      <c r="N67" t="s">
        <v>3</v>
      </c>
    </row>
    <row r="68" spans="1:14" x14ac:dyDescent="0.45">
      <c r="A68" t="s">
        <v>68</v>
      </c>
      <c r="G68" t="s">
        <v>146</v>
      </c>
      <c r="N68" t="s">
        <v>4</v>
      </c>
    </row>
    <row r="69" spans="1:14" x14ac:dyDescent="0.45">
      <c r="A69" t="s">
        <v>69</v>
      </c>
      <c r="G69" t="s">
        <v>147</v>
      </c>
      <c r="N69" t="s">
        <v>240</v>
      </c>
    </row>
    <row r="70" spans="1:14" x14ac:dyDescent="0.45">
      <c r="A70" t="s">
        <v>70</v>
      </c>
      <c r="G70" t="s">
        <v>148</v>
      </c>
      <c r="N70" t="s">
        <v>241</v>
      </c>
    </row>
    <row r="71" spans="1:14" x14ac:dyDescent="0.45">
      <c r="A71" t="s">
        <v>71</v>
      </c>
      <c r="G71" t="s">
        <v>149</v>
      </c>
      <c r="N71" t="s">
        <v>242</v>
      </c>
    </row>
    <row r="72" spans="1:14" x14ac:dyDescent="0.45">
      <c r="A72" t="s">
        <v>72</v>
      </c>
      <c r="G72" t="s">
        <v>150</v>
      </c>
      <c r="N72" t="s">
        <v>243</v>
      </c>
    </row>
    <row r="73" spans="1:14" x14ac:dyDescent="0.45">
      <c r="A73" t="s">
        <v>73</v>
      </c>
      <c r="G73" t="s">
        <v>151</v>
      </c>
      <c r="N73" t="s">
        <v>244</v>
      </c>
    </row>
    <row r="74" spans="1:14" x14ac:dyDescent="0.45">
      <c r="A74" t="s">
        <v>74</v>
      </c>
      <c r="G74" t="s">
        <v>152</v>
      </c>
      <c r="N74" t="s">
        <v>245</v>
      </c>
    </row>
    <row r="75" spans="1:14" x14ac:dyDescent="0.45">
      <c r="A75" t="s">
        <v>75</v>
      </c>
      <c r="G75" t="s">
        <v>153</v>
      </c>
      <c r="N75" t="s">
        <v>246</v>
      </c>
    </row>
    <row r="76" spans="1:14" x14ac:dyDescent="0.45">
      <c r="A76" t="s">
        <v>76</v>
      </c>
      <c r="G76" t="s">
        <v>154</v>
      </c>
      <c r="N76" t="s">
        <v>247</v>
      </c>
    </row>
    <row r="77" spans="1:14" x14ac:dyDescent="0.45">
      <c r="A77" t="s">
        <v>77</v>
      </c>
      <c r="G77" t="s">
        <v>155</v>
      </c>
      <c r="N77" t="s">
        <v>248</v>
      </c>
    </row>
    <row r="78" spans="1:14" x14ac:dyDescent="0.45">
      <c r="A78" t="s">
        <v>78</v>
      </c>
      <c r="G78" t="s">
        <v>156</v>
      </c>
      <c r="N78" t="s">
        <v>249</v>
      </c>
    </row>
    <row r="79" spans="1:14" x14ac:dyDescent="0.45">
      <c r="A79" t="s">
        <v>79</v>
      </c>
      <c r="G79" t="s">
        <v>157</v>
      </c>
      <c r="N79" t="s">
        <v>250</v>
      </c>
    </row>
    <row r="80" spans="1:14" x14ac:dyDescent="0.45">
      <c r="A80" t="s">
        <v>80</v>
      </c>
      <c r="G80" t="s">
        <v>158</v>
      </c>
      <c r="N80" t="s">
        <v>251</v>
      </c>
    </row>
    <row r="81" spans="1:14" x14ac:dyDescent="0.45">
      <c r="A81" t="s">
        <v>81</v>
      </c>
      <c r="G81" t="s">
        <v>159</v>
      </c>
      <c r="N81" t="s">
        <v>252</v>
      </c>
    </row>
    <row r="82" spans="1:14" x14ac:dyDescent="0.45">
      <c r="A82" t="s">
        <v>82</v>
      </c>
      <c r="G82" t="s">
        <v>160</v>
      </c>
      <c r="N82" t="s">
        <v>253</v>
      </c>
    </row>
    <row r="83" spans="1:14" x14ac:dyDescent="0.45">
      <c r="A83" t="s">
        <v>83</v>
      </c>
      <c r="G83" t="s">
        <v>161</v>
      </c>
      <c r="N83" t="s">
        <v>254</v>
      </c>
    </row>
    <row r="84" spans="1:14" x14ac:dyDescent="0.45">
      <c r="A84" t="s">
        <v>84</v>
      </c>
      <c r="G84" t="s">
        <v>162</v>
      </c>
      <c r="N84" t="s">
        <v>255</v>
      </c>
    </row>
    <row r="85" spans="1:14" x14ac:dyDescent="0.45">
      <c r="A85" t="s">
        <v>85</v>
      </c>
      <c r="G85" t="s">
        <v>163</v>
      </c>
      <c r="N85" t="s">
        <v>256</v>
      </c>
    </row>
    <row r="86" spans="1:14" x14ac:dyDescent="0.45">
      <c r="A86" t="s">
        <v>86</v>
      </c>
      <c r="G86" t="s">
        <v>164</v>
      </c>
      <c r="N86" t="s">
        <v>257</v>
      </c>
    </row>
    <row r="87" spans="1:14" x14ac:dyDescent="0.45">
      <c r="A87" t="s">
        <v>87</v>
      </c>
      <c r="G87" t="s">
        <v>165</v>
      </c>
      <c r="N87" t="s">
        <v>258</v>
      </c>
    </row>
    <row r="88" spans="1:14" x14ac:dyDescent="0.45">
      <c r="A88" t="s">
        <v>88</v>
      </c>
      <c r="G88" t="s">
        <v>166</v>
      </c>
      <c r="N88" t="s">
        <v>259</v>
      </c>
    </row>
    <row r="89" spans="1:14" x14ac:dyDescent="0.45">
      <c r="A89" t="s">
        <v>89</v>
      </c>
      <c r="G89" t="s">
        <v>167</v>
      </c>
      <c r="N89" t="s">
        <v>260</v>
      </c>
    </row>
    <row r="90" spans="1:14" x14ac:dyDescent="0.45">
      <c r="A90" t="s">
        <v>90</v>
      </c>
      <c r="G90" t="s">
        <v>168</v>
      </c>
      <c r="N90" t="s">
        <v>261</v>
      </c>
    </row>
    <row r="91" spans="1:14" x14ac:dyDescent="0.45">
      <c r="A91" t="s">
        <v>91</v>
      </c>
      <c r="G91" t="s">
        <v>169</v>
      </c>
      <c r="N91" t="s">
        <v>262</v>
      </c>
    </row>
    <row r="92" spans="1:14" x14ac:dyDescent="0.45">
      <c r="G92" t="s">
        <v>170</v>
      </c>
      <c r="N92" t="s">
        <v>263</v>
      </c>
    </row>
    <row r="93" spans="1:14" x14ac:dyDescent="0.45">
      <c r="A93" t="s">
        <v>4</v>
      </c>
      <c r="G93" t="s">
        <v>171</v>
      </c>
      <c r="N93" t="s">
        <v>264</v>
      </c>
    </row>
    <row r="94" spans="1:14" x14ac:dyDescent="0.45">
      <c r="A94" t="s">
        <v>92</v>
      </c>
      <c r="N94" t="s">
        <v>265</v>
      </c>
    </row>
    <row r="95" spans="1:14" x14ac:dyDescent="0.45">
      <c r="A95" t="s">
        <v>93</v>
      </c>
      <c r="N95" t="s">
        <v>266</v>
      </c>
    </row>
    <row r="96" spans="1:14" x14ac:dyDescent="0.45">
      <c r="A96" t="s">
        <v>94</v>
      </c>
      <c r="G96" t="s">
        <v>172</v>
      </c>
      <c r="N96" t="s">
        <v>267</v>
      </c>
    </row>
    <row r="97" spans="1:14" x14ac:dyDescent="0.45">
      <c r="A97" t="s">
        <v>95</v>
      </c>
      <c r="N97" t="s">
        <v>268</v>
      </c>
    </row>
    <row r="98" spans="1:14" x14ac:dyDescent="0.45">
      <c r="G98" t="s">
        <v>3</v>
      </c>
      <c r="N98" t="s">
        <v>269</v>
      </c>
    </row>
    <row r="99" spans="1:14" x14ac:dyDescent="0.45">
      <c r="A99" t="s">
        <v>4</v>
      </c>
      <c r="G99" t="s">
        <v>4</v>
      </c>
      <c r="N99" t="s">
        <v>270</v>
      </c>
    </row>
    <row r="100" spans="1:14" x14ac:dyDescent="0.45">
      <c r="A100" t="s">
        <v>96</v>
      </c>
      <c r="G100" t="s">
        <v>173</v>
      </c>
      <c r="N100" t="s">
        <v>271</v>
      </c>
    </row>
    <row r="101" spans="1:14" x14ac:dyDescent="0.45">
      <c r="A101" t="s">
        <v>97</v>
      </c>
      <c r="G101" t="s">
        <v>174</v>
      </c>
      <c r="N101" t="s">
        <v>272</v>
      </c>
    </row>
    <row r="102" spans="1:14" x14ac:dyDescent="0.45">
      <c r="A102" t="s">
        <v>98</v>
      </c>
      <c r="G102" t="s">
        <v>175</v>
      </c>
      <c r="N102" t="s">
        <v>273</v>
      </c>
    </row>
    <row r="103" spans="1:14" x14ac:dyDescent="0.45">
      <c r="A103" t="s">
        <v>99</v>
      </c>
      <c r="G103" t="s">
        <v>176</v>
      </c>
      <c r="N103" t="s">
        <v>274</v>
      </c>
    </row>
    <row r="104" spans="1:14" x14ac:dyDescent="0.45">
      <c r="A104" t="s">
        <v>100</v>
      </c>
      <c r="G104" t="s">
        <v>177</v>
      </c>
      <c r="N104" t="s">
        <v>275</v>
      </c>
    </row>
    <row r="105" spans="1:14" x14ac:dyDescent="0.45">
      <c r="A105" t="s">
        <v>101</v>
      </c>
      <c r="G105" t="s">
        <v>178</v>
      </c>
      <c r="N105" t="s">
        <v>276</v>
      </c>
    </row>
    <row r="106" spans="1:14" x14ac:dyDescent="0.45">
      <c r="A106" t="s">
        <v>102</v>
      </c>
      <c r="G106" t="s">
        <v>179</v>
      </c>
      <c r="N106" t="s">
        <v>277</v>
      </c>
    </row>
    <row r="107" spans="1:14" x14ac:dyDescent="0.45">
      <c r="A107" t="s">
        <v>103</v>
      </c>
      <c r="G107" t="s">
        <v>180</v>
      </c>
      <c r="N107" t="s">
        <v>278</v>
      </c>
    </row>
    <row r="108" spans="1:14" x14ac:dyDescent="0.45">
      <c r="A108" t="s">
        <v>104</v>
      </c>
      <c r="G108" t="s">
        <v>181</v>
      </c>
      <c r="N108" t="s">
        <v>279</v>
      </c>
    </row>
    <row r="109" spans="1:14" x14ac:dyDescent="0.45">
      <c r="A109" t="s">
        <v>105</v>
      </c>
      <c r="G109" t="s">
        <v>182</v>
      </c>
      <c r="N109" t="s">
        <v>280</v>
      </c>
    </row>
    <row r="110" spans="1:14" x14ac:dyDescent="0.45">
      <c r="A110" t="s">
        <v>106</v>
      </c>
      <c r="G110" t="s">
        <v>183</v>
      </c>
      <c r="N110" t="s">
        <v>281</v>
      </c>
    </row>
    <row r="111" spans="1:14" x14ac:dyDescent="0.45">
      <c r="A111" t="s">
        <v>107</v>
      </c>
      <c r="G111" t="s">
        <v>184</v>
      </c>
      <c r="N111" t="s">
        <v>282</v>
      </c>
    </row>
    <row r="112" spans="1:14" x14ac:dyDescent="0.45">
      <c r="A112" t="s">
        <v>108</v>
      </c>
      <c r="G112" t="s">
        <v>185</v>
      </c>
      <c r="N112" t="s">
        <v>283</v>
      </c>
    </row>
    <row r="113" spans="1:14" x14ac:dyDescent="0.45">
      <c r="A113" t="s">
        <v>109</v>
      </c>
      <c r="G113" t="s">
        <v>186</v>
      </c>
      <c r="N113" t="s">
        <v>284</v>
      </c>
    </row>
    <row r="114" spans="1:14" x14ac:dyDescent="0.45">
      <c r="A114" t="s">
        <v>110</v>
      </c>
      <c r="G114" t="s">
        <v>187</v>
      </c>
      <c r="N114" t="s">
        <v>285</v>
      </c>
    </row>
    <row r="115" spans="1:14" x14ac:dyDescent="0.45">
      <c r="G115" t="s">
        <v>188</v>
      </c>
      <c r="N115" t="s">
        <v>286</v>
      </c>
    </row>
    <row r="116" spans="1:14" x14ac:dyDescent="0.45">
      <c r="G116" t="s">
        <v>189</v>
      </c>
      <c r="N116" t="s">
        <v>287</v>
      </c>
    </row>
    <row r="117" spans="1:14" x14ac:dyDescent="0.45">
      <c r="G117" t="s">
        <v>190</v>
      </c>
      <c r="N117" t="s">
        <v>288</v>
      </c>
    </row>
    <row r="118" spans="1:14" x14ac:dyDescent="0.45">
      <c r="G118" t="s">
        <v>191</v>
      </c>
      <c r="N118" t="s">
        <v>289</v>
      </c>
    </row>
    <row r="119" spans="1:14" x14ac:dyDescent="0.45">
      <c r="G119" t="s">
        <v>192</v>
      </c>
      <c r="N119" t="s">
        <v>290</v>
      </c>
    </row>
    <row r="120" spans="1:14" x14ac:dyDescent="0.45">
      <c r="G120" t="s">
        <v>193</v>
      </c>
      <c r="N120" t="s">
        <v>291</v>
      </c>
    </row>
    <row r="121" spans="1:14" x14ac:dyDescent="0.45">
      <c r="G121" t="s">
        <v>194</v>
      </c>
      <c r="N121" t="s">
        <v>292</v>
      </c>
    </row>
    <row r="122" spans="1:14" x14ac:dyDescent="0.45">
      <c r="G122" t="s">
        <v>195</v>
      </c>
      <c r="N122" t="s">
        <v>293</v>
      </c>
    </row>
    <row r="123" spans="1:14" x14ac:dyDescent="0.45">
      <c r="G123" t="s">
        <v>196</v>
      </c>
      <c r="N123" t="s">
        <v>294</v>
      </c>
    </row>
    <row r="124" spans="1:14" x14ac:dyDescent="0.45">
      <c r="G124" t="s">
        <v>197</v>
      </c>
      <c r="N124" t="s">
        <v>295</v>
      </c>
    </row>
    <row r="125" spans="1:14" x14ac:dyDescent="0.45">
      <c r="G125" t="s">
        <v>198</v>
      </c>
      <c r="N125" t="s">
        <v>296</v>
      </c>
    </row>
    <row r="126" spans="1:14" x14ac:dyDescent="0.45">
      <c r="G126" t="s">
        <v>199</v>
      </c>
      <c r="N126" t="s">
        <v>297</v>
      </c>
    </row>
    <row r="127" spans="1:14" x14ac:dyDescent="0.45">
      <c r="G127" t="s">
        <v>200</v>
      </c>
      <c r="N127" t="s">
        <v>298</v>
      </c>
    </row>
    <row r="128" spans="1:14" x14ac:dyDescent="0.45">
      <c r="G128" t="s">
        <v>201</v>
      </c>
    </row>
    <row r="129" spans="7:14" x14ac:dyDescent="0.45">
      <c r="G129" t="s">
        <v>202</v>
      </c>
      <c r="N129" t="s">
        <v>4</v>
      </c>
    </row>
    <row r="130" spans="7:14" x14ac:dyDescent="0.45">
      <c r="G130" t="s">
        <v>203</v>
      </c>
      <c r="N130" t="s">
        <v>299</v>
      </c>
    </row>
    <row r="131" spans="7:14" x14ac:dyDescent="0.45">
      <c r="G131" t="s">
        <v>204</v>
      </c>
      <c r="N131" t="s">
        <v>300</v>
      </c>
    </row>
    <row r="132" spans="7:14" x14ac:dyDescent="0.45">
      <c r="G132" t="s">
        <v>205</v>
      </c>
      <c r="N132" t="s">
        <v>301</v>
      </c>
    </row>
    <row r="133" spans="7:14" x14ac:dyDescent="0.45">
      <c r="N133" t="s">
        <v>302</v>
      </c>
    </row>
    <row r="134" spans="7:14" x14ac:dyDescent="0.45">
      <c r="N134" t="s">
        <v>303</v>
      </c>
    </row>
  </sheetData>
  <mergeCells count="2">
    <mergeCell ref="A1:P1"/>
    <mergeCell ref="A16:P16"/>
  </mergeCells>
  <phoneticPr fontId="2" type="noConversion"/>
  <conditionalFormatting sqref="B3:P14 B18:P29">
    <cfRule type="colorScale" priority="3">
      <colorScale>
        <cfvo type="num" val="13"/>
        <cfvo type="num" val="49"/>
        <cfvo type="num" val="85"/>
        <color rgb="FF00B0F0"/>
        <color rgb="FFC5FF21"/>
        <color rgb="FFE10000"/>
      </colorScale>
    </cfRule>
  </conditionalFormatting>
  <conditionalFormatting sqref="N31">
    <cfRule type="colorScale" priority="1">
      <colorScale>
        <cfvo type="num" val="13"/>
        <cfvo type="num" val="49"/>
        <cfvo type="num" val="85"/>
        <color rgb="FF00B0F0"/>
        <color rgb="FFC5FF21"/>
        <color rgb="FFE10000"/>
      </colorScale>
    </cfRule>
  </conditionalFormatting>
  <pageMargins left="0.7" right="0.7" top="0.75" bottom="0.75" header="0.3" footer="0.3"/>
  <pageSetup paperSize="9" orientation="portrait" r:id="rId1"/>
  <ignoredErrors>
    <ignoredError sqref="P18:P28 A29:XFD29 B14:N14 P3:P1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10" workbookViewId="0">
      <selection activeCell="C28" sqref="C28"/>
    </sheetView>
  </sheetViews>
  <sheetFormatPr defaultRowHeight="17" x14ac:dyDescent="0.45"/>
  <cols>
    <col min="1" max="1" width="16.33203125" customWidth="1"/>
    <col min="15" max="15" width="1.58203125" customWidth="1"/>
  </cols>
  <sheetData>
    <row r="1" spans="1:16" x14ac:dyDescent="0.45">
      <c r="A1" s="15" t="s">
        <v>31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ht="17.5" thickBot="1" x14ac:dyDescent="0.5">
      <c r="A2" s="2" t="s">
        <v>0</v>
      </c>
      <c r="B2" s="1">
        <v>5</v>
      </c>
      <c r="C2" s="1">
        <v>15</v>
      </c>
      <c r="D2" s="1">
        <v>30</v>
      </c>
      <c r="E2" s="1">
        <v>50</v>
      </c>
      <c r="F2" s="1">
        <v>100</v>
      </c>
      <c r="G2" s="1">
        <v>200</v>
      </c>
      <c r="H2" s="1">
        <v>300</v>
      </c>
      <c r="I2" s="1">
        <v>400</v>
      </c>
      <c r="J2" s="1">
        <v>500</v>
      </c>
      <c r="K2" s="1">
        <v>1000</v>
      </c>
      <c r="L2" s="1">
        <v>1500</v>
      </c>
      <c r="M2" s="1">
        <v>2500</v>
      </c>
      <c r="N2" s="1">
        <v>5000</v>
      </c>
      <c r="P2" s="11" t="s">
        <v>1</v>
      </c>
    </row>
    <row r="3" spans="1:16" x14ac:dyDescent="0.45">
      <c r="A3" s="3">
        <v>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4"/>
      <c r="P3" s="5" t="e">
        <f t="shared" ref="P3:P8" si="0">AVERAGE(B3:N3)</f>
        <v>#DIV/0!</v>
      </c>
    </row>
    <row r="4" spans="1:16" x14ac:dyDescent="0.45">
      <c r="A4" s="3">
        <v>0.05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4"/>
      <c r="P4" s="6" t="e">
        <f t="shared" si="0"/>
        <v>#DIV/0!</v>
      </c>
    </row>
    <row r="5" spans="1:16" x14ac:dyDescent="0.45">
      <c r="A5" s="3">
        <v>0.1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4"/>
      <c r="P5" s="6" t="e">
        <f t="shared" si="0"/>
        <v>#DIV/0!</v>
      </c>
    </row>
    <row r="6" spans="1:16" x14ac:dyDescent="0.45">
      <c r="A6" s="3">
        <v>0.15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4"/>
      <c r="P6" s="6" t="e">
        <f t="shared" si="0"/>
        <v>#DIV/0!</v>
      </c>
    </row>
    <row r="7" spans="1:16" x14ac:dyDescent="0.45">
      <c r="A7" s="3">
        <v>0.2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4"/>
      <c r="P7" s="6" t="e">
        <f t="shared" si="0"/>
        <v>#DIV/0!</v>
      </c>
    </row>
    <row r="8" spans="1:16" ht="17.5" thickBot="1" x14ac:dyDescent="0.5">
      <c r="A8" s="3">
        <v>0.25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4"/>
      <c r="P8" s="6" t="e">
        <f t="shared" si="0"/>
        <v>#DIV/0!</v>
      </c>
    </row>
    <row r="9" spans="1:16" ht="17.5" thickBot="1" x14ac:dyDescent="0.5">
      <c r="A9" s="10" t="s">
        <v>1</v>
      </c>
      <c r="B9" s="7" t="e">
        <f t="shared" ref="B9:N9" si="1">AVERAGE(B3:B8)</f>
        <v>#DIV/0!</v>
      </c>
      <c r="C9" s="8" t="e">
        <f t="shared" si="1"/>
        <v>#DIV/0!</v>
      </c>
      <c r="D9" s="8" t="e">
        <f t="shared" si="1"/>
        <v>#DIV/0!</v>
      </c>
      <c r="E9" s="8" t="e">
        <f t="shared" si="1"/>
        <v>#DIV/0!</v>
      </c>
      <c r="F9" s="8" t="e">
        <f t="shared" si="1"/>
        <v>#DIV/0!</v>
      </c>
      <c r="G9" s="8" t="e">
        <f t="shared" si="1"/>
        <v>#DIV/0!</v>
      </c>
      <c r="H9" s="8" t="e">
        <f t="shared" si="1"/>
        <v>#DIV/0!</v>
      </c>
      <c r="I9" s="8" t="e">
        <f t="shared" si="1"/>
        <v>#DIV/0!</v>
      </c>
      <c r="J9" s="8" t="e">
        <f t="shared" si="1"/>
        <v>#DIV/0!</v>
      </c>
      <c r="K9" s="8" t="e">
        <f t="shared" si="1"/>
        <v>#DIV/0!</v>
      </c>
      <c r="L9" s="8" t="e">
        <f t="shared" si="1"/>
        <v>#DIV/0!</v>
      </c>
      <c r="M9" s="8" t="e">
        <f t="shared" si="1"/>
        <v>#DIV/0!</v>
      </c>
      <c r="N9" s="12" t="e">
        <f t="shared" si="1"/>
        <v>#DIV/0!</v>
      </c>
      <c r="O9" s="4"/>
      <c r="P9" s="9" t="e">
        <f>AVERAGE(P3:P5)</f>
        <v>#DIV/0!</v>
      </c>
    </row>
    <row r="11" spans="1:16" x14ac:dyDescent="0.45">
      <c r="A11" s="15" t="s">
        <v>32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16" ht="17.5" thickBot="1" x14ac:dyDescent="0.5">
      <c r="A12" s="2" t="s">
        <v>0</v>
      </c>
      <c r="B12" s="1">
        <v>5</v>
      </c>
      <c r="C12" s="1">
        <v>15</v>
      </c>
      <c r="D12" s="1">
        <v>30</v>
      </c>
      <c r="E12" s="1">
        <v>50</v>
      </c>
      <c r="F12" s="1">
        <v>100</v>
      </c>
      <c r="G12" s="1">
        <v>200</v>
      </c>
      <c r="H12" s="1">
        <v>300</v>
      </c>
      <c r="I12" s="1">
        <v>400</v>
      </c>
      <c r="J12" s="1">
        <v>500</v>
      </c>
      <c r="K12" s="1">
        <v>1000</v>
      </c>
      <c r="L12" s="1">
        <v>1500</v>
      </c>
      <c r="M12" s="1">
        <v>2500</v>
      </c>
      <c r="N12" s="1">
        <v>5000</v>
      </c>
      <c r="P12" s="11" t="s">
        <v>1</v>
      </c>
    </row>
    <row r="13" spans="1:16" x14ac:dyDescent="0.45">
      <c r="A13" s="3">
        <v>0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4"/>
      <c r="P13" s="5" t="e">
        <f t="shared" ref="P13:P18" si="2">AVERAGE(B13:N13)</f>
        <v>#DIV/0!</v>
      </c>
    </row>
    <row r="14" spans="1:16" x14ac:dyDescent="0.45">
      <c r="A14" s="3">
        <v>0.05</v>
      </c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4"/>
      <c r="P14" s="6" t="e">
        <f t="shared" si="2"/>
        <v>#DIV/0!</v>
      </c>
    </row>
    <row r="15" spans="1:16" x14ac:dyDescent="0.45">
      <c r="A15" s="3">
        <v>0.1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4"/>
      <c r="P15" s="6" t="e">
        <f t="shared" si="2"/>
        <v>#DIV/0!</v>
      </c>
    </row>
    <row r="16" spans="1:16" x14ac:dyDescent="0.45">
      <c r="A16" s="3">
        <v>0.15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4"/>
      <c r="P16" s="6" t="e">
        <f t="shared" si="2"/>
        <v>#DIV/0!</v>
      </c>
    </row>
    <row r="17" spans="1:16" x14ac:dyDescent="0.45">
      <c r="A17" s="3">
        <v>0.2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4"/>
      <c r="P17" s="6" t="e">
        <f t="shared" si="2"/>
        <v>#DIV/0!</v>
      </c>
    </row>
    <row r="18" spans="1:16" ht="17.5" thickBot="1" x14ac:dyDescent="0.5">
      <c r="A18" s="3">
        <v>0.25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4"/>
      <c r="P18" s="6" t="e">
        <f t="shared" si="2"/>
        <v>#DIV/0!</v>
      </c>
    </row>
    <row r="19" spans="1:16" ht="17.5" thickBot="1" x14ac:dyDescent="0.5">
      <c r="A19" s="10" t="s">
        <v>1</v>
      </c>
      <c r="B19" s="7" t="e">
        <f t="shared" ref="B19:N19" si="3">AVERAGE(B13:B18)</f>
        <v>#DIV/0!</v>
      </c>
      <c r="C19" s="8" t="e">
        <f t="shared" si="3"/>
        <v>#DIV/0!</v>
      </c>
      <c r="D19" s="8" t="e">
        <f t="shared" si="3"/>
        <v>#DIV/0!</v>
      </c>
      <c r="E19" s="8" t="e">
        <f t="shared" si="3"/>
        <v>#DIV/0!</v>
      </c>
      <c r="F19" s="8" t="e">
        <f t="shared" si="3"/>
        <v>#DIV/0!</v>
      </c>
      <c r="G19" s="8" t="e">
        <f t="shared" si="3"/>
        <v>#DIV/0!</v>
      </c>
      <c r="H19" s="8" t="e">
        <f t="shared" si="3"/>
        <v>#DIV/0!</v>
      </c>
      <c r="I19" s="8" t="e">
        <f t="shared" si="3"/>
        <v>#DIV/0!</v>
      </c>
      <c r="J19" s="8" t="e">
        <f t="shared" si="3"/>
        <v>#DIV/0!</v>
      </c>
      <c r="K19" s="8" t="e">
        <f t="shared" si="3"/>
        <v>#DIV/0!</v>
      </c>
      <c r="L19" s="8" t="e">
        <f t="shared" si="3"/>
        <v>#DIV/0!</v>
      </c>
      <c r="M19" s="8" t="e">
        <f t="shared" si="3"/>
        <v>#DIV/0!</v>
      </c>
      <c r="N19" s="12" t="e">
        <f t="shared" si="3"/>
        <v>#DIV/0!</v>
      </c>
      <c r="O19" s="4"/>
      <c r="P19" s="9" t="e">
        <f>AVERAGE(P13:P15)</f>
        <v>#DIV/0!</v>
      </c>
    </row>
  </sheetData>
  <mergeCells count="2">
    <mergeCell ref="A1:P1"/>
    <mergeCell ref="A11:P11"/>
  </mergeCells>
  <phoneticPr fontId="2" type="noConversion"/>
  <conditionalFormatting sqref="B3:P9 B13:P19">
    <cfRule type="colorScale" priority="2">
      <colorScale>
        <cfvo type="num" val="13"/>
        <cfvo type="num" val="49"/>
        <cfvo type="num" val="85"/>
        <color rgb="FF00B0F0"/>
        <color rgb="FFC5FF21"/>
        <color rgb="FFE1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REAL base 900-100 (200227~0304)</vt:lpstr>
      <vt:lpstr>REAL base 300-100 (200227~0304)</vt:lpstr>
      <vt:lpstr>base 300-100 pretest</vt:lpstr>
      <vt:lpstr>base 300-100</vt:lpstr>
      <vt:lpstr>base 700-100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김홍식</dc:creator>
  <cp:lastModifiedBy>hskim</cp:lastModifiedBy>
  <dcterms:created xsi:type="dcterms:W3CDTF">2020-02-07T00:55:06Z</dcterms:created>
  <dcterms:modified xsi:type="dcterms:W3CDTF">2020-03-05T02:15:05Z</dcterms:modified>
</cp:coreProperties>
</file>