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<sst xmlns="http://schemas.openxmlformats.org/spreadsheetml/2006/main" count="1418" uniqueCount="1167">
  <si>
    <t>Name</t>
  </si>
  <si>
    <t>Extensions</t>
  </si>
  <si>
    <t>Extension Pattern</t>
  </si>
  <si>
    <t>Ransom Note Filename(s)</t>
  </si>
  <si>
    <t>Comment</t>
  </si>
  <si>
    <t>Encryption Algorithm</t>
  </si>
  <si>
    <t>Also known as</t>
  </si>
  <si>
    <t>Decryptor</t>
  </si>
  <si>
    <t>Info 1</t>
  </si>
  <si>
    <t>Info 2</t>
  </si>
  <si>
    <t>Screenshots</t>
  </si>
  <si>
    <t>.CryptoHasYou.</t>
  </si>
  <si>
    <t>.enc</t>
  </si>
  <si>
    <t xml:space="preserve"> YOUR_FILES_ARE_LOCKED.txt</t>
  </si>
  <si>
    <t>AES(256)</t>
  </si>
  <si>
    <t>http://www.nyxbone.com/malware/CryptoHasYou.html</t>
  </si>
  <si>
    <t>777</t>
  </si>
  <si>
    <t>.777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</si>
  <si>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</si>
  <si>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</si>
  <si>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</si>
  <si>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</si>
  <si>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</si>
  <si>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7ev3n</t>
  </si>
  <si>
    <t>.R4A
.R5A</t>
  </si>
  <si>
    <t>FILES_BACK.txt</t>
  </si>
  <si>
    <t>7ev3n-HONE$T</t>
  </si>
  <si>
    <t>https://github.com/hasherezade/malware_analysis/tree/master/7ev3n</t>
  </si>
  <si>
    <t xml:space="preserve">http://www.nyxbone.com/malware/7ev3n-HONE$T.html
</t>
  </si>
  <si>
    <t>7h9r</t>
  </si>
  <si>
    <t>.7h9r</t>
  </si>
  <si>
    <t>README_.TXT</t>
  </si>
  <si>
    <t>AES</t>
  </si>
  <si>
    <t>http://www.nyxbone.com/malware/7h9r.html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</si>
  <si>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</si>
  <si>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</si>
  <si>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</si>
  <si>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</si>
  <si>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</si>
  <si>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</si>
  <si>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Alfa Ransomware</t>
  </si>
  <si>
    <t>.bin</t>
  </si>
  <si>
    <t>README HOW TO DECRYPT YOUR FILES.HTML</t>
  </si>
  <si>
    <t>Made by creators of Cerber</t>
  </si>
  <si>
    <t>http://www.bleepingcomputer.com/news/security/new-alfa-or-alpha-ransomware-from-the-same-devs-as-cerber/</t>
  </si>
  <si>
    <t>Alma Ransomware</t>
  </si>
  <si>
    <t>random</t>
  </si>
  <si>
    <t>random(x5)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</si>
  <si>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</si>
  <si>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</si>
  <si>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https://info.phishlabs.com/blog/alma-ransomware-analysis-of-a-new-ransomware-threat-and-a-decrypter</t>
  </si>
  <si>
    <t>http://www.bleepingcomputer.com/news/security/new-alma-locker-ransomware-being-distributed-via-the-rig-exploit-kit/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</si>
  <si>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</si>
  <si>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</si>
  <si>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</si>
  <si>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</si>
  <si>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</si>
  <si>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</si>
  <si>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</si>
  <si>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</si>
  <si>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</si>
  <si>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</si>
  <si>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</si>
  <si>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>Angry Duck</t>
  </si>
  <si>
    <t>.adk</t>
  </si>
  <si>
    <t>Demands 10 BTC</t>
  </si>
  <si>
    <t>http://www.bleepingcomputer.com/news/security/the-week-in-ransomware-october-28-2016-locky-angry-duck-and-more/</t>
  </si>
  <si>
    <t>Apocalypse</t>
  </si>
  <si>
    <t>.encrypted
.SecureCrypted
.FuckYourData
.unavailable
.bleepYourFiles
.Where_my_files.txt</t>
  </si>
  <si>
    <t>*.How_To_Decrypt.txt
*.Contact_Here_To_Recover_Your_Files.txt
*.Where_my_files.txt
*.Read_Me.Txt</t>
  </si>
  <si>
    <t>decryptionservice@mail.ru
recoveryhelp@bk.ru
ransomware.attack@list.ru
esmeraldaencryption@mail.ru
dr.compress@bk.ru</t>
  </si>
  <si>
    <t>Fabiansomeware</t>
  </si>
  <si>
    <t>https://decrypter.emsisoft.com/apocalypse</t>
  </si>
  <si>
    <t>http://blog.emsisoft.com/2016/06/29/apocalypse-ransomware-which-targets-companies-through-insecure-rdp/</t>
  </si>
  <si>
    <t>ApocalypseVM</t>
  </si>
  <si>
    <t>.encrypted
.locked</t>
  </si>
  <si>
    <t xml:space="preserve">*.How_To_Get_Back.txt </t>
  </si>
  <si>
    <t>Apocalypse ransomware version which uses VMprotect</t>
  </si>
  <si>
    <t>http://decrypter.emsisoft.com/download/apocalypsevm</t>
  </si>
  <si>
    <t>AutoLocky</t>
  </si>
  <si>
    <t>.locky</t>
  </si>
  <si>
    <t>info.txt
info.html</t>
  </si>
  <si>
    <t>https://decrypter.emsisoft.com/autolocky</t>
  </si>
  <si>
    <t>BadBlock</t>
  </si>
  <si>
    <t>Help Decrypt.html</t>
  </si>
  <si>
    <t>https://decrypter.emsisoft.com/badblock</t>
  </si>
  <si>
    <t>http://www.nyxbone.com/malware/BadBlock.html</t>
  </si>
  <si>
    <t>http://www.nyxbone.com/images/articulos/malware/badblock/5.png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</si>
  <si>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</si>
  <si>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</si>
  <si>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</si>
  <si>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</si>
  <si>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</si>
  <si>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Bandarchor</t>
  </si>
  <si>
    <t>.id-[ID]_[EMAIL_ADDRESS]</t>
  </si>
  <si>
    <t>Files might be partially encrypted</t>
  </si>
  <si>
    <t>Rakhni</t>
  </si>
  <si>
    <t>https://reaqta.com/2016/03/bandarchor-ransomware-still-active/</t>
  </si>
  <si>
    <t>Bart</t>
  </si>
  <si>
    <t>.bart.zip
.bart
.perl</t>
  </si>
  <si>
    <t>recover.txt
recover.bmp</t>
  </si>
  <si>
    <t>Possible affiliations with RockLoader, Locky and Dridex</t>
  </si>
  <si>
    <t>BaCrypt</t>
  </si>
  <si>
    <t>http://now.avg.com/barts-shenanigans-are-no-match-for-avg/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</si>
  <si>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</si>
  <si>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</si>
  <si>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</si>
  <si>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.clf</t>
  </si>
  <si>
    <t xml:space="preserve">
</t>
  </si>
  <si>
    <t>Has a GUI.
CryptoGraphic Locker family. Newer CoinVault variant.</t>
  </si>
  <si>
    <t>https://noransom.kaspersky.com/</t>
  </si>
  <si>
    <t>BitStak</t>
  </si>
  <si>
    <t>.bitstak</t>
  </si>
  <si>
    <t>Base64 + String Replacement</t>
  </si>
  <si>
    <t>https://download.bleepingcomputer.com/demonslay335/BitStakDecrypter.zip</t>
  </si>
  <si>
    <t>BlackShades Crypter</t>
  </si>
  <si>
    <t>.Silent</t>
  </si>
  <si>
    <t>Hacked_Read_me_to_decrypt_files.html
YourID.txt</t>
  </si>
  <si>
    <t>SilentShade</t>
  </si>
  <si>
    <t>http://nyxbone.com/malware/BlackShades.html</t>
  </si>
  <si>
    <t>Blocatto</t>
  </si>
  <si>
    <t>.blocatto</t>
  </si>
  <si>
    <t>http://www.bleepingcomputer.com/forums/t/614456/bloccato-ransomware-bloccato-help-support-leggi-questo-filetxt/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</si>
  <si>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</si>
  <si>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</si>
  <si>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</si>
  <si>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</si>
  <si>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</si>
  <si>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</si>
  <si>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</si>
  <si>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</si>
  <si>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>http://www.nyxbone.com/images/articulos/malware/brazilianRansom/0.png</t>
  </si>
  <si>
    <t>BrLock</t>
  </si>
  <si>
    <t>https://www.proofpoint.com/us/threat-insight/post/ransomware-explosion-continues-cryptflle2-brlock-mm-locker-discovered</t>
  </si>
  <si>
    <t>Browlock</t>
  </si>
  <si>
    <t>no local encryption, browser only</t>
  </si>
  <si>
    <t>Bucbi</t>
  </si>
  <si>
    <t>no file name change, no extension</t>
  </si>
  <si>
    <t>GOST</t>
  </si>
  <si>
    <t>http://researchcenter.paloaltonetworks.com/2016/05/unit42-bucbi-ransomware-is-back-with-a-ukrainian-makeover/</t>
  </si>
  <si>
    <t>BuyUnlockCode</t>
  </si>
  <si>
    <t>(.*).encoded.([A-Z0-9]{9})</t>
  </si>
  <si>
    <t>BUYUNLOCKCODE.txt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</si>
  <si>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</si>
  <si>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</si>
  <si>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</si>
  <si>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</si>
  <si>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</si>
  <si>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>Cerber</t>
  </si>
  <si>
    <t>.cerber
.cerber2
.cerber3</t>
  </si>
  <si>
    <t># DECRYPT MY FILES #.html
# DECRYPT MY FILES #.txt
# DECRYPT MY FILES #.vbs
# README.hta</t>
  </si>
  <si>
    <t>https://blog.malwarebytes.org/threat-analysis/2016/03/cerber-ransomware-new-but-mature/</t>
  </si>
  <si>
    <t>Chimera</t>
  </si>
  <si>
    <t>.crypt
4 random characters, e.g., .PzZs, .MKJL</t>
  </si>
  <si>
    <t>YOUR_FILES_ARE_ENCRYPTED.HTML
YOUR_FILES_ARE_ENCRYPTED.TXT
&lt;random&gt;.gif</t>
  </si>
  <si>
    <t>http://www.bleepingcomputer.com/news/security/chimera-ransomware-decryption-keys-released-by-petya-devs/</t>
  </si>
  <si>
    <t>https://blog.malwarebytes.org/threat-analysis/2015/12/inside-chimera-ransomware-the-first-doxingware-in-wild/</t>
  </si>
  <si>
    <t>CoinVault</t>
  </si>
  <si>
    <t xml:space="preserve">wallpaper.jpg </t>
  </si>
  <si>
    <t>CryptoGraphic Locker family. 
Has a GUI.
Do not confuse with CrypVault!</t>
  </si>
  <si>
    <t>Coverton</t>
  </si>
  <si>
    <t>.coverton
.enigma
.czvxce</t>
  </si>
  <si>
    <t xml:space="preserve">!!!-WARNING-!!!.html
!!!-WARNING-!!!.txt
</t>
  </si>
  <si>
    <t>http://www.bleepingcomputer.com/news/security/paying-the-coverton-ransomware-may-not-get-your-data-back/</t>
  </si>
  <si>
    <t>Cryaki</t>
  </si>
  <si>
    <t>.{CRYPTENDBLACKDC}</t>
  </si>
  <si>
    <t>https://support.kaspersky.com/viruses/disinfection/8547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</si>
  <si>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</si>
  <si>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</si>
  <si>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</si>
  <si>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</si>
  <si>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</si>
  <si>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</si>
  <si>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</si>
  <si>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</si>
  <si>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</si>
  <si>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</si>
  <si>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</si>
  <si>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</si>
  <si>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</si>
  <si>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>http://blog.trendmicro.com/trendlabs-security-intelligence/crypmic-ransomware-wants-to-follow-cryptxxx/</t>
  </si>
  <si>
    <t>Crypren</t>
  </si>
  <si>
    <t>.ENCRYPTED</t>
  </si>
  <si>
    <t>READ_THIS_TO_DECRYPT.html</t>
  </si>
  <si>
    <t>https://github.com/pekeinfo/DecryptCrypren</t>
  </si>
  <si>
    <t>http://www.nyxbone.com/malware/Crypren.html</t>
  </si>
  <si>
    <t>http://www.nyxbone.com/images/articulos/malware/crypren/0.png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</si>
  <si>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</si>
  <si>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</si>
  <si>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</si>
  <si>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</si>
  <si>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t>Cryptear</t>
  </si>
  <si>
    <t>Hidden Tear</t>
  </si>
  <si>
    <t>http://www.utkusen.com/blog/dealing-with-script-kiddies-cryptear-b-incident.html</t>
  </si>
  <si>
    <t>CryptFIle2</t>
  </si>
  <si>
    <t>.scl</t>
  </si>
  <si>
    <t>id[_ID]email_xerx@usa.com.scl</t>
  </si>
  <si>
    <t>RSA</t>
  </si>
  <si>
    <t>CryptInfinite</t>
  </si>
  <si>
    <t>.crinf</t>
  </si>
  <si>
    <t>https://decrypter.emsisoft.com/</t>
  </si>
  <si>
    <t>CryptoBit</t>
  </si>
  <si>
    <t>OKSOWATHAPPENDTOYOURFILES.TXT</t>
  </si>
  <si>
    <t>sekretzbel0ngt0us.KEY
do not confuse with CryptorBit</t>
  </si>
  <si>
    <t>AES and RSA</t>
  </si>
  <si>
    <t>http://www.pandasecurity.com/mediacenter/panda-security/cryptobit/</t>
  </si>
  <si>
    <t>http://news.softpedia.com/news/new-cryptobit-ransomware-could-be-decryptable-503239.shtml</t>
  </si>
  <si>
    <t>CryptoDefense</t>
  </si>
  <si>
    <t>HOW_DECRYPT.TXT
HOW_DECRYPT.HTML
HOW_DECRYPT.URL</t>
  </si>
  <si>
    <t>no extension change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</si>
  <si>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</si>
  <si>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</si>
  <si>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</si>
  <si>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</si>
  <si>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</si>
  <si>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</si>
  <si>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</si>
  <si>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</si>
  <si>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</si>
  <si>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</si>
  <si>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</si>
  <si>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Has a GUI.
Subvariants: CoinVault
BitCryptor</t>
  </si>
  <si>
    <t>CryptoHost</t>
  </si>
  <si>
    <t>RAR's victim's files
has a GUI</t>
  </si>
  <si>
    <t>AES(256) (RAR implementation)</t>
  </si>
  <si>
    <t>Manamecrypt, Telograph, ROI Locker</t>
  </si>
  <si>
    <t>http://www.bleepingcomputer.com/news/security/cryptohost-decrypted-locks-files-in-a-password-protected-rar-file/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</si>
  <si>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</si>
  <si>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</si>
  <si>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</si>
  <si>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</si>
  <si>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</si>
  <si>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</si>
  <si>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</si>
  <si>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</si>
  <si>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</si>
  <si>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CryptoLuck / YafunnLocker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</si>
  <si>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</si>
  <si>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</si>
  <si>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</si>
  <si>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</si>
  <si>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</si>
  <si>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</si>
  <si>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</t>
  </si>
  <si>
    <t>.id_(ID_MACHINE)_email_xoomx@dr.com_.code
.id_*_email_zeta@dr.com
.id_(ID_MACHINE)_email_anx@dr.com_.scl</t>
  </si>
  <si>
    <t>HELP_YOUR_FILES.html (CryptXXX)
HELP_YOUR_FILES.txt (CryptoWall 3.0, 4.0)</t>
  </si>
  <si>
    <t>Zeta</t>
  </si>
  <si>
    <t>http://www.nyxbone.com/malware/CryptoMix.html</t>
  </si>
  <si>
    <t>CryptoRoger</t>
  </si>
  <si>
    <t>.crptrgr</t>
  </si>
  <si>
    <t>!Where_are_my_files!.html</t>
  </si>
  <si>
    <t>http://www.bleepingcomputer.com/news/security/new-ransomware-called-cryptoroger-that-appends-crptrgr-to-encrypted-files/</t>
  </si>
  <si>
    <t>CryptoShocker</t>
  </si>
  <si>
    <t>.locked</t>
  </si>
  <si>
    <t>ATTENTION.url</t>
  </si>
  <si>
    <t>http://www.bleepingcomputer.com/forums/t/617601/cryptoshocker-ransomware-help-and-support-topic-locked-attentionurl/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</si>
  <si>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</si>
  <si>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</si>
  <si>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</si>
  <si>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</si>
  <si>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CryptoWall 1</t>
  </si>
  <si>
    <t>no filename change</t>
  </si>
  <si>
    <t>DECRYPT_INSTRUCTION.HTML
DECRYPT_INSTRUCTION.TXT
DECRYPT_INSTRUCTION.URL
INSTALL_TOR.URL</t>
  </si>
  <si>
    <t>CryptoWall 2</t>
  </si>
  <si>
    <t xml:space="preserve">HELP_DECRYPT.TXT
HELP_DECRYPT.PNG
HELP_DECRYPT.URL
HELP_DECRYPT.HTML
</t>
  </si>
  <si>
    <t>CryptoWall 3</t>
  </si>
  <si>
    <t>CryptoWall 4</t>
  </si>
  <si>
    <t>&lt;random&gt;.&lt;random&gt;, e.g.,
27p9k967z.x1nep</t>
  </si>
  <si>
    <t xml:space="preserve">HELP_YOUR_FILES.HTML
HELP_YOUR_FILES.PNG
</t>
  </si>
  <si>
    <t>CryptXXX</t>
  </si>
  <si>
    <t>.crypt</t>
  </si>
  <si>
    <t>de_crypt_readme.bmp, .txt, .html</t>
  </si>
  <si>
    <t>Comes with Bedep</t>
  </si>
  <si>
    <t>CryptProjectXXX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</si>
  <si>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</si>
  <si>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</si>
  <si>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</si>
  <si>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</si>
  <si>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</si>
  <si>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CryptXXX 3.0</t>
  </si>
  <si>
    <t>.crypt
.cryp1
.crypz
.cryptz
random</t>
  </si>
  <si>
    <t>UltraDeCrypter
UltraCrypter</t>
  </si>
  <si>
    <t>http://www.bleepingcomputer.com/news/security/cryptxxx-updated-to-version-3-0-decryptors-no-longer-work/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</si>
  <si>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</si>
  <si>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</si>
  <si>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</si>
  <si>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</si>
  <si>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>CTB-Faker</t>
  </si>
  <si>
    <t>http://www.bleepingcomputer.com/news/security/ctb-faker-ransomware-does-a-poor-job-imitating-ctb-locker/</t>
  </si>
  <si>
    <t>CTB-Locker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</si>
  <si>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</si>
  <si>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</si>
  <si>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</si>
  <si>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</si>
  <si>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</si>
  <si>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</si>
  <si>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</si>
  <si>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</si>
  <si>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</si>
  <si>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</si>
  <si>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</si>
  <si>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</si>
  <si>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</si>
  <si>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</si>
  <si>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</si>
  <si>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Dharma</t>
  </si>
  <si>
    <t>.dharma
.wallet
.zzzzz</t>
  </si>
  <si>
    <t>.&lt;email&gt;.(dharma|wallet|zzzzz)</t>
  </si>
  <si>
    <t>README.txt
README.jpg</t>
  </si>
  <si>
    <t>CrySiS variant</t>
  </si>
  <si>
    <t>Deadly for a Good Purpose</t>
  </si>
  <si>
    <t>Encrypts in 2017</t>
  </si>
  <si>
    <t>http://www.bleepingcomputer.com/news/security/the-week-in-ransomware-october-14-2016-exotic-lockydump-comrade-and-more/</t>
  </si>
  <si>
    <t>DeCrypt Protect</t>
  </si>
  <si>
    <t>.html</t>
  </si>
  <si>
    <t>http://www.malwareremovalguides.info/decrypt-files-with-decrypt_mblblock-exe-decrypt-protect/</t>
  </si>
  <si>
    <t>DEDCryptor</t>
  </si>
  <si>
    <t>.ded</t>
  </si>
  <si>
    <t>http://www.bleepingcomputer.com/forums/t/617395/dedcryptor-ded-help-support-topic/</t>
  </si>
  <si>
    <t>http://www.nyxbone.com/malware/DEDCryptor.html</t>
  </si>
  <si>
    <t>DetoxCrypto</t>
  </si>
  <si>
    <t>Based on Detox:
Calipso
We are all Pokemons
Nullbyte</t>
  </si>
  <si>
    <t>http://www.bleepingcomputer.com/news/security/new-detoxcrypto-ransomware-pretends-to-be-pokemongo-or-uploads-a-picture-of-your-screen/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</si>
  <si>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</si>
  <si>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</si>
  <si>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</si>
  <si>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</si>
  <si>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</si>
  <si>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</si>
  <si>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</t>
  </si>
  <si>
    <t>https://blog.malwarebytes.org/threat-analysis/2016/02/dma-locker-a-new-ransomware-but-no-reason-to-panic/</t>
  </si>
  <si>
    <t>DMALocker 3.0</t>
  </si>
  <si>
    <t>https://blog.malwarebytes.org/threat-analysis/2016/02/dma-locker-strikes-back/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</si>
  <si>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</si>
  <si>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</si>
  <si>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</si>
  <si>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</si>
  <si>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</si>
  <si>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</si>
  <si>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EDA2 / HiddenTear</t>
  </si>
  <si>
    <t>Open sourced C#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</si>
  <si>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</si>
  <si>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</si>
  <si>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</si>
  <si>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</si>
  <si>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</si>
  <si>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</si>
  <si>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El-Polocker</t>
  </si>
  <si>
    <t>.ha3</t>
  </si>
  <si>
    <t xml:space="preserve">qwer.html
qwer2.html 
locked.bmp
</t>
  </si>
  <si>
    <t>Has a GUI</t>
  </si>
  <si>
    <t>Los Pollos Hermanos</t>
  </si>
  <si>
    <t>Encoder.xxxx</t>
  </si>
  <si>
    <t>Instructions.html</t>
  </si>
  <si>
    <t>Coded in GO</t>
  </si>
  <si>
    <t>Trojan.Encoder.6491</t>
  </si>
  <si>
    <t>http://vms.drweb.ru/virus/?_is=1&amp;i=8747343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</si>
  <si>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</si>
  <si>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</si>
  <si>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</si>
  <si>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</si>
  <si>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</si>
  <si>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Exotic</t>
  </si>
  <si>
    <t>.exotic</t>
  </si>
  <si>
    <t>Also encrypts executables</t>
  </si>
  <si>
    <t>http://www.bleepingcomputer.com/news/security/eviltwins-exotic-ransomware-targets-executable-files/</t>
  </si>
  <si>
    <t>Fairware</t>
  </si>
  <si>
    <t>Linux</t>
  </si>
  <si>
    <t>http://www.bleepingcomputer.com/news/security/new-fairware-ransomware-targeting-linux-computers/</t>
  </si>
  <si>
    <t>Fakben</t>
  </si>
  <si>
    <t>READ ME FOR DECRYPT.txt</t>
  </si>
  <si>
    <t>https://blog.fortinet.com/post/fakben-team-ransomware-uses-open-source-hidden-tear-code</t>
  </si>
  <si>
    <t>Fantom</t>
  </si>
  <si>
    <t>.fantom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</si>
  <si>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</si>
  <si>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</si>
  <si>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</si>
  <si>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>Fonco</t>
  </si>
  <si>
    <t>help-file-decrypt.enc
&lt;startupfolder&gt;/pronk.txt</t>
  </si>
  <si>
    <t>contact email safefiles32@mail.ru also as prefix in encrypted file contents</t>
  </si>
  <si>
    <t>FSociety</t>
  </si>
  <si>
    <t>http://www.bleepingcomputer.com/news/security/new-fsociety-ransomware-pays-homage-to-mr-robot/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</si>
  <si>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</si>
  <si>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</si>
  <si>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</si>
  <si>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</si>
  <si>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</si>
  <si>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</si>
  <si>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</si>
  <si>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</si>
  <si>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</si>
  <si>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</si>
  <si>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</si>
  <si>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</si>
  <si>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>Globe v2</t>
  </si>
  <si>
    <t>.&lt;email&gt;.&lt;random&gt;
e.g.: .7076.docx.okean-1955@india.com.!dsvgdfvdDVGR3SsdvfEF75sddf#xbkNY45fg6}P{cg</t>
  </si>
  <si>
    <t>Globe v3</t>
  </si>
  <si>
    <t>.globe or random</t>
  </si>
  <si>
    <t>Extesion depends on the config file. It seems Globe is a ransomware kit.</t>
  </si>
  <si>
    <t>RC4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</si>
  <si>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</si>
  <si>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</si>
  <si>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</si>
  <si>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</si>
  <si>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</si>
  <si>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</si>
  <si>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</si>
  <si>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</si>
  <si>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</si>
  <si>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</si>
  <si>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</si>
  <si>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</si>
  <si>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</si>
  <si>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OS X ransomware (PoC)</t>
  </si>
  <si>
    <t>Harasom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</si>
  <si>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</si>
  <si>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</si>
  <si>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</si>
  <si>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</si>
  <si>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</si>
  <si>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</si>
  <si>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>Herbst</t>
  </si>
  <si>
    <t>.herbst</t>
  </si>
  <si>
    <t>https://blog.fortinet.com/2016/06/03/cooking-up-autumn-herbst-ransomware</t>
  </si>
  <si>
    <t>Hi Buddy!</t>
  </si>
  <si>
    <t xml:space="preserve">.cry
</t>
  </si>
  <si>
    <t xml:space="preserve">http://www.nyxbone.com/malware/hibuddy.html
</t>
  </si>
  <si>
    <t>Hitler</t>
  </si>
  <si>
    <t>removes extensions</t>
  </si>
  <si>
    <t>Deletes files</t>
  </si>
  <si>
    <t>http://www.bleepingcomputer.com/news/security/development-version-of-the-hitler-ransomware-discovered/</t>
  </si>
  <si>
    <t>HolyCrypt</t>
  </si>
  <si>
    <t>(encrypted)</t>
  </si>
  <si>
    <t>http://www.bleepingcomputer.com/news/security/new-python-ransomware-called-holycrypt-discovered/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</si>
  <si>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</si>
  <si>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</si>
  <si>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</si>
  <si>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</si>
  <si>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</si>
  <si>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</si>
  <si>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</si>
  <si>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</si>
  <si>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</si>
  <si>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</si>
  <si>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</si>
  <si>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</si>
  <si>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iLock</t>
  </si>
  <si>
    <t>.crime</t>
  </si>
  <si>
    <t>iLockLight</t>
  </si>
  <si>
    <t>International Police Association</t>
  </si>
  <si>
    <t>&lt;6 random characters&gt;</t>
  </si>
  <si>
    <t>%Temp%\&lt;random&gt;.bmp</t>
  </si>
  <si>
    <t>CryptoTorLocker2015 variant</t>
  </si>
  <si>
    <t>http://download.bleepingcomputer.com/Nathan/StopPirates_Decrypter.exe</t>
  </si>
  <si>
    <t>JagerDecryptor</t>
  </si>
  <si>
    <t>!ENC</t>
  </si>
  <si>
    <t>Important_Read_Me.html</t>
  </si>
  <si>
    <t>Prepends filenames</t>
  </si>
  <si>
    <t>https://twitter.com/JakubKroustek/status/757873976047697920</t>
  </si>
  <si>
    <t>Jeiphoos</t>
  </si>
  <si>
    <t>readme_liesmich_encryptor_raas.txt</t>
  </si>
  <si>
    <t>Windows, Linux. Campaign stopped. Actor claimed he deleted the master key.</t>
  </si>
  <si>
    <t>RC6 (files), RSA 2048 (RC6 key)</t>
  </si>
  <si>
    <t>Encryptor RaaS, Sarento</t>
  </si>
  <si>
    <t>http://www.nyxbone.com/malware/RaaS.html</t>
  </si>
  <si>
    <t>http://blog.trendmicro.com/trendlabs-security-intelligence/the-rise-and-fall-of-encryptor-raas/</t>
  </si>
  <si>
    <t>Jigsaw</t>
  </si>
  <si>
    <t>.btc
.kkk
.fun
.gws
.porno
.payransom
.payms
.paymst
.AFD
.paybtcs
.epic
.xyz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</si>
  <si>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</si>
  <si>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</si>
  <si>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</si>
  <si>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</si>
  <si>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</si>
  <si>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</si>
  <si>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</si>
  <si>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</si>
  <si>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</si>
  <si>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KeRanger</t>
  </si>
  <si>
    <t>.encrypted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</si>
  <si>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</si>
  <si>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</si>
  <si>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</si>
  <si>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</si>
  <si>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</si>
  <si>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</si>
  <si>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</si>
  <si>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</si>
  <si>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</si>
  <si>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</si>
  <si>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Killer Locker</t>
  </si>
  <si>
    <t>.rip</t>
  </si>
  <si>
    <t>Possibly Portuguese dev</t>
  </si>
  <si>
    <t>https://twitter.com/malwrhunterteam/status/782232299840634881</t>
  </si>
  <si>
    <t>KimcilWare</t>
  </si>
  <si>
    <t>.kimcilware
.locked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</si>
  <si>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</si>
  <si>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</si>
  <si>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</si>
  <si>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</si>
  <si>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</si>
  <si>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</si>
  <si>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</si>
  <si>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</si>
  <si>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</si>
  <si>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</si>
  <si>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</si>
  <si>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</si>
  <si>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</si>
  <si>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</si>
  <si>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</si>
  <si>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</si>
  <si>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</si>
  <si>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</si>
  <si>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</si>
  <si>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</si>
  <si>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</si>
  <si>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KryptoLocker</t>
  </si>
  <si>
    <t>KryptoLocker_README.txt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</si>
  <si>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</si>
  <si>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</si>
  <si>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</si>
  <si>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</si>
  <si>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</si>
  <si>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</si>
  <si>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</si>
  <si>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</si>
  <si>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</si>
  <si>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</si>
  <si>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Locker</t>
  </si>
  <si>
    <t>no extension change
has GUI</t>
  </si>
  <si>
    <t>http://www.bleepingcomputer.com/forums/t/577246/locker-ransomware-support-and-help-topic/page-32#entry3721545</t>
  </si>
  <si>
    <t>Locky</t>
  </si>
  <si>
    <t>.locky
.zepto
.odin
.shit
.thor
.asier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</si>
  <si>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</si>
  <si>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</si>
  <si>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</si>
  <si>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</si>
  <si>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</si>
  <si>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</si>
  <si>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</si>
  <si>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Lortok</t>
  </si>
  <si>
    <t>LowLevel04</t>
  </si>
  <si>
    <t>oor.</t>
  </si>
  <si>
    <t>Mabouia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</si>
  <si>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</si>
  <si>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</si>
  <si>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</si>
  <si>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</si>
  <si>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</si>
  <si>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</si>
  <si>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</si>
  <si>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</si>
  <si>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MIRCOP</t>
  </si>
  <si>
    <t>Lock.</t>
  </si>
  <si>
    <t>Prepends files
Demands 48.48 BTC</t>
  </si>
  <si>
    <t>Crypt888</t>
  </si>
  <si>
    <t>http://www.bleepingcomputer.com/forums/t/618457/microcop-ransomware-help-support-lock-mircop/</t>
  </si>
  <si>
    <t>http://blog.trendmicro.com/trendlabs-security-intelligence/instruction-less-ransomware-mircop-channels-guy-fawkes/</t>
  </si>
  <si>
    <t>http://www.nyxbone.com/malware/Mircop.html</t>
  </si>
  <si>
    <t>MireWare</t>
  </si>
  <si>
    <t>.fucked, 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</si>
  <si>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</si>
  <si>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</si>
  <si>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</si>
  <si>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</si>
  <si>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</si>
  <si>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</si>
  <si>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</si>
  <si>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</si>
  <si>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</si>
  <si>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</si>
  <si>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</si>
  <si>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</si>
  <si>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</si>
  <si>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</si>
  <si>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n1n1n1</t>
  </si>
  <si>
    <t>decrypt explanations.html</t>
  </si>
  <si>
    <t>Nagini</t>
  </si>
  <si>
    <t>Looks for C:\Temp\voldemort.horcrux</t>
  </si>
  <si>
    <t>http://www.bleepingcomputer.com/news/security/the-nagini-ransomware-sics-voldemort-on-your-files/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</si>
  <si>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</si>
  <si>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</si>
  <si>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</si>
  <si>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</si>
  <si>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</si>
  <si>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</si>
  <si>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.crypted</t>
  </si>
  <si>
    <t>Decrypted.txt</t>
  </si>
  <si>
    <t>7zip (a0.exe) variant cannot be decrypted
Encrypts the first 2048 Bytes</t>
  </si>
  <si>
    <t>XOR(255)
7zip</t>
  </si>
  <si>
    <t>https://decrypter.emsisoft.com/
https://github.com/Antelox/NemucodFR</t>
  </si>
  <si>
    <t>https://blog.cisecurity.org/malware-analysis-report-nemucod-ransomware/</t>
  </si>
  <si>
    <t>NoobCrypt</t>
  </si>
  <si>
    <t>https://twitter.com/JakubKroustek/status/757267550346641408</t>
  </si>
  <si>
    <t>ODCODC</t>
  </si>
  <si>
    <t>.odcodc</t>
  </si>
  <si>
    <t>C-email-abennaki@india.com-(NOMBRE_ARCHIVO.ext).odcodc</t>
  </si>
  <si>
    <t>http://download.bleepingcomputer.com/BloodDolly/ODCODCDecoder.zip</t>
  </si>
  <si>
    <t>http://www.nyxbone.com/malware/odcodc.html</t>
  </si>
  <si>
    <t>http://www.nyxbone.com/images/articulos/malware/odcodc/1c.png</t>
  </si>
  <si>
    <t>Offline ransomware</t>
  </si>
  <si>
    <t>.cbf</t>
  </si>
  <si>
    <t>email-[params].cbf</t>
  </si>
  <si>
    <t xml:space="preserve">desk.bmp
desk.jpg
</t>
  </si>
  <si>
    <t>email addresses overlap with .777 addresses</t>
  </si>
  <si>
    <t>Vipasana, Cryakl</t>
  </si>
  <si>
    <t>http://bartblaze.blogspot.com.co/2016/02/vipasana-ransomware-new-ransom-on-block.html</t>
  </si>
  <si>
    <t>OMG! Ransomware</t>
  </si>
  <si>
    <t>.LOL!
.OMG!</t>
  </si>
  <si>
    <t>how to get data.txt</t>
  </si>
  <si>
    <t>GPCode</t>
  </si>
  <si>
    <t>Onyx</t>
  </si>
  <si>
    <t>Georgian ransomware</t>
  </si>
  <si>
    <t>https://twitter.com/struppigel/status/791557636164558848</t>
  </si>
  <si>
    <t>Operation Global III</t>
  </si>
  <si>
    <t>.EXE</t>
  </si>
  <si>
    <t>Is a file infector (virus)</t>
  </si>
  <si>
    <t>http://news.thewindowsclub.com/operation-global-iii-ransomware-decryption-tool-released-70341/</t>
  </si>
  <si>
    <t>PadCrypt</t>
  </si>
  <si>
    <t>.padcrypt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</si>
  <si>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</si>
  <si>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</si>
  <si>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</si>
  <si>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</si>
  <si>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</si>
  <si>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</si>
  <si>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Petya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</si>
  <si>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</si>
  <si>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</si>
  <si>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</si>
  <si>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</si>
  <si>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https://blog.malwarebytes.org/threat-analysis/2016/04/petya-ransomware/</t>
  </si>
  <si>
    <t>Philadelphia</t>
  </si>
  <si>
    <t>&lt;file_hash&gt;.locked</t>
  </si>
  <si>
    <t>Coded by "The_Rainmaker"</t>
  </si>
  <si>
    <t>www.bleepingcomputer.com/news/security/the-philadelphia-ransomware-offers-a-mercy-button-for-compassionate-criminals/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</si>
  <si>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</si>
  <si>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</si>
  <si>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</si>
  <si>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</si>
  <si>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</si>
  <si>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</si>
  <si>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</si>
  <si>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</si>
  <si>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</si>
  <si>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</si>
  <si>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</si>
  <si>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</si>
  <si>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</si>
  <si>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</si>
  <si>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PowerWare</t>
  </si>
  <si>
    <t>Open-sourced PowerShell</t>
  </si>
  <si>
    <t>PoshCoder</t>
  </si>
  <si>
    <t>https://github.com/pan-unit42/public_tools/blob/master/powerware/powerware_decrypt.py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</si>
  <si>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</si>
  <si>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</si>
  <si>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</si>
  <si>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</si>
  <si>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</si>
  <si>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</si>
  <si>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PRISM</t>
  </si>
  <si>
    <t>http://www.enigmasoftware.com/prismyourcomputerhasbeenlockedransomware-removal/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</si>
  <si>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</si>
  <si>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</si>
  <si>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</si>
  <si>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</si>
  <si>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</si>
  <si>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</si>
  <si>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</si>
  <si>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</si>
  <si>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</si>
  <si>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Radamant</t>
  </si>
  <si>
    <t>.RDM
.RRK
.RAD
.RADAMANT</t>
  </si>
  <si>
    <t>YOUR_FILES.url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</si>
  <si>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</si>
  <si>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</si>
  <si>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</si>
  <si>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</si>
  <si>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</si>
  <si>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</si>
  <si>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</si>
  <si>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Rannoh</t>
  </si>
  <si>
    <t>locked-&lt;original name&gt;.[a-zA-Z]{4}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</si>
  <si>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</si>
  <si>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</si>
  <si>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</si>
  <si>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</si>
  <si>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</si>
  <si>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</si>
  <si>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Rector</t>
  </si>
  <si>
    <t>.vscrypt
.infected
.bloc
.korrektor</t>
  </si>
  <si>
    <t>https://support.kaspersky.com/viruses/disinfection/4264</t>
  </si>
  <si>
    <t>RektLocker</t>
  </si>
  <si>
    <t>.rekt</t>
  </si>
  <si>
    <t>Readme.txt</t>
  </si>
  <si>
    <t>RemindMe</t>
  </si>
  <si>
    <t>.remind
.crashed</t>
  </si>
  <si>
    <t xml:space="preserve">decypt_your_files.html </t>
  </si>
  <si>
    <t>http://www.nyxbone.com/malware/RemindMe.html</t>
  </si>
  <si>
    <t>http://i.imgur.com/gV6i5SN.jpg</t>
  </si>
  <si>
    <t>Rokku</t>
  </si>
  <si>
    <t>.rokku</t>
  </si>
  <si>
    <t>README_HOW_TO_UNLOCK.TXT
README_HOW_TO_UNLOCK.HTML</t>
  </si>
  <si>
    <t>possibly related with Chimera</t>
  </si>
  <si>
    <t>Curve25519 + ChaCha</t>
  </si>
  <si>
    <t>https://blog.malwarebytes.org/threat-analysis/2016/04/rokku-ransomware/</t>
  </si>
  <si>
    <t>Samas-Samsam</t>
  </si>
  <si>
    <t>.encryptedAES
.encryptedRSA
.encedRSA
.justbtcwillhelpyou
.btcbtcbtc
.btc-help-you
.only-we_can-help_you
.iwanthelpuuu
.notfoundrans
.encmywork</t>
  </si>
  <si>
    <t>HELP_DECRYPT_YOUR_FILES.html
###-READ-FOR-HELLPP.html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</si>
  <si>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</si>
  <si>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</si>
  <si>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</si>
  <si>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</si>
  <si>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</si>
  <si>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</si>
  <si>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Sanction</t>
  </si>
  <si>
    <t>.sanction</t>
  </si>
  <si>
    <t>DECRYPT_YOUR_FILES.HTML</t>
  </si>
  <si>
    <t>Based on HiddenTear, but heavily modified keygen</t>
  </si>
  <si>
    <t>Satana</t>
  </si>
  <si>
    <t>Sarah_G@ausi.com___</t>
  </si>
  <si>
    <t>!satana!.txt</t>
  </si>
  <si>
    <t>https://blog.malwarebytes.com/threat-analysis/2016/06/satana-ransomware/</t>
  </si>
  <si>
    <t>https://blog.kaspersky.com/satana-ransomware/12558/</t>
  </si>
  <si>
    <t>Scraper</t>
  </si>
  <si>
    <t>http://securelist.com/blog/research/69481/a-flawed-ransomware-encryptor/</t>
  </si>
  <si>
    <t>Serpico</t>
  </si>
  <si>
    <t>DetoxCrypto Variant</t>
  </si>
  <si>
    <t>http://www.nyxbone.com/malware/Serpico.html</t>
  </si>
  <si>
    <t>Shark</t>
  </si>
  <si>
    <t>Atom</t>
  </si>
  <si>
    <t>http://www.bleepingcomputer.com/news/security/the-shark-ransomware-project-allows-to-create-your-own-customized-ransomware/</t>
  </si>
  <si>
    <t>http://www.bleepingcomputer.com/news/security/shark-ransomware-rebrands-as-atom-for-a-fresh-start/</t>
  </si>
  <si>
    <t>ShinoLocker</t>
  </si>
  <si>
    <t>.shino</t>
  </si>
  <si>
    <t>https://twitter.com/JakubKroustek/status/760560147131408384</t>
  </si>
  <si>
    <t>http://www.bleepingcomputer.com/news/security/new-educational-shinolocker-ransomware-project-released/</t>
  </si>
  <si>
    <t>Shujin</t>
  </si>
  <si>
    <t>文件解密帮助.txt</t>
  </si>
  <si>
    <t>KinCrypt</t>
  </si>
  <si>
    <t>http://www.nyxbone.com/malware/chineseRansom.html</t>
  </si>
  <si>
    <t>http://blog.trendmicro.com/trendlabs-security-intelligence/chinese-language-ransomware-makes-appearance/</t>
  </si>
  <si>
    <t>Simple_Encoder</t>
  </si>
  <si>
    <t>.~</t>
  </si>
  <si>
    <t>_RECOVER_INSTRUCTIONS.ini</t>
  </si>
  <si>
    <t>SkidLocker / Pompous</t>
  </si>
  <si>
    <t>http://www.bleepingcomputer.com/news/security/pompous-ransomware-dev-gets-defeated-by-backdoor/</t>
  </si>
  <si>
    <t>http://www.nyxbone.com/malware/SkidLocker.html</t>
  </si>
  <si>
    <t>Smrss32</t>
  </si>
  <si>
    <t>_HOW_TO_Decrypt.bmp</t>
  </si>
  <si>
    <t>SNSLocker</t>
  </si>
  <si>
    <t>.RSNSlocked
.RSplited</t>
  </si>
  <si>
    <t>READ_Me.txt</t>
  </si>
  <si>
    <t>http://nyxbone.com/malware/SNSLocker.html</t>
  </si>
  <si>
    <t>http://nyxbone.com/images/articulos/malware/snslocker/16.png</t>
  </si>
  <si>
    <t>Sport</t>
  </si>
  <si>
    <t>.sport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</si>
  <si>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</si>
  <si>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</si>
  <si>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</si>
  <si>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</si>
  <si>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</si>
  <si>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</si>
  <si>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</si>
  <si>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</si>
  <si>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</si>
  <si>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</si>
  <si>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</si>
  <si>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</si>
  <si>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</si>
  <si>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</si>
  <si>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</si>
  <si>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</si>
  <si>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</si>
  <si>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</si>
  <si>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</si>
  <si>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</si>
  <si>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</si>
  <si>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</si>
  <si>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</si>
  <si>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</si>
  <si>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</si>
  <si>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https://malwarebytes.app.box.com/s/kkxwgzbpwe7oh59xqfwcz97uk0q05kp3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</si>
  <si>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</si>
  <si>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</si>
  <si>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</si>
  <si>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</si>
  <si>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</si>
  <si>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</si>
  <si>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</si>
  <si>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</si>
  <si>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</si>
  <si>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</si>
  <si>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</si>
  <si>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</si>
  <si>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</si>
  <si>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</si>
  <si>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</si>
  <si>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</si>
  <si>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</si>
  <si>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TeslaCrypt 4.2</t>
  </si>
  <si>
    <t>http://www.bleepingcomputer.com/news/security/teslacrypt-4-2-released-with-quite-a-few-modifications/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</si>
  <si>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</si>
  <si>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</si>
  <si>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</si>
  <si>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</si>
  <si>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</si>
  <si>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</si>
  <si>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</si>
  <si>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</si>
  <si>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 (subvariant)</t>
  </si>
  <si>
    <t>http://www.bleepingcomputer.com/forums/t/547708/torrentlocker-ransomware-cracked-and-decrypter-has-been-made/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</si>
  <si>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</si>
  <si>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</si>
  <si>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</si>
  <si>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</si>
  <si>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</si>
  <si>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</si>
  <si>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Troldesh</t>
  </si>
  <si>
    <t>.better_call_saul
.xtbl
.da_vinci_code
.windows10</t>
  </si>
  <si>
    <t xml:space="preserve">README&lt;number&gt;.txt 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</si>
  <si>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</si>
  <si>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</si>
  <si>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</si>
  <si>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</si>
  <si>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TrueCrypter</t>
  </si>
  <si>
    <t>http://www.bleepingcomputer.com/news/security/truecrypter-ransomware-accepts-payment-in-bitcoins-or-amazon-gift-card/</t>
  </si>
  <si>
    <t>http://www.bleepstatic.com/images/news/ransomware/t/truecrypter/truecrypter.png</t>
  </si>
  <si>
    <t>Turkish Ransom</t>
  </si>
  <si>
    <t>DOSYALARINIZA ULAŞMAK İÇİN AÇINIZ.html</t>
  </si>
  <si>
    <t>http://www.nyxbone.com/malware/turkishRansom.html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</si>
  <si>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</si>
  <si>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</si>
  <si>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</si>
  <si>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</si>
  <si>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</si>
  <si>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</si>
  <si>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</si>
  <si>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</si>
  <si>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Unlock92</t>
  </si>
  <si>
    <t>.CRRRT
.CCCRRRPPP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</si>
  <si>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</si>
  <si>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</si>
  <si>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</si>
  <si>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</si>
  <si>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</si>
  <si>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</si>
  <si>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VenisRansomware</t>
  </si>
  <si>
    <t>In dev
VenisRansom@protonmail.com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</si>
  <si>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</si>
  <si>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</si>
  <si>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</si>
  <si>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</si>
  <si>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</si>
  <si>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</si>
  <si>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</si>
  <si>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</si>
  <si>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</si>
  <si>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</si>
  <si>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</si>
  <si>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</t>
  </si>
  <si>
    <t>.id-########.decryptformoney@india.com.xtbl</t>
  </si>
  <si>
    <t>How to decrypt your data.txt</t>
  </si>
  <si>
    <t>Crysis</t>
  </si>
  <si>
    <t>http://www.welivesecurity.com/2016/11/24/new-decryption-tool-crysis-ransomware/</t>
  </si>
  <si>
    <t>http://www.nyxbone.com/malware/virus-encoder.html</t>
  </si>
  <si>
    <t>http://blog.trendmicro.com/trendlabs-security-intelligence/crysis-targeting-businesses-in-australia-new-zealand-via-brute-forced-rdps/</t>
  </si>
  <si>
    <t>WildFire Locker</t>
  </si>
  <si>
    <t>.wflx</t>
  </si>
  <si>
    <t>HOW_TO_UNLOCK_FILES_README_(&lt;ID&gt;).txt</t>
  </si>
  <si>
    <t>Zyklon variant</t>
  </si>
  <si>
    <t>https://labs.opendns.com/2016/07/13/wildfire-ransomware-gaining-momentum/</t>
  </si>
  <si>
    <t>Xorist</t>
  </si>
  <si>
    <t>.EnCiPhErEd
.73i87A
.p5tkjw
.PoAr2w
.fileiscryptedhard
.encoderpass
.zc3791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</si>
  <si>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</si>
  <si>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</si>
  <si>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</si>
  <si>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</si>
  <si>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</si>
  <si>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</si>
  <si>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</si>
  <si>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Zcrypt</t>
  </si>
  <si>
    <t>.zcrypt</t>
  </si>
  <si>
    <t>Zcryptor</t>
  </si>
  <si>
    <t>https://blogs.technet.microsoft.com/mmpc/2016/05/26/link-lnk-to-ransom/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</si>
  <si>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</si>
  <si>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</si>
  <si>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</si>
  <si>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</si>
  <si>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</si>
  <si>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Zlader / Russian</t>
  </si>
  <si>
    <t>.vault</t>
  </si>
  <si>
    <t>VaultCrypt
CrypVault</t>
  </si>
  <si>
    <t>Zyklon</t>
  </si>
  <si>
    <t>.zyklon</t>
  </si>
  <si>
    <t>Hidden Tear family, GNL Locker variant</t>
  </si>
  <si>
    <t>Proposed Name</t>
  </si>
  <si>
    <t>PoC</t>
  </si>
  <si>
    <t>Status</t>
  </si>
  <si>
    <t>WonderCrypter</t>
  </si>
  <si>
    <t>.h3ll</t>
  </si>
  <si>
    <t>SECRETISHIDINGHEREINSIDE.KEY, 
YOUGOTHACKED.TXT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</si>
  <si>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</si>
  <si>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</si>
  <si>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</si>
  <si>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</si>
  <si>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</si>
  <si>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</si>
  <si>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</si>
  <si>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</si>
  <si>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.xcrypt</t>
  </si>
  <si>
    <t>FILES_BACK.TXT</t>
  </si>
  <si>
    <t>Submitted to IDR, note: http://pastebin.com/Wvw7mGqB</t>
  </si>
  <si>
    <t>PLAUGE17?</t>
  </si>
  <si>
    <t>.PLAUGE17</t>
  </si>
  <si>
    <t>PLAGUE17.txt</t>
  </si>
  <si>
    <t>Submitted to IDR, note: http://pastebin.com/zc4zMNpw</t>
  </si>
  <si>
    <t>4252016XYLITOL.KEY666</t>
  </si>
  <si>
    <t>Submitted to BC, Mobef?</t>
  </si>
  <si>
    <t>WHAT IS SQ</t>
  </si>
  <si>
    <t>sq_ (prepends file)</t>
  </si>
  <si>
    <t>WHAT IS SQ_.txt</t>
  </si>
  <si>
    <t>http://www.bleepingcomputer.com/forums/t/583610/how-to-decrypt-ransomware-name-what-is-sq/</t>
  </si>
  <si>
    <t>Hunting for sample</t>
  </si>
  <si>
    <t>PLEASE READ.txt</t>
  </si>
  <si>
    <t>Submitted to IDR, note: http://pastebin.com/6J4g33FQ</t>
  </si>
  <si>
    <t>UNLOCK_FILES_INSTRUCTIONS.txt</t>
  </si>
  <si>
    <t>Submitted to IDR and BC, note: http://pastebin.com/xj947Lh2, http://www.bleepingcomputer.com/forums/t/611342/locked-files/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</si>
  <si>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</si>
  <si>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</si>
  <si>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</si>
  <si>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</si>
  <si>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AxCrypter</t>
  </si>
  <si>
    <t>.axx</t>
  </si>
  <si>
    <t>Abuses legit AxCrypt software</t>
  </si>
  <si>
    <t>PLEASEREAD.ME</t>
  </si>
  <si>
    <t>Submitted to IDR:
http://pastebin.com/E6Rds9m7</t>
  </si>
  <si>
    <t>.iloveworld</t>
  </si>
  <si>
    <t>Sonar.cryptolocker!g80</t>
  </si>
  <si>
    <t xml:space="preserve">Microsoft Detection Name </t>
  </si>
  <si>
    <t>Microsoft Info</t>
  </si>
  <si>
    <t>Sandbox</t>
  </si>
  <si>
    <t>IOCs</t>
  </si>
  <si>
    <t xml:space="preserve">Snort </t>
  </si>
  <si>
    <t>Trojan:Win32/Dynamer!ac</t>
  </si>
  <si>
    <t>https://www.microsoft.com/security/portal/threat/encyclopedia/entry.aspx?Name=Trojan%3AWin32%2FDynamer!ac</t>
  </si>
  <si>
    <t>https://www.hybrid-analysis.com/sample/afd3394fb538b36d20085504b86000ea3969e0ae5da8e0c058801020ec8da67c?environmentId=4</t>
  </si>
  <si>
    <t>https://otx.alienvault.com/pulse/57180b18c1492d015c14bed8/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</si>
  <si>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</si>
  <si>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</si>
  <si>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</si>
  <si>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https://otx.alienvault.com/pulse/573b02701116a040ceccdd85/</t>
  </si>
  <si>
    <t>https://otx.alienvault.com/pulse/57180dbf0ebaa4015af21166/</t>
  </si>
  <si>
    <t>https://www.hybrid-analysis.com/sample/90256220a513536b2a09520a1abb9b0f62efc89b873c645d3fd4a1f3ebed332d?environmentId=4</t>
  </si>
  <si>
    <t>https://www.hybrid-analysis.com/sample/d572a7d7254846adb73aebc3f7891398e513bdac9aac06231991e07e7b55fac8?environmentId=4</t>
  </si>
  <si>
    <t>Win32/Cribit</t>
  </si>
  <si>
    <t>https://www.microsoft.com/security/portal/threat/encyclopedia/Entry.aspx?Name=Win32/Cribit</t>
  </si>
  <si>
    <t>https://www.hybrid-analysis.com/sample/7d66e29649a09bf3edb61618a61fd7f9fb74013b739dfc4921eefece6c8439bb?environmentId=4</t>
  </si>
  <si>
    <t>https://otx.alienvault.com/pulse/57166d65c1492d015c14bcc4/</t>
  </si>
  <si>
    <t>https://otx.alienvault.com/pulse/56eac97aaef9214b1550b37e/</t>
  </si>
  <si>
    <t>Ransom:JS/Brolo</t>
  </si>
  <si>
    <t>www.microsoft.com/security/portal/threat/encyclopedia/Entry.aspx?Name=Ransom:JS/Brolo</t>
  </si>
  <si>
    <t xml:space="preserve">Ransom: Win32/Cendode.A </t>
  </si>
  <si>
    <t>https://www.microsoft.com/security/portal/threat/encyclopedia/Entry.aspx?Name=Ransom:Win32/Cendode.A</t>
  </si>
  <si>
    <t>https://otx.alienvault.com/pulse/5721628cce2199015fb2b101/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</si>
  <si>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</si>
  <si>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</si>
  <si>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</si>
  <si>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 xml:space="preserve">Win32/Chicrypt </t>
  </si>
  <si>
    <t>https://www.microsoft.com/security/portal/threat/encyclopedia/Entry.aspx?Name=Win32/Chicrypt</t>
  </si>
  <si>
    <t>https://otx.alienvault.com/pulse/572df3997740f10160c78d5c/</t>
  </si>
  <si>
    <t xml:space="preserve">Ransom: MSIL/Vaultlock.A </t>
  </si>
  <si>
    <t>https://www.microsoft.com/security/portal/threat/encyclopedia/Entry.aspx?Name=Ransom:MSIL/Vaultlock.A</t>
  </si>
  <si>
    <t>https://www.hybrid-analysis.com/sample/3ab7a35b31578b439be5d9498489b5e9d2a016db0a348a145979ed75f575dbef?environmentId=4</t>
  </si>
  <si>
    <t>https://otx.alienvault.com/pulse/55fabc314637f26df7745efc/</t>
  </si>
  <si>
    <t xml:space="preserve">Ransom: Win32/Crowti </t>
  </si>
  <si>
    <t>https://www.microsoft.com/security/portal/threat/encyclopedia/Entry.aspx?Name=Ransom:Win32/Crowti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</si>
  <si>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</si>
  <si>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</si>
  <si>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https://www.hybrid-analysis.com/sample/e12405096f83b30b712d200b2fc42ce595e1d1254a631d989714b4fa423ef4c4?environmentId=4</t>
  </si>
  <si>
    <t>Ransom: Win32/Crilock.A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</si>
  <si>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</si>
  <si>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</si>
  <si>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https://www.snort.org/search?query=cryptolocker&amp;submit_search=</t>
  </si>
  <si>
    <t xml:space="preserve">Ransom: MSIL/Nojocrypt.A </t>
  </si>
  <si>
    <t>https://www.microsoft.com/security/portal/threat/encyclopedia/Entry.aspx?Name=Ransom:MSIL/Nojocrypt.A</t>
  </si>
  <si>
    <t>https://www.hybrid-analysis.com/sample/cddf81997b81869ad471df6b83c2dfe63a2551f4da9bdd57bce30b8d11e61e5b?environmentId=5</t>
  </si>
  <si>
    <t>https://www.snort.org/search?query=ctb-locker</t>
  </si>
  <si>
    <t xml:space="preserve">Ransom: Win32/DMALocker </t>
  </si>
  <si>
    <t>https://www.microsoft.com/security/portal/threat/encyclopedia/Entry.aspx?Name=Ransom:Win32/DMALocker</t>
  </si>
  <si>
    <t>https://www.hybrid-analysis.com/sample/053369b3b63fe08c74d0269e9c29efde3500860f0394cbf6840d57032dea5b12?environmentId=4</t>
  </si>
  <si>
    <t xml:space="preserve">Ransom: Win32/DMALocker.A </t>
  </si>
  <si>
    <t>https://www.microsoft.com/security/portal/threat/encyclopedia/Entry.aspx?Name=Ransom:Win32/DMALocker.A</t>
  </si>
  <si>
    <t xml:space="preserve">Ransom: MSIL/Ryzerlo </t>
  </si>
  <si>
    <t>https://www.microsoft.com/security/portal/threat/encyclopedia/Entry.aspx?Name=Ransom:MSIL/Ryzerlo</t>
  </si>
  <si>
    <t>https://www.hybrid-analysis.com/sample/d44a5f262ccb43f72ee2afde3e3ff2a55bbb3db5837bfa8aac2e8d7195014d8b?environmentId=4</t>
  </si>
  <si>
    <t xml:space="preserve">Ransom: PowerShell/Polock.A </t>
  </si>
  <si>
    <t>https://www.microsoft.com/security/portal/threat/encyclopedia/entry.aspx?Name=Ransom:PowerShell/Polock.A&amp;ThreatID=-2147272113#tab=2</t>
  </si>
  <si>
    <t xml:space="preserve">Trojan: Win32/Harasom.A </t>
  </si>
  <si>
    <t>https://www.microsoft.com/security/portal/threat/encyclopedia/Entry.aspx?Name=Trojan:Win32/Harasom.A</t>
  </si>
  <si>
    <t xml:space="preserve">Ransom: Win32/Tobfy.X </t>
  </si>
  <si>
    <t>https://www.microsoft.com/security/portal/threat/encyclopedia/Entry.aspx?Name=Ransom:Win32/Tobfy.X</t>
  </si>
  <si>
    <t>https://www.hybrid-analysis.com/sample/1a6bed2afff1b9880e42a29cea9b8139bcb12e34085fb008de13aa983b82a4f2?environmentId=4</t>
  </si>
  <si>
    <t>Ransom:MSIL/JigsawLocker.A</t>
  </si>
  <si>
    <t>https://www.microsoft.com/security/portal/threat/Encyclopedia/Entry.aspx?Name=Ransom:MSIL/JigsawLocker.A</t>
  </si>
  <si>
    <t>https://www.hybrid-analysis.com/sample/3ae96f73d805e1d3995253db4d910300d8442ea603737a1428b613061e7f61e7?environmentId=4</t>
  </si>
  <si>
    <t xml:space="preserve">Ransom: MacOS_X/KeRanger.A </t>
  </si>
  <si>
    <t>https://www.microsoft.com/security/portal/threat/encyclopedia/Entry.aspx?Name=Ransom:MacOS_X/KeRanger.A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</si>
  <si>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</si>
  <si>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</si>
  <si>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 xml:space="preserve">Ransom: Win32/Locky 
TrojanDownloader: JS/Locky 
TrojanDownloader: Win32/Locky 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</si>
  <si>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</si>
  <si>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https://www.snort.org/rule_docs/1-37844</t>
  </si>
  <si>
    <t>https://www.hybrid-analysis.com/sample/b7d9f11c166fa1a4ceef446dd9c8561c77115cb3ce4910a056dd6a361338a2b0?environmentId=4</t>
  </si>
  <si>
    <r>
      <t xml:space="preserve">http://pastebin.com/0604rgUn
</t>
    </r>
    <r>
      <rPr/>
      <t>http://pastebin.com/F6Pyqiqg</t>
    </r>
  </si>
  <si>
    <t>Win32/Takabum</t>
  </si>
  <si>
    <t>https://www.microsoft.com/security/portal/threat/encyclopedia/Entry.aspx?Name=Win32/Takabum</t>
  </si>
  <si>
    <t xml:space="preserve">JS/Nemucod </t>
  </si>
  <si>
    <t>https://www.microsoft.com/security/portal/threat/encyclopedia/Entry.aspx?Name=JS/Nemucod</t>
  </si>
  <si>
    <t>https://www.snort.org/search?query=Petya&amp;submit_search=</t>
  </si>
  <si>
    <t>http://seclists.org/snort/2013/q3/900</t>
  </si>
  <si>
    <t>https://www.snort.org/search?query=samsam&amp;submit_search=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</si>
  <si>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</si>
  <si>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</si>
  <si>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</si>
  <si>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 xml:space="preserve">Ransom: Win32/Teerac
Win32/Fortrypt </t>
  </si>
  <si>
    <t>https://www.microsoft.com/security/portal/threat/encyclopedia/Entry.aspx?Name=Ransom%3aWin32%2fTeerac
https://www.microsoft.com/security/portal/threat/encyclopedia/Entry.aspx?Name=Win32/Fortrypt</t>
  </si>
  <si>
    <t>Win32/Troldesh</t>
  </si>
  <si>
    <t>https://www.microsoft.com/security/portal/threat/Encyclopedia/Entry.aspx?Name=Win32/Troldesh</t>
  </si>
  <si>
    <t xml:space="preserve">Ransom: BAT/Xibow </t>
  </si>
  <si>
    <t>https://www.microsoft.com/security/portal/threat/encyclopedia/Entry.aspx?Name=Ransom:BAT/Xibow</t>
  </si>
  <si>
    <t>https://www.snort.org/search?query=teslacrypt&amp;submit_search=</t>
  </si>
  <si>
    <t>https://www.snort.org/search?query=torrentlocker&amp;submit_search=</t>
  </si>
  <si>
    <t>Win32/ZCryptor.A</t>
  </si>
  <si>
    <t>No</t>
  </si>
  <si>
    <t>Measure</t>
  </si>
  <si>
    <t>Type</t>
  </si>
  <si>
    <t>Description</t>
  </si>
  <si>
    <t>Complexity*</t>
  </si>
  <si>
    <t>Effectiveness*</t>
  </si>
  <si>
    <t>Impact*</t>
  </si>
  <si>
    <t>Possible Issues</t>
  </si>
  <si>
    <t>Link 1</t>
  </si>
  <si>
    <t>Link 2</t>
  </si>
  <si>
    <t>Backup and Restore Process</t>
  </si>
  <si>
    <t>Recovery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</si>
  <si>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</si>
  <si>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</si>
  <si>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High</t>
  </si>
  <si>
    <t>Low</t>
  </si>
  <si>
    <t>http://windows.microsoft.com/en-us/windows/back-up-restore-faq#1TC=windows-7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</si>
  <si>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</si>
  <si>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</si>
  <si>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</si>
  <si>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https://www.404techsupport.com/2016/04/office2016-macro-group-policy/?utm_source=dlvr.it&amp;utm_medium=twitter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</si>
  <si>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</si>
  <si>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</si>
  <si>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</si>
  <si>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Administrative VBS scripts on Workstations</t>
  </si>
  <si>
    <t>http://www.windowsnetworking.com/kbase/WindowsTips/WindowsXP/AdminTips/Customization/DisableWindowsScriptingHostWSH.html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</si>
  <si>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</si>
  <si>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</si>
  <si>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</si>
  <si>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Filter Attachments Level 2</t>
  </si>
  <si>
    <t>Filter the following attachments on your mail gateway:
(Filter expression of Level 1 plus) .doc, .xls, .rtf, .docm, .xlsm, .pptm</t>
  </si>
  <si>
    <t xml:space="preserve">Office Communication with old versions of Microsoft Office files (.doc, .xls) </t>
  </si>
  <si>
    <t>Restrict program execution</t>
  </si>
  <si>
    <t>Block all program executions from the %LocalAppData% and %AppData% folder</t>
  </si>
  <si>
    <t>Web embedded software installers</t>
  </si>
  <si>
    <t>http://www.fatdex.net/php/2014/06/01/disable-exes-from-running-inside-any-user-appdata-directory-gpo/</t>
  </si>
  <si>
    <t>http://www.thirdtier.net/ransomware-prevention-kit/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</si>
  <si>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</si>
  <si>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</si>
  <si>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</si>
  <si>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http://www.sevenforums.com/tutorials/10570-file-extensions-hide-show.html</t>
  </si>
  <si>
    <t>Enforce UAC Prompt</t>
  </si>
  <si>
    <t>Enforce administrative users to confirm an action that requires elevated rights</t>
  </si>
  <si>
    <t>administrator resentment</t>
  </si>
  <si>
    <t>https://technet.microsoft.com/en-us/library/dd835564(WS.10).aspx</t>
  </si>
  <si>
    <t>Remove Admin Privileges</t>
  </si>
  <si>
    <t>Best Practice</t>
  </si>
  <si>
    <t>Remove and restrict administrative rights whenever possible. Malware can only modify files that users have write access to.</t>
  </si>
  <si>
    <t>Higher administrative costs</t>
  </si>
  <si>
    <t>Restrict Workstation Communication</t>
  </si>
  <si>
    <t>Activate the Windows Firewall to restrict workstation to workstation communication</t>
  </si>
  <si>
    <t>Sandboxing Email Input</t>
  </si>
  <si>
    <t>Advanced Malware Protection</t>
  </si>
  <si>
    <t>Using sandbox that opens email attachments and removes attachments based on behavior analysis</t>
  </si>
  <si>
    <t>-</t>
  </si>
  <si>
    <t>Execution Prevention</t>
  </si>
  <si>
    <t>3rd Party Tools</t>
  </si>
  <si>
    <t>Software that allows to control the execution of processes - sometimes integrated in Antivirus software
Free: AntiHook, ProcessGuard, System Safety Monitor</t>
  </si>
  <si>
    <t>Change Default "Open With" to Notepad</t>
  </si>
  <si>
    <t>Force extensions primarily used for infections to open up in Notepad rather than Windows Script Host or Internet Explorer</t>
  </si>
  <si>
    <t>Some extensions will have legitimate uses, e.g., .vbs for logon scripts.</t>
  </si>
  <si>
    <t>https://bluesoul.me/2016/05/12/use-gpo-to-change-the-default-behavior-of-potentially-malicious-file-extensions/</t>
  </si>
  <si>
    <t>File Screening</t>
  </si>
  <si>
    <t>Monitoring</t>
  </si>
  <si>
    <t>Server-side file screening with the help of File Server Resource Manager</t>
  </si>
  <si>
    <t>http://jpelectron.com/sample/Info%20and%20Documents/Stop%20crypto%20badware%20before%20it%20ruins%20your%20day/1-PreventCrypto-Readme.htm</t>
  </si>
  <si>
    <t>Restrict program execution #2</t>
  </si>
  <si>
    <t>Block program executions (AppLocker)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</si>
  <si>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</si>
  <si>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</si>
  <si>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</si>
  <si>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EMET</t>
  </si>
  <si>
    <t>Detect and block exploitation techniques</t>
  </si>
  <si>
    <t>www.microsoft.com/emet</t>
  </si>
  <si>
    <t>http://windowsitpro.com/security/control-emet-group-policy</t>
  </si>
  <si>
    <t>Sysmon</t>
  </si>
  <si>
    <t>Detect Ransomware in an early stage with new Sysmon 5 File/Registry monitoring</t>
  </si>
  <si>
    <t>https://twitter.com/JohnLaTwC/status/799792296883388416</t>
  </si>
  <si>
    <t>Footnotes</t>
  </si>
  <si>
    <t>Complexity</t>
  </si>
  <si>
    <t>The complexity of implementation also includes the costs of implementation (e.g. simple to implement but costly)</t>
  </si>
  <si>
    <t>Effectiveness</t>
  </si>
  <si>
    <t>Do not overrate a 'high' in this column as it is a relative effectiveness in comparison to other measures</t>
  </si>
  <si>
    <t>Impact</t>
  </si>
  <si>
    <t>The effects on business processes, administration or user experience</t>
  </si>
  <si>
    <t>Infographics</t>
  </si>
  <si>
    <t>Hint: if you can't see the graphics in the HTML version try to download this document as XLSX in the "Download" section</t>
  </si>
  <si>
    <t>Source: Symantec, via @certbund</t>
  </si>
  <si>
    <t>https://www.f-secure.com/documents/996508/1030743/cyber-security-report-2017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</si>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</sst>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11.0"/>
      <color rgb="FFFFFFFF"/>
      <name val="Roboto Condensed"/>
    </font>
    <font>
      <sz val="11.0"/>
      <name val="Roboto Condensed"/>
    </font>
    <font>
      <u/>
      <sz val="11.0"/>
      <color rgb="FF0000FF"/>
      <name val="Roboto Condensed"/>
    </font>
    <font>
      <sz val="11.0"/>
      <color rgb="FF000000"/>
      <name val="Roboto Condensed"/>
    </font>
    <font>
      <u/>
      <sz val="11.0"/>
      <color rgb="FF0000FF"/>
      <name val="Roboto Condensed"/>
    </font>
    <font>
      <sz val="11.0"/>
      <color rgb="FF555459"/>
      <name val="Roboto Condensed"/>
    </font>
    <font/>
    <font>
      <sz val="11.0"/>
      <color rgb="FF333333"/>
      <name val="Roboto Condensed"/>
    </font>
    <font>
      <u/>
      <sz val="11.0"/>
      <color rgb="FF0000FF"/>
      <name val="Roboto Condensed"/>
    </font>
    <font>
      <sz val="11.0"/>
      <color rgb="FFEFEFE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name val="Roboto Condensed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1" numFmtId="0" xfId="0" applyAlignment="1" applyFill="1" applyFont="1">
      <alignment vertical="top"/>
    </xf>
    <xf borderId="0" fillId="2" fontId="1" numFmtId="0" xfId="0" applyAlignment="1" applyFont="1">
      <alignment vertical="top" wrapText="1"/>
    </xf>
    <xf borderId="0" fillId="4" fontId="1" numFmtId="0" xfId="0" applyAlignment="1" applyFill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ill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6" fontId="2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ont="1">
      <alignment vertical="top"/>
    </xf>
    <xf borderId="0" fillId="7" fontId="4" numFmtId="0" xfId="0" applyAlignment="1" applyFill="1" applyFont="1">
      <alignment vertical="top" wrapText="1"/>
    </xf>
    <xf borderId="0" fillId="6" fontId="5" numFmtId="0" xfId="0" applyAlignment="1" applyFont="1">
      <alignment vertical="top"/>
    </xf>
    <xf borderId="0" fillId="5" fontId="4" numFmtId="0" xfId="0" applyAlignment="1" applyFont="1">
      <alignment horizontal="left" vertical="top"/>
    </xf>
    <xf borderId="0" fillId="7" fontId="6" numFmtId="0" xfId="0" applyAlignment="1" applyFont="1">
      <alignment vertical="top"/>
    </xf>
    <xf borderId="0" fillId="5" fontId="2" numFmtId="0" xfId="0" applyAlignment="1" applyFont="1">
      <alignment vertical="top" wrapText="1"/>
    </xf>
    <xf borderId="0" fillId="5" fontId="2" numFmtId="0" xfId="0" applyAlignment="1" applyFont="1">
      <alignment vertical="top"/>
    </xf>
    <xf borderId="0" fillId="0" fontId="7" numFmtId="0" xfId="0" applyAlignment="1" applyFont="1">
      <alignment/>
    </xf>
    <xf borderId="0" fillId="0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8" fontId="1" numFmtId="0" xfId="0" applyAlignment="1" applyFill="1" applyFont="1">
      <alignment vertical="top" wrapText="1"/>
    </xf>
    <xf borderId="0" fillId="8" fontId="1" numFmtId="0" xfId="0" applyAlignment="1" applyFont="1">
      <alignment vertical="top"/>
    </xf>
    <xf borderId="0" fillId="9" fontId="2" numFmtId="0" xfId="0" applyAlignment="1" applyFill="1" applyFont="1">
      <alignment vertical="top"/>
    </xf>
    <xf borderId="0" fillId="9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7" fontId="8" numFmtId="0" xfId="0" applyAlignment="1" applyFont="1">
      <alignment/>
    </xf>
    <xf borderId="0" fillId="0" fontId="9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8" fontId="1" numFmtId="0" xfId="0" applyAlignment="1" applyFont="1">
      <alignment vertical="top"/>
    </xf>
    <xf borderId="0" fillId="2" fontId="10" numFmtId="0" xfId="0" applyAlignment="1" applyFont="1">
      <alignment vertical="top"/>
    </xf>
    <xf borderId="0" fillId="10" fontId="2" numFmtId="0" xfId="0" applyAlignment="1" applyFill="1" applyFont="1">
      <alignment vertical="top"/>
    </xf>
    <xf borderId="0" fillId="0" fontId="11" numFmtId="0" xfId="0" applyAlignment="1" applyFont="1">
      <alignment vertical="top"/>
    </xf>
    <xf borderId="0" fillId="0" fontId="2" numFmtId="0" xfId="0" applyAlignment="1" applyFont="1">
      <alignment vertical="top"/>
    </xf>
    <xf borderId="0" fillId="10" fontId="2" numFmtId="0" xfId="0" applyAlignment="1" applyFont="1">
      <alignment vertical="top"/>
    </xf>
    <xf borderId="0" fillId="0" fontId="12" numFmtId="0" xfId="0" applyAlignment="1" applyFont="1">
      <alignment vertical="top"/>
    </xf>
    <xf borderId="0" fillId="0" fontId="13" numFmtId="0" xfId="0" applyAlignment="1" applyFont="1">
      <alignment vertical="top"/>
    </xf>
    <xf borderId="0" fillId="10" fontId="2" numFmtId="0" xfId="0" applyFont="1"/>
    <xf borderId="0" fillId="0" fontId="2" numFmtId="0" xfId="0" applyAlignment="1" applyFont="1">
      <alignment/>
    </xf>
    <xf borderId="0" fillId="0" fontId="4" numFmtId="0" xfId="0" applyAlignment="1" applyFont="1">
      <alignment vertical="top"/>
    </xf>
    <xf borderId="0" fillId="0" fontId="14" numFmtId="0" xfId="0" applyFont="1"/>
    <xf borderId="0" fillId="2" fontId="1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11" fontId="15" numFmtId="0" xfId="0" applyAlignment="1" applyFill="1" applyFont="1">
      <alignment vertical="top"/>
    </xf>
    <xf borderId="0" fillId="11" fontId="2" numFmtId="0" xfId="0" applyAlignment="1" applyFont="1">
      <alignment vertical="top"/>
    </xf>
    <xf borderId="0" fillId="11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2" fontId="16" numFmtId="0" xfId="0" applyAlignment="1" applyFont="1">
      <alignment/>
    </xf>
    <xf borderId="0" fillId="0" fontId="17" numFmtId="0" xfId="0" applyFont="1"/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2" fontId="2" numFmtId="0" xfId="0" applyAlignment="1" applyFont="1">
      <alignment vertical="top"/>
    </xf>
    <xf borderId="0" fillId="7" fontId="1" numFmtId="0" xfId="0" applyAlignment="1" applyFont="1">
      <alignment vertical="top" wrapText="1"/>
    </xf>
    <xf borderId="0" fillId="7" fontId="2" numFmtId="0" xfId="0" applyAlignment="1" applyFont="1">
      <alignment vertical="top"/>
    </xf>
    <xf borderId="0" fillId="7" fontId="2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2" numFmtId="0" xfId="0" applyFont="1"/>
    <xf borderId="0" fillId="0" fontId="17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22" numFmtId="0" xfId="0" applyAlignment="1" applyFont="1">
      <alignment/>
    </xf>
    <xf borderId="0" fillId="0" fontId="23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7" numFmtId="0" xfId="0" applyFont="1"/>
    <xf borderId="0" fillId="0" fontId="17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Relationship Id="rId2" Type="http://schemas.openxmlformats.org/officeDocument/2006/relationships/image" Target="../media/image00.jpg"/><Relationship Id="rId3" Type="http://schemas.openxmlformats.org/officeDocument/2006/relationships/image" Target="../media/image02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1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0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2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de/search?tbm=isch&amp;q=Ransomware+GNL+Locker" TargetMode="External"/><Relationship Id="rId194" Type="http://schemas.openxmlformats.org/officeDocument/2006/relationships/hyperlink" Target="https://www.google.de/search?tbm=isch&amp;q=Ransomware+Goopic" TargetMode="External"/><Relationship Id="rId193" Type="http://schemas.openxmlformats.org/officeDocument/2006/relationships/hyperlink" Target="http://blog.trendmicro.com/trendlabs-security-intelligence/angler-shift-ek-landscape-new-crytpo-ransomware-activity/" TargetMode="External"/><Relationship Id="rId192" Type="http://schemas.openxmlformats.org/officeDocument/2006/relationships/hyperlink" Target="https://www.google.de/search?tbm=isch&amp;q=Ransomware+Gomasom" TargetMode="External"/><Relationship Id="rId191" Type="http://schemas.openxmlformats.org/officeDocument/2006/relationships/hyperlink" Target="https://decrypter.emsisoft.com/" TargetMode="External"/><Relationship Id="rId187" Type="http://schemas.openxmlformats.org/officeDocument/2006/relationships/hyperlink" Target="https://www.google.de/search?tbm=isch&amp;q=Ransomware+Globe+v2" TargetMode="External"/><Relationship Id="rId186" Type="http://schemas.openxmlformats.org/officeDocument/2006/relationships/hyperlink" Target="https://success.trendmicro.com/portal_kb_articledetail?solutionid=1114221" TargetMode="External"/><Relationship Id="rId185" Type="http://schemas.openxmlformats.org/officeDocument/2006/relationships/hyperlink" Target="https://www.google.de/search?tbm=isch&amp;q=Ransomware+Globe+v1" TargetMode="External"/><Relationship Id="rId184" Type="http://schemas.openxmlformats.org/officeDocument/2006/relationships/hyperlink" Target="http://www.bleepingcomputer.com/news/security/the-globe-ransomware-wants-to-purge-your-files/" TargetMode="External"/><Relationship Id="rId189" Type="http://schemas.openxmlformats.org/officeDocument/2006/relationships/hyperlink" Target="http://www.bleepingcomputer.com/forums/t/611342/gnl-locker-support-and-help-topic-locked-and-unlock-files-instructionshtml/" TargetMode="External"/><Relationship Id="rId188" Type="http://schemas.openxmlformats.org/officeDocument/2006/relationships/hyperlink" Target="https://www.google.de/search?tbm=isch&amp;q=Ransomware+Globe+v3" TargetMode="External"/><Relationship Id="rId183" Type="http://schemas.openxmlformats.org/officeDocument/2006/relationships/hyperlink" Target="https://success.trendmicro.com/portal_kb_articledetail?solutionid=1114221" TargetMode="External"/><Relationship Id="rId182" Type="http://schemas.openxmlformats.org/officeDocument/2006/relationships/hyperlink" Target="https://www.google.de/search?tbm=isch&amp;q=Ransomware+GhostCrypt" TargetMode="External"/><Relationship Id="rId181" Type="http://schemas.openxmlformats.org/officeDocument/2006/relationships/hyperlink" Target="http://www.bleepingcomputer.com/forums/t/614197/ghostcrypt-z81928819-help-support-topic-read-this-filetxt/" TargetMode="External"/><Relationship Id="rId180" Type="http://schemas.openxmlformats.org/officeDocument/2006/relationships/hyperlink" Target="https://download.bleepingcomputer.com/demonslay335/GhostCryptDecrypter.zip" TargetMode="External"/><Relationship Id="rId176" Type="http://schemas.openxmlformats.org/officeDocument/2006/relationships/hyperlink" Target="http://www.bleepingcomputer.com/news/security/new-fsociety-ransomware-pays-homage-to-mr-robot/" TargetMode="External"/><Relationship Id="rId297" Type="http://schemas.openxmlformats.org/officeDocument/2006/relationships/hyperlink" Target="http://www.bleepingcomputer.com/news/security/padcrypt-the-first-ransomware-with-live-support-chat-and-an-uninstaller/" TargetMode="External"/><Relationship Id="rId175" Type="http://schemas.openxmlformats.org/officeDocument/2006/relationships/hyperlink" Target="https://www.google.de/search?tbm=isch&amp;q=Ransomware+Fonco" TargetMode="External"/><Relationship Id="rId296" Type="http://schemas.openxmlformats.org/officeDocument/2006/relationships/hyperlink" Target="https://www.google.de/search?tbm=isch&amp;q=Ransomware+Operation+Global+III" TargetMode="External"/><Relationship Id="rId174" Type="http://schemas.openxmlformats.org/officeDocument/2006/relationships/hyperlink" Target="https://www.google.de/search?tbm=isch&amp;q=Ransomware+Fantom" TargetMode="External"/><Relationship Id="rId295" Type="http://schemas.openxmlformats.org/officeDocument/2006/relationships/hyperlink" Target="http://news.thewindowsclub.com/operation-global-iii-ransomware-decryption-tool-released-70341/" TargetMode="External"/><Relationship Id="rId173" Type="http://schemas.openxmlformats.org/officeDocument/2006/relationships/hyperlink" Target="http://www.bleepingcomputer.com/news/security/fantom-ransomware-encrypts-your-files-while-pretending-to-be-windows-update/" TargetMode="External"/><Relationship Id="rId294" Type="http://schemas.openxmlformats.org/officeDocument/2006/relationships/hyperlink" Target="https://www.google.de/search?tbm=isch&amp;q=Ransomware+Onyx" TargetMode="External"/><Relationship Id="rId179" Type="http://schemas.openxmlformats.org/officeDocument/2006/relationships/hyperlink" Target="https://www.google.de/search?tbm=isch&amp;q=Ransomware+Fury" TargetMode="External"/><Relationship Id="rId178" Type="http://schemas.openxmlformats.org/officeDocument/2006/relationships/hyperlink" Target="https://support.kaspersky.com/viruses/disinfection/8547" TargetMode="External"/><Relationship Id="rId299" Type="http://schemas.openxmlformats.org/officeDocument/2006/relationships/hyperlink" Target="https://decrypter.emsisoft.com/" TargetMode="External"/><Relationship Id="rId177" Type="http://schemas.openxmlformats.org/officeDocument/2006/relationships/hyperlink" Target="https://www.google.de/search?tbm=isch&amp;q=Ransomware+FSociety" TargetMode="External"/><Relationship Id="rId298" Type="http://schemas.openxmlformats.org/officeDocument/2006/relationships/hyperlink" Target="https://www.google.de/search?tbm=isch&amp;q=Ransomware+PadCrypt" TargetMode="External"/><Relationship Id="rId198" Type="http://schemas.openxmlformats.org/officeDocument/2006/relationships/hyperlink" Target="https://www.linkedin.com/pulse/mamba-new-full-disk-encryption-ransomware-family-member-marinho" TargetMode="External"/><Relationship Id="rId197" Type="http://schemas.openxmlformats.org/officeDocument/2006/relationships/hyperlink" Target="https://www.google.de/search?tbm=isch&amp;q=Ransomware+Harasom" TargetMode="External"/><Relationship Id="rId196" Type="http://schemas.openxmlformats.org/officeDocument/2006/relationships/hyperlink" Target="https://decrypter.emsisoft.com/" TargetMode="External"/><Relationship Id="rId195" Type="http://schemas.openxmlformats.org/officeDocument/2006/relationships/hyperlink" Target="https://www.google.de/search?tbm=isch&amp;q=Ransomware+Gopher" TargetMode="External"/><Relationship Id="rId199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150" Type="http://schemas.openxmlformats.org/officeDocument/2006/relationships/hyperlink" Target="https://www.google.de/search?tbm=isch&amp;q=Ransomware+DirtyDecrypt" TargetMode="External"/><Relationship Id="rId271" Type="http://schemas.openxmlformats.org/officeDocument/2006/relationships/hyperlink" Target="https://www.proofpoint.com/us/threat-insight/post/ransomware-explosion-continues-cryptflle2-brlock-mm-locker-discovered" TargetMode="External"/><Relationship Id="rId392" Type="http://schemas.openxmlformats.org/officeDocument/2006/relationships/hyperlink" Target="http://www.bleepingcomputer.com/forums/t/618055/towerweb-ransomware-help-support-topic-payment-instructionsjpg/" TargetMode="External"/><Relationship Id="rId270" Type="http://schemas.openxmlformats.org/officeDocument/2006/relationships/hyperlink" Target="https://www.google.de/search?tbm=isch&amp;q=Ransomware+Mischa" TargetMode="External"/><Relationship Id="rId391" Type="http://schemas.openxmlformats.org/officeDocument/2006/relationships/hyperlink" Target="https://www.google.de/search?tbm=isch&amp;q=Ransomware+TorrentLocker" TargetMode="External"/><Relationship Id="rId390" Type="http://schemas.openxmlformats.org/officeDocument/2006/relationships/hyperlink" Target="http://www.bleepingcomputer.com/forums/t/547708/torrentlocker-ransomware-cracked-and-decrypter-has-been-made/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www.google.de/search?tbm=isch&amp;q=Ransomware+.CryptoHasYou." TargetMode="External"/><Relationship Id="rId3" Type="http://schemas.openxmlformats.org/officeDocument/2006/relationships/hyperlink" Target="https://decrypter.emsisoft.com/777" TargetMode="External"/><Relationship Id="rId149" Type="http://schemas.openxmlformats.org/officeDocument/2006/relationships/hyperlink" Target="https://twitter.com/demonslay335/status/752586334527709184" TargetMode="External"/><Relationship Id="rId4" Type="http://schemas.openxmlformats.org/officeDocument/2006/relationships/hyperlink" Target="https://www.google.de/search?tbm=isch&amp;q=Ransomware+777" TargetMode="External"/><Relationship Id="rId148" Type="http://schemas.openxmlformats.org/officeDocument/2006/relationships/hyperlink" Target="https://www.google.de/search?tbm=isch&amp;q=Ransomware+DetoxCrypto" TargetMode="External"/><Relationship Id="rId269" Type="http://schemas.openxmlformats.org/officeDocument/2006/relationships/hyperlink" Target="http://www.bleepingcomputer.com/news/security/petya-is-back-and-with-a-friend-named-mischa-ransomware/" TargetMode="External"/><Relationship Id="rId9" Type="http://schemas.openxmlformats.org/officeDocument/2006/relationships/hyperlink" Target="https://www.google.de/search?tbm=isch&amp;q=Ransomware+7h9r" TargetMode="External"/><Relationship Id="rId143" Type="http://schemas.openxmlformats.org/officeDocument/2006/relationships/hyperlink" Target="https://www.google.de/search?tbm=isch&amp;q=Ransomware+DeCrypt+Protect" TargetMode="External"/><Relationship Id="rId264" Type="http://schemas.openxmlformats.org/officeDocument/2006/relationships/hyperlink" Target="https://www.google.de/search?tbm=isch&amp;q=Ransomware+MaktubLocker" TargetMode="External"/><Relationship Id="rId385" Type="http://schemas.openxmlformats.org/officeDocument/2006/relationships/hyperlink" Target="https://www.google.de/search?tbm=isch&amp;q=Ransomware+TeslaCrypt+3.0+" TargetMode="External"/><Relationship Id="rId142" Type="http://schemas.openxmlformats.org/officeDocument/2006/relationships/hyperlink" Target="http://www.malwareremovalguides.info/decrypt-files-with-decrypt_mblblock-exe-decrypt-protect/" TargetMode="External"/><Relationship Id="rId263" Type="http://schemas.openxmlformats.org/officeDocument/2006/relationships/hyperlink" Target="https://blog.malwarebytes.org/threat-analysis/2016/03/maktub-locker-beautiful-and-dangerous/" TargetMode="External"/><Relationship Id="rId384" Type="http://schemas.openxmlformats.org/officeDocument/2006/relationships/hyperlink" Target="https://www.google.de/search?tbm=isch&amp;q=Ransomware+TeslaCrypt+0.x+-+2.2.0" TargetMode="External"/><Relationship Id="rId141" Type="http://schemas.openxmlformats.org/officeDocument/2006/relationships/hyperlink" Target="https://www.google.de/search?tbm=isch&amp;q=Ransomware+Deadly+for+a+Good+Purpose" TargetMode="External"/><Relationship Id="rId262" Type="http://schemas.openxmlformats.org/officeDocument/2006/relationships/hyperlink" Target="https://www.google.de/search?tbm=isch&amp;q=Ransomware+Magic" TargetMode="External"/><Relationship Id="rId383" Type="http://schemas.openxmlformats.org/officeDocument/2006/relationships/hyperlink" Target="https://securelist.com/blog/research/76558/the-first-cryptor-to-exploit-telegram/" TargetMode="External"/><Relationship Id="rId140" Type="http://schemas.openxmlformats.org/officeDocument/2006/relationships/hyperlink" Target="http://www.bleepingcomputer.com/news/security/the-week-in-ransomware-october-14-2016-exotic-lockydump-comrade-and-more/" TargetMode="External"/><Relationship Id="rId261" Type="http://schemas.openxmlformats.org/officeDocument/2006/relationships/hyperlink" Target="https://www.google.de/search?tbm=isch&amp;q=Ransomware+Mabouia" TargetMode="External"/><Relationship Id="rId382" Type="http://schemas.openxmlformats.org/officeDocument/2006/relationships/hyperlink" Target="https://blog.malwarebytes.com/threat-analysis/2016/11/telecrypt-the-ransomware-abusing-telegram-api-defeated/" TargetMode="External"/><Relationship Id="rId5" Type="http://schemas.openxmlformats.org/officeDocument/2006/relationships/hyperlink" Target="https://github.com/hasherezade/malware_analysis/tree/master/7ev3n" TargetMode="External"/><Relationship Id="rId147" Type="http://schemas.openxmlformats.org/officeDocument/2006/relationships/hyperlink" Target="http://www.bleepingcomputer.com/news/security/new-detoxcrypto-ransomware-pretends-to-be-pokemongo-or-uploads-a-picture-of-your-screen/" TargetMode="External"/><Relationship Id="rId268" Type="http://schemas.openxmlformats.org/officeDocument/2006/relationships/hyperlink" Target="https://www.google.de/search?tbm=isch&amp;q=Ransomware+MireWare" TargetMode="External"/><Relationship Id="rId389" Type="http://schemas.openxmlformats.org/officeDocument/2006/relationships/hyperlink" Target="https://www.google.de/search?tbm=isch&amp;q=Ransomware+TeslaCrypt+4.2" TargetMode="External"/><Relationship Id="rId6" Type="http://schemas.openxmlformats.org/officeDocument/2006/relationships/hyperlink" Target="http://www.nyxbone.com/malware/7ev3n-HONE$T.html" TargetMode="External"/><Relationship Id="rId146" Type="http://schemas.openxmlformats.org/officeDocument/2006/relationships/hyperlink" Target="https://www.google.de/search?tbm=isch&amp;q=Ransomware+DEDCryptor" TargetMode="External"/><Relationship Id="rId267" Type="http://schemas.openxmlformats.org/officeDocument/2006/relationships/hyperlink" Target="https://www.google.de/search?tbm=isch&amp;q=Ransomware+MIRCOP" TargetMode="External"/><Relationship Id="rId388" Type="http://schemas.openxmlformats.org/officeDocument/2006/relationships/hyperlink" Target="http://www.bleepingcomputer.com/news/security/teslacrypt-4-2-released-with-quite-a-few-modifications/" TargetMode="External"/><Relationship Id="rId7" Type="http://schemas.openxmlformats.org/officeDocument/2006/relationships/hyperlink" Target="https://www.google.de/search?tbm=isch&amp;q=Ransomware+7ev3n" TargetMode="External"/><Relationship Id="rId145" Type="http://schemas.openxmlformats.org/officeDocument/2006/relationships/hyperlink" Target="http://www.nyxbone.com/malware/DEDCryptor.html" TargetMode="External"/><Relationship Id="rId266" Type="http://schemas.openxmlformats.org/officeDocument/2006/relationships/hyperlink" Target="http://www.nyxbone.com/malware/Mircop.html" TargetMode="External"/><Relationship Id="rId387" Type="http://schemas.openxmlformats.org/officeDocument/2006/relationships/hyperlink" Target="https://www.google.de/search?tbm=isch&amp;q=Ransomware+TeslaCrypt+4.1A" TargetMode="External"/><Relationship Id="rId8" Type="http://schemas.openxmlformats.org/officeDocument/2006/relationships/hyperlink" Target="http://www.nyxbone.com/malware/7h9r.html" TargetMode="External"/><Relationship Id="rId144" Type="http://schemas.openxmlformats.org/officeDocument/2006/relationships/hyperlink" Target="http://www.bleepingcomputer.com/forums/t/617395/dedcryptor-ded-help-support-topic/" TargetMode="External"/><Relationship Id="rId265" Type="http://schemas.openxmlformats.org/officeDocument/2006/relationships/hyperlink" Target="http://blog.trendmicro.com/trendlabs-security-intelligence/instruction-less-ransomware-mircop-channels-guy-fawkes/" TargetMode="External"/><Relationship Id="rId386" Type="http://schemas.openxmlformats.org/officeDocument/2006/relationships/hyperlink" Target="https://www.endgame.com/blog/your-package-has-been-successfully-encrypted-teslacrypt-41a-and-malware-attack-chain" TargetMode="External"/><Relationship Id="rId260" Type="http://schemas.openxmlformats.org/officeDocument/2006/relationships/hyperlink" Target="https://www.google.de/search?tbm=isch&amp;q=Ransomware+LowLevel04" TargetMode="External"/><Relationship Id="rId381" Type="http://schemas.openxmlformats.org/officeDocument/2006/relationships/hyperlink" Target="https://malwarebytes.app.box.com/s/kkxwgzbpwe7oh59xqfwcz97uk0q05kp3" TargetMode="External"/><Relationship Id="rId380" Type="http://schemas.openxmlformats.org/officeDocument/2006/relationships/hyperlink" Target="https://www.google.de/search?tbm=isch&amp;q=Ransomware+SZFLocker" TargetMode="External"/><Relationship Id="rId139" Type="http://schemas.openxmlformats.org/officeDocument/2006/relationships/hyperlink" Target="https://www.google.de/search?tbm=isch&amp;q=Ransomware+CuteRansomware" TargetMode="External"/><Relationship Id="rId138" Type="http://schemas.openxmlformats.org/officeDocument/2006/relationships/hyperlink" Target="https://github.com/aaaddress1/my-Little-Ransomware" TargetMode="External"/><Relationship Id="rId259" Type="http://schemas.openxmlformats.org/officeDocument/2006/relationships/hyperlink" Target="https://www.google.de/search?tbm=isch&amp;q=Ransomware+Lortok" TargetMode="External"/><Relationship Id="rId137" Type="http://schemas.openxmlformats.org/officeDocument/2006/relationships/hyperlink" Target="https://github.com/aaaddress1/my-Little-Ransomware/tree/master/decryptoTool" TargetMode="External"/><Relationship Id="rId258" Type="http://schemas.openxmlformats.org/officeDocument/2006/relationships/hyperlink" Target="https://www.google.de/search?tbm=isch&amp;q=Ransomware+Lock93" TargetMode="External"/><Relationship Id="rId379" Type="http://schemas.openxmlformats.org/officeDocument/2006/relationships/hyperlink" Target="http://now.avg.com/dont-pay-the-ransom-avg-releases-six-free-decryption-tools-to-retrieve-your-files/" TargetMode="External"/><Relationship Id="rId132" Type="http://schemas.openxmlformats.org/officeDocument/2006/relationships/hyperlink" Target="https://www.google.de/search?tbm=isch&amp;q=Ransomware+CTB-Faker" TargetMode="External"/><Relationship Id="rId253" Type="http://schemas.openxmlformats.org/officeDocument/2006/relationships/hyperlink" Target="http://www.bleepingcomputer.com/forums/t/577246/locker-ransomware-support-and-help-topic/page-32" TargetMode="External"/><Relationship Id="rId374" Type="http://schemas.openxmlformats.org/officeDocument/2006/relationships/hyperlink" Target="https://www.google.de/search?tbm=isch&amp;q=Ransomware+Strictor" TargetMode="External"/><Relationship Id="rId131" Type="http://schemas.openxmlformats.org/officeDocument/2006/relationships/hyperlink" Target="http://www.bleepingcomputer.com/news/security/ctb-faker-ransomware-does-a-poor-job-imitating-ctb-locker/" TargetMode="External"/><Relationship Id="rId252" Type="http://schemas.openxmlformats.org/officeDocument/2006/relationships/hyperlink" Target="https://www.google.de/search?tbm=isch&amp;q=Ransomware+Linux.Encoder" TargetMode="External"/><Relationship Id="rId373" Type="http://schemas.openxmlformats.org/officeDocument/2006/relationships/hyperlink" Target="http://www.nyxbone.com/malware/Strictor.html" TargetMode="External"/><Relationship Id="rId130" Type="http://schemas.openxmlformats.org/officeDocument/2006/relationships/hyperlink" Target="https://www.google.de/search?tbm=isch&amp;q=Ransomware+CryptXXX+3.1" TargetMode="External"/><Relationship Id="rId251" Type="http://schemas.openxmlformats.org/officeDocument/2006/relationships/hyperlink" Target="https://labs.bitdefender.com/2015/11/linux-ransomware-debut-fails-on-predictable-encryption-key/" TargetMode="External"/><Relationship Id="rId372" Type="http://schemas.openxmlformats.org/officeDocument/2006/relationships/hyperlink" Target="http://blog.trendmicro.com/trendlabs-security-intelligence/the-economics-behind-ransomware-prices/" TargetMode="External"/><Relationship Id="rId250" Type="http://schemas.openxmlformats.org/officeDocument/2006/relationships/hyperlink" Target="https://www.google.de/search?tbm=isch&amp;q=Ransomware+LeChiffre" TargetMode="External"/><Relationship Id="rId371" Type="http://schemas.openxmlformats.org/officeDocument/2006/relationships/hyperlink" Target="https://cdn.streamable.com/video/mp4/kfh3.mp4" TargetMode="External"/><Relationship Id="rId136" Type="http://schemas.openxmlformats.org/officeDocument/2006/relationships/hyperlink" Target="https://www.google.de/search?tbm=isch&amp;q=Ransomware+CTB-Locker+WEB" TargetMode="External"/><Relationship Id="rId257" Type="http://schemas.openxmlformats.org/officeDocument/2006/relationships/hyperlink" Target="http://www.bleepingcomputer.com/news/security/the-week-in-ransomware-october-28-2016-locky-angry-duck-and-more/" TargetMode="External"/><Relationship Id="rId378" Type="http://schemas.openxmlformats.org/officeDocument/2006/relationships/hyperlink" Target="https://www.google.de/search?tbm=isch&amp;q=Ransomware+SynoLocker" TargetMode="External"/><Relationship Id="rId135" Type="http://schemas.openxmlformats.org/officeDocument/2006/relationships/hyperlink" Target="https://github.com/eyecatchup/Critroni-php" TargetMode="External"/><Relationship Id="rId256" Type="http://schemas.openxmlformats.org/officeDocument/2006/relationships/hyperlink" Target="https://www.google.de/search?tbm=isch&amp;q=Ransomware+Locky" TargetMode="External"/><Relationship Id="rId377" Type="http://schemas.openxmlformats.org/officeDocument/2006/relationships/hyperlink" Target="https://www.google.de/search?tbm=isch&amp;q=Ransomware+Survey" TargetMode="External"/><Relationship Id="rId134" Type="http://schemas.openxmlformats.org/officeDocument/2006/relationships/hyperlink" Target="https://thisissecurity.net/2016/02/26/a-lockpicking-exercise/" TargetMode="External"/><Relationship Id="rId255" Type="http://schemas.openxmlformats.org/officeDocument/2006/relationships/hyperlink" Target="http://www.bleepingcomputer.com/news/security/new-locky-version-adds-the-zepto-extension-to-encrypted-files/" TargetMode="External"/><Relationship Id="rId376" Type="http://schemas.openxmlformats.org/officeDocument/2006/relationships/hyperlink" Target="http://www.bleepingcomputer.com/news/security/in-dev-ransomware-forces-you-do-to-survey-before-unlocking-computer/" TargetMode="External"/><Relationship Id="rId133" Type="http://schemas.openxmlformats.org/officeDocument/2006/relationships/hyperlink" Target="https://www.google.de/search?tbm=isch&amp;q=Ransomware+CTB-Locker" TargetMode="External"/><Relationship Id="rId254" Type="http://schemas.openxmlformats.org/officeDocument/2006/relationships/hyperlink" Target="https://www.google.de/search?tbm=isch&amp;q=Ransomware+Locker" TargetMode="External"/><Relationship Id="rId375" Type="http://schemas.openxmlformats.org/officeDocument/2006/relationships/hyperlink" Target="https://www.google.de/search?tbm=isch&amp;q=Ransomware+Surprise" TargetMode="External"/><Relationship Id="rId172" Type="http://schemas.openxmlformats.org/officeDocument/2006/relationships/hyperlink" Target="https://www.google.de/search?tbm=isch&amp;q=Ransomware+Fakben" TargetMode="External"/><Relationship Id="rId293" Type="http://schemas.openxmlformats.org/officeDocument/2006/relationships/hyperlink" Target="https://twitter.com/struppigel/status/791557636164558848" TargetMode="External"/><Relationship Id="rId171" Type="http://schemas.openxmlformats.org/officeDocument/2006/relationships/hyperlink" Target="https://blog.fortinet.com/post/fakben-team-ransomware-uses-open-source-hidden-tear-code" TargetMode="External"/><Relationship Id="rId292" Type="http://schemas.openxmlformats.org/officeDocument/2006/relationships/hyperlink" Target="https://www.google.de/search?tbm=isch&amp;q=Ransomware+OMG!+Ransomware" TargetMode="External"/><Relationship Id="rId170" Type="http://schemas.openxmlformats.org/officeDocument/2006/relationships/hyperlink" Target="https://www.google.de/search?tbm=isch&amp;q=Ransomware+Fairware" TargetMode="External"/><Relationship Id="rId291" Type="http://schemas.openxmlformats.org/officeDocument/2006/relationships/hyperlink" Target="https://www.google.de/search?tbm=isch&amp;q=Ransomware+Offline+ransomware" TargetMode="External"/><Relationship Id="rId290" Type="http://schemas.openxmlformats.org/officeDocument/2006/relationships/hyperlink" Target="http://bartblaze.blogspot.com.co/2016/02/vipasana-ransomware-new-ransom-on-block.html" TargetMode="External"/><Relationship Id="rId165" Type="http://schemas.openxmlformats.org/officeDocument/2006/relationships/hyperlink" Target="http://www.bleepingcomputer.com/news/security/the-enigma-ransomware-targets-russian-speaking-users/" TargetMode="External"/><Relationship Id="rId286" Type="http://schemas.openxmlformats.org/officeDocument/2006/relationships/hyperlink" Target="http://download.bleepingcomputer.com/BloodDolly/ODCODCDecoder.zip" TargetMode="External"/><Relationship Id="rId164" Type="http://schemas.openxmlformats.org/officeDocument/2006/relationships/hyperlink" Target="https://www.google.de/search?tbm=isch&amp;q=Ransomware+Encoder.xxxx" TargetMode="External"/><Relationship Id="rId285" Type="http://schemas.openxmlformats.org/officeDocument/2006/relationships/hyperlink" Target="https://www.google.de/search?tbm=isch&amp;q=Ransomware+NoobCrypt" TargetMode="External"/><Relationship Id="rId163" Type="http://schemas.openxmlformats.org/officeDocument/2006/relationships/hyperlink" Target="http://vms.drweb.ru/virus/?_is=1&amp;i=8747343" TargetMode="External"/><Relationship Id="rId284" Type="http://schemas.openxmlformats.org/officeDocument/2006/relationships/hyperlink" Target="https://twitter.com/JakubKroustek/status/757267550346641408" TargetMode="External"/><Relationship Id="rId162" Type="http://schemas.openxmlformats.org/officeDocument/2006/relationships/hyperlink" Target="http://www.bleepingcomputer.com/news/security/the-week-in-ransomware-october-14-2016-exotic-lockydump-comrade-and-more/" TargetMode="External"/><Relationship Id="rId283" Type="http://schemas.openxmlformats.org/officeDocument/2006/relationships/hyperlink" Target="https://www.google.de/search?tbm=isch&amp;q=Ransomware+Nemucod" TargetMode="External"/><Relationship Id="rId169" Type="http://schemas.openxmlformats.org/officeDocument/2006/relationships/hyperlink" Target="http://www.bleepingcomputer.com/news/security/new-fairware-ransomware-targeting-linux-computers/" TargetMode="External"/><Relationship Id="rId168" Type="http://schemas.openxmlformats.org/officeDocument/2006/relationships/hyperlink" Target="https://www.google.de/search?tbm=isch&amp;q=Ransomware+Exotic" TargetMode="External"/><Relationship Id="rId289" Type="http://schemas.openxmlformats.org/officeDocument/2006/relationships/hyperlink" Target="https://support.kaspersky.com/viruses/disinfection/8547" TargetMode="External"/><Relationship Id="rId167" Type="http://schemas.openxmlformats.org/officeDocument/2006/relationships/hyperlink" Target="http://www.bleepingcomputer.com/news/security/eviltwins-exotic-ransomware-targets-executable-files/" TargetMode="External"/><Relationship Id="rId288" Type="http://schemas.openxmlformats.org/officeDocument/2006/relationships/hyperlink" Target="http://www.nyxbone.com/images/articulos/malware/odcodc/1c.png" TargetMode="External"/><Relationship Id="rId166" Type="http://schemas.openxmlformats.org/officeDocument/2006/relationships/hyperlink" Target="https://www.google.de/search?tbm=isch&amp;q=Ransomware+Enigma" TargetMode="External"/><Relationship Id="rId287" Type="http://schemas.openxmlformats.org/officeDocument/2006/relationships/hyperlink" Target="http://www.nyxbone.com/malware/odcodc.html" TargetMode="External"/><Relationship Id="rId161" Type="http://schemas.openxmlformats.org/officeDocument/2006/relationships/hyperlink" Target="https://www.google.de/search?tbm=isch&amp;q=Ransomware+El-Polocker" TargetMode="External"/><Relationship Id="rId282" Type="http://schemas.openxmlformats.org/officeDocument/2006/relationships/hyperlink" Target="https://blog.cisecurity.org/malware-analysis-report-nemucod-ransomware/" TargetMode="External"/><Relationship Id="rId160" Type="http://schemas.openxmlformats.org/officeDocument/2006/relationships/hyperlink" Target="https://www.google.de/search?tbm=isch&amp;q=Ransomware+EduCrypt" TargetMode="External"/><Relationship Id="rId281" Type="http://schemas.openxmlformats.org/officeDocument/2006/relationships/hyperlink" Target="https://www.google.de/search?tbm=isch&amp;q=Ransomware+NanoLocker" TargetMode="External"/><Relationship Id="rId280" Type="http://schemas.openxmlformats.org/officeDocument/2006/relationships/hyperlink" Target="http://github.com/Cyberclues/nanolocker-decryptor" TargetMode="External"/><Relationship Id="rId159" Type="http://schemas.openxmlformats.org/officeDocument/2006/relationships/hyperlink" Target="https://twitter.com/JakubKroustek/status/747031171347910656" TargetMode="External"/><Relationship Id="rId154" Type="http://schemas.openxmlformats.org/officeDocument/2006/relationships/hyperlink" Target="https://www.google.de/search?tbm=isch&amp;q=Ransomware+DMALocker+3.0" TargetMode="External"/><Relationship Id="rId275" Type="http://schemas.openxmlformats.org/officeDocument/2006/relationships/hyperlink" Target="http://nyxbone.com/images/articulos/malware/mobef/0.png" TargetMode="External"/><Relationship Id="rId396" Type="http://schemas.openxmlformats.org/officeDocument/2006/relationships/hyperlink" Target="http://www.bleepingcomputer.com/news/security/truecrypter-ransomware-accepts-payment-in-bitcoins-or-amazon-gift-card/" TargetMode="External"/><Relationship Id="rId153" Type="http://schemas.openxmlformats.org/officeDocument/2006/relationships/hyperlink" Target="https://blog.malwarebytes.org/threat-analysis/2016/02/dma-locker-strikes-back/" TargetMode="External"/><Relationship Id="rId274" Type="http://schemas.openxmlformats.org/officeDocument/2006/relationships/hyperlink" Target="http://researchcenter.paloaltonetworks.com/2016/07/unit42-cryptobit-another-ransomware-family-gets-an-update/" TargetMode="External"/><Relationship Id="rId395" Type="http://schemas.openxmlformats.org/officeDocument/2006/relationships/hyperlink" Target="https://www.google.de/search?tbm=isch&amp;q=Ransomware+Troldesh" TargetMode="External"/><Relationship Id="rId152" Type="http://schemas.openxmlformats.org/officeDocument/2006/relationships/hyperlink" Target="https://www.google.de/search?tbm=isch&amp;q=Ransomware+DMALocker" TargetMode="External"/><Relationship Id="rId273" Type="http://schemas.openxmlformats.org/officeDocument/2006/relationships/hyperlink" Target="http://nyxbone.com/malware/Mobef.html" TargetMode="External"/><Relationship Id="rId394" Type="http://schemas.openxmlformats.org/officeDocument/2006/relationships/hyperlink" Target="http://www.nyxbone.com/malware/Troldesh.html" TargetMode="External"/><Relationship Id="rId151" Type="http://schemas.openxmlformats.org/officeDocument/2006/relationships/hyperlink" Target="https://blog.malwarebytes.org/threat-analysis/2016/02/dma-locker-a-new-ransomware-but-no-reason-to-panic/" TargetMode="External"/><Relationship Id="rId272" Type="http://schemas.openxmlformats.org/officeDocument/2006/relationships/hyperlink" Target="https://www.google.de/search?tbm=isch&amp;q=Ransomware+MM+Locker" TargetMode="External"/><Relationship Id="rId393" Type="http://schemas.openxmlformats.org/officeDocument/2006/relationships/hyperlink" Target="https://www.nomoreransom.org/uploads/ShadeDecryptor_how-to_guide.pdf" TargetMode="External"/><Relationship Id="rId158" Type="http://schemas.openxmlformats.org/officeDocument/2006/relationships/hyperlink" Target="http://www.filedropper.com/decrypter_1" TargetMode="External"/><Relationship Id="rId279" Type="http://schemas.openxmlformats.org/officeDocument/2006/relationships/hyperlink" Target="https://www.google.de/search?tbm=isch&amp;q=Ransomware+Nagini" TargetMode="External"/><Relationship Id="rId157" Type="http://schemas.openxmlformats.org/officeDocument/2006/relationships/hyperlink" Target="https://www.google.de/search?tbm=isch&amp;q=Ransomware+EDA2+/+HiddenTear" TargetMode="External"/><Relationship Id="rId278" Type="http://schemas.openxmlformats.org/officeDocument/2006/relationships/hyperlink" Target="http://www.bleepingcomputer.com/news/security/the-nagini-ransomware-sics-voldemort-on-your-files/" TargetMode="External"/><Relationship Id="rId399" Type="http://schemas.openxmlformats.org/officeDocument/2006/relationships/hyperlink" Target="http://www.thewindowsclub.com/emsisoft-decrypter-hydracrypt-umbrecrypt-ransomware" TargetMode="External"/><Relationship Id="rId156" Type="http://schemas.openxmlformats.org/officeDocument/2006/relationships/hyperlink" Target="http://www.bleepingcomputer.com/news/security/the-curious-case-of-the-domino-ransomware-a-windows-crack-and-a-cow/" TargetMode="External"/><Relationship Id="rId277" Type="http://schemas.openxmlformats.org/officeDocument/2006/relationships/hyperlink" Target="https://www.google.de/search?tbm=isch&amp;q=Ransomware+n1n1n1" TargetMode="External"/><Relationship Id="rId398" Type="http://schemas.openxmlformats.org/officeDocument/2006/relationships/hyperlink" Target="http://www.nyxbone.com/malware/turkishRansom.html" TargetMode="External"/><Relationship Id="rId155" Type="http://schemas.openxmlformats.org/officeDocument/2006/relationships/hyperlink" Target="http://www.nyxbone.com/malware/Domino.html" TargetMode="External"/><Relationship Id="rId276" Type="http://schemas.openxmlformats.org/officeDocument/2006/relationships/hyperlink" Target="http://www.bleepingcomputer.com/news/security/the-week-in-ransomware-october-28-2016-locky-angry-duck-and-more/" TargetMode="External"/><Relationship Id="rId397" Type="http://schemas.openxmlformats.org/officeDocument/2006/relationships/hyperlink" Target="http://www.bleepstatic.com/images/news/ransomware/t/truecrypter/truecrypter.png" TargetMode="External"/><Relationship Id="rId40" Type="http://schemas.openxmlformats.org/officeDocument/2006/relationships/hyperlink" Target="https://www.google.de/search?tbm=isch&amp;q=Ransomware+Bart" TargetMode="External"/><Relationship Id="rId42" Type="http://schemas.openxmlformats.org/officeDocument/2006/relationships/hyperlink" Target="https://www.google.de/search?tbm=isch&amp;q=Ransomware+BitCryptor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nyxbone.com/malware/BlackShades.html" TargetMode="External"/><Relationship Id="rId43" Type="http://schemas.openxmlformats.org/officeDocument/2006/relationships/hyperlink" Target="https://download.bleepingcomputer.com/demonslay335/BitStakDecrypter.zip" TargetMode="External"/><Relationship Id="rId46" Type="http://schemas.openxmlformats.org/officeDocument/2006/relationships/hyperlink" Target="http://www.bleepingcomputer.com/forums/t/614456/bloccato-ransomware-bloccato-help-support-leggi-questo-filetxt/" TargetMode="External"/><Relationship Id="rId45" Type="http://schemas.openxmlformats.org/officeDocument/2006/relationships/hyperlink" Target="https://www.google.de/search?tbm=isch&amp;q=Ransomware+BlackShades+Crypter" TargetMode="External"/><Relationship Id="rId48" Type="http://schemas.openxmlformats.org/officeDocument/2006/relationships/hyperlink" Target="https://www.google.de/search?tbm=isch&amp;q=Ransomware+Booyah" TargetMode="External"/><Relationship Id="rId47" Type="http://schemas.openxmlformats.org/officeDocument/2006/relationships/hyperlink" Target="https://www.google.de/search?tbm=isch&amp;q=Ransomware+Blocatto" TargetMode="External"/><Relationship Id="rId49" Type="http://schemas.openxmlformats.org/officeDocument/2006/relationships/hyperlink" Target="http://www.nyxbone.com/malware/brazilianRansom.html" TargetMode="External"/><Relationship Id="rId31" Type="http://schemas.openxmlformats.org/officeDocument/2006/relationships/hyperlink" Target="http://www.nyxbone.com/malware/BadBlock.html" TargetMode="External"/><Relationship Id="rId30" Type="http://schemas.openxmlformats.org/officeDocument/2006/relationships/hyperlink" Target="https://decrypter.emsisoft.com/badblock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://www.nyxbone.com/images/articulos/malware/badblock/5.png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://now.avg.com/barts-shenanigans-are-no-match-for-avg/" TargetMode="External"/><Relationship Id="rId36" Type="http://schemas.openxmlformats.org/officeDocument/2006/relationships/hyperlink" Target="https://www.google.de/search?tbm=isch&amp;q=Ransomware+Bandarchor" TargetMode="External"/><Relationship Id="rId39" Type="http://schemas.openxmlformats.org/officeDocument/2006/relationships/hyperlink" Target="https://www.proofpoint.com/us/threat-insight/post/New-Bart-Ransomware-from-Threat-Actors-Spreading-Dridex-and-Locky" TargetMode="External"/><Relationship Id="rId38" Type="http://schemas.openxmlformats.org/officeDocument/2006/relationships/hyperlink" Target="http://phishme.com/rockloader-downloading-new-ransomware-bart/" TargetMode="External"/><Relationship Id="rId20" Type="http://schemas.openxmlformats.org/officeDocument/2006/relationships/hyperlink" Target="https://www.google.de/search?tbm=isch&amp;q=Ransomware+AMBA" TargetMode="External"/><Relationship Id="rId22" Type="http://schemas.openxmlformats.org/officeDocument/2006/relationships/hyperlink" Target="https://www.google.de/search?tbm=isch&amp;q=Ransomware+Angry+Duck" TargetMode="External"/><Relationship Id="rId21" Type="http://schemas.openxmlformats.org/officeDocument/2006/relationships/hyperlink" Target="http://www.bleepingcomputer.com/news/security/the-week-in-ransomware-october-28-2016-locky-angry-duck-and-more/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://www.nyxbone.com/malware/venusLocker.html" TargetMode="External"/><Relationship Id="rId404" Type="http://schemas.openxmlformats.org/officeDocument/2006/relationships/hyperlink" Target="https://www.google.de/search?tbm=isch&amp;q=Ransomware+VaultCrypt" TargetMode="External"/><Relationship Id="rId403" Type="http://schemas.openxmlformats.org/officeDocument/2006/relationships/hyperlink" Target="http://www.nyxbone.com/malware/russianRansom.html" TargetMode="External"/><Relationship Id="rId402" Type="http://schemas.openxmlformats.org/officeDocument/2006/relationships/hyperlink" Target="https://www.google.de/search?tbm=isch&amp;q=Ransomware+Unlock92" TargetMode="External"/><Relationship Id="rId401" Type="http://schemas.openxmlformats.org/officeDocument/2006/relationships/hyperlink" Target="https://www.google.de/search?tbm=isch&amp;q=Ransomware+Ungluk" TargetMode="External"/><Relationship Id="rId408" Type="http://schemas.openxmlformats.org/officeDocument/2006/relationships/hyperlink" Target="https://blog.malwarebytes.com/threat-analysis/2016/08/venus-locker-another-net-ransomware/?utm_source=twitter&amp;utm_medium=social" TargetMode="External"/><Relationship Id="rId407" Type="http://schemas.openxmlformats.org/officeDocument/2006/relationships/hyperlink" Target="https://www.google.de/search?tbm=isch&amp;q=Ransomware+VenisRansomware" TargetMode="External"/><Relationship Id="rId406" Type="http://schemas.openxmlformats.org/officeDocument/2006/relationships/hyperlink" Target="http://pastebin.com/HuK99Xmj" TargetMode="External"/><Relationship Id="rId405" Type="http://schemas.openxmlformats.org/officeDocument/2006/relationships/hyperlink" Target="http://www.bleepingcomputer.com/news/security/the-week-in-ransomware-october-14-2016-exotic-lockydump-comrade-and-more/" TargetMode="External"/><Relationship Id="rId26" Type="http://schemas.openxmlformats.org/officeDocument/2006/relationships/hyperlink" Target="http://decrypter.emsisoft.com/download/apocalypsevm" TargetMode="External"/><Relationship Id="rId25" Type="http://schemas.openxmlformats.org/officeDocument/2006/relationships/hyperlink" Target="https://www.google.de/search?tbm=isch&amp;q=Ransomware+Apocalypse" TargetMode="External"/><Relationship Id="rId28" Type="http://schemas.openxmlformats.org/officeDocument/2006/relationships/hyperlink" Target="https://decrypter.emsisoft.com/autolocky" TargetMode="External"/><Relationship Id="rId27" Type="http://schemas.openxmlformats.org/officeDocument/2006/relationships/hyperlink" Target="https://www.google.de/search?tbm=isch&amp;q=Ransomware+ApocalypseVM" TargetMode="External"/><Relationship Id="rId400" Type="http://schemas.openxmlformats.org/officeDocument/2006/relationships/hyperlink" Target="https://www.google.de/search?tbm=isch&amp;q=Ransomware+UmbreCrypt" TargetMode="External"/><Relationship Id="rId29" Type="http://schemas.openxmlformats.org/officeDocument/2006/relationships/hyperlink" Target="https://www.google.de/search?tbm=isch&amp;q=Ransomware+AutoLocky" TargetMode="External"/><Relationship Id="rId11" Type="http://schemas.openxmlformats.org/officeDocument/2006/relationships/hyperlink" Target="https://www.google.de/search?tbm=isch&amp;q=Ransomware+8lock8" TargetMode="External"/><Relationship Id="rId10" Type="http://schemas.openxmlformats.org/officeDocument/2006/relationships/hyperlink" Target="http://www.bleepingcomputer.com/forums/t/614025/8lock8-help-support-topic-8lock8-read-ittxt/" TargetMode="External"/><Relationship Id="rId13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2" Type="http://schemas.openxmlformats.org/officeDocument/2006/relationships/hyperlink" Target="http://www.bleepingcomputer.com/news/security/new-alfa-or-alpha-ransomware-from-the-same-devs-as-cerber/" TargetMode="External"/><Relationship Id="rId15" Type="http://schemas.openxmlformats.org/officeDocument/2006/relationships/hyperlink" Target="http://www.bleepingcomputer.com/news/security/new-alma-locker-ransomware-being-distributed-via-the-rig-exploit-kit/" TargetMode="External"/><Relationship Id="rId14" Type="http://schemas.openxmlformats.org/officeDocument/2006/relationships/hyperlink" Target="https://info.phishlabs.com/blog/alma-ransomware-analysis-of-a-new-ransomware-threat-and-a-decrypter" TargetMode="External"/><Relationship Id="rId17" Type="http://schemas.openxmlformats.org/officeDocument/2006/relationships/hyperlink" Target="http://www.bleepingcomputer.com/news/security/decrypted-alpha-ransomware-continues-the-trend-of-accepting-amazon-cards/" TargetMode="External"/><Relationship Id="rId16" Type="http://schemas.openxmlformats.org/officeDocument/2006/relationships/hyperlink" Target="http://download.bleepingcomputer.com/demonslay335/AlphaDecrypter.zip" TargetMode="External"/><Relationship Id="rId19" Type="http://schemas.openxmlformats.org/officeDocument/2006/relationships/hyperlink" Target="https://twitter.com/benkow_/status/747813034006020096" TargetMode="External"/><Relationship Id="rId18" Type="http://schemas.openxmlformats.org/officeDocument/2006/relationships/hyperlink" Target="https://www.google.de/search?tbm=isch&amp;q=Ransomware+Alpha+Ransomware" TargetMode="External"/><Relationship Id="rId84" Type="http://schemas.openxmlformats.org/officeDocument/2006/relationships/hyperlink" Target="http://www.utkusen.com/blog/dealing-with-script-kiddies-cryptear-b-incident.html" TargetMode="External"/><Relationship Id="rId83" Type="http://schemas.openxmlformats.org/officeDocument/2006/relationships/hyperlink" Target="https://www.google.de/search?tbm=isch&amp;q=Ransomware+Crypt38" TargetMode="External"/><Relationship Id="rId86" Type="http://schemas.openxmlformats.org/officeDocument/2006/relationships/hyperlink" Target="https://www.proofpoint.com/us/threat-insight/post/ransomware-explosion-continues-cryptflle2-brlock-mm-locker-discovered" TargetMode="External"/><Relationship Id="rId85" Type="http://schemas.openxmlformats.org/officeDocument/2006/relationships/hyperlink" Target="https://www.google.de/search?tbm=isch&amp;q=Ransomware+Cryptear" TargetMode="External"/><Relationship Id="rId88" Type="http://schemas.openxmlformats.org/officeDocument/2006/relationships/hyperlink" Target="https://decrypter.emsisoft.com/" TargetMode="External"/><Relationship Id="rId87" Type="http://schemas.openxmlformats.org/officeDocument/2006/relationships/hyperlink" Target="https://www.google.de/search?tbm=isch&amp;q=Ransomware+CryptFIle2" TargetMode="External"/><Relationship Id="rId89" Type="http://schemas.openxmlformats.org/officeDocument/2006/relationships/hyperlink" Target="https://www.google.de/search?tbm=isch&amp;q=Ransomware+CryptInfinite" TargetMode="External"/><Relationship Id="rId80" Type="http://schemas.openxmlformats.org/officeDocument/2006/relationships/hyperlink" Target="http://www.nyxbone.com/images/articulos/malware/crypren/0.png" TargetMode="External"/><Relationship Id="rId82" Type="http://schemas.openxmlformats.org/officeDocument/2006/relationships/hyperlink" Target="https://blog.fortinet.com/2016/06/17/buggy-russian-ransomware-inadvertently-allows-free-decryption" TargetMode="External"/><Relationship Id="rId81" Type="http://schemas.openxmlformats.org/officeDocument/2006/relationships/hyperlink" Target="https://download.bleepingcomputer.com/demonslay335/Crypt38Keygen.zip" TargetMode="External"/><Relationship Id="rId73" Type="http://schemas.openxmlformats.org/officeDocument/2006/relationships/hyperlink" Target="https://www.google.de/search?tbm=isch&amp;q=Ransomware+CryFile" TargetMode="External"/><Relationship Id="rId72" Type="http://schemas.openxmlformats.org/officeDocument/2006/relationships/hyperlink" Target="http://virusinfo.info/showthread.php?t=185396" TargetMode="External"/><Relationship Id="rId75" Type="http://schemas.openxmlformats.org/officeDocument/2006/relationships/hyperlink" Target="https://www.google.de/search?tbm=isch&amp;q=Ransomware+CryLocker" TargetMode="External"/><Relationship Id="rId74" Type="http://schemas.openxmlformats.org/officeDocument/2006/relationships/hyperlink" Target="http://www.bleepingcomputer.com/news/security/the-crylocker-ransomware-communicates-using-udp-and-stores-data-on-imgur-com/" TargetMode="External"/><Relationship Id="rId77" Type="http://schemas.openxmlformats.org/officeDocument/2006/relationships/hyperlink" Target="https://www.google.de/search?tbm=isch&amp;q=Ransomware+CrypMIC" TargetMode="External"/><Relationship Id="rId76" Type="http://schemas.openxmlformats.org/officeDocument/2006/relationships/hyperlink" Target="http://blog.trendmicro.com/trendlabs-security-intelligence/crypmic-ransomware-wants-to-follow-cryptxxx/" TargetMode="External"/><Relationship Id="rId79" Type="http://schemas.openxmlformats.org/officeDocument/2006/relationships/hyperlink" Target="http://www.nyxbone.com/malware/Crypren.html" TargetMode="External"/><Relationship Id="rId78" Type="http://schemas.openxmlformats.org/officeDocument/2006/relationships/hyperlink" Target="https://github.com/pekeinfo/DecryptCrypren" TargetMode="External"/><Relationship Id="rId71" Type="http://schemas.openxmlformats.org/officeDocument/2006/relationships/hyperlink" Target="https://www.google.de/search?tbm=isch&amp;q=Ransomware+Crybola" TargetMode="External"/><Relationship Id="rId70" Type="http://schemas.openxmlformats.org/officeDocument/2006/relationships/hyperlink" Target="https://support.kaspersky.com/viruses/disinfection/8547" TargetMode="External"/><Relationship Id="rId62" Type="http://schemas.openxmlformats.org/officeDocument/2006/relationships/hyperlink" Target="https://blog.malwarebytes.org/threat-analysis/2015/12/inside-chimera-ransomware-the-first-doxingware-in-wild/" TargetMode="External"/><Relationship Id="rId61" Type="http://schemas.openxmlformats.org/officeDocument/2006/relationships/hyperlink" Target="http://www.bleepingcomputer.com/news/security/chimera-ransomware-decryption-keys-released-by-petya-devs/" TargetMode="External"/><Relationship Id="rId64" Type="http://schemas.openxmlformats.org/officeDocument/2006/relationships/hyperlink" Target="https://noransom.kaspersky.com/" TargetMode="External"/><Relationship Id="rId63" Type="http://schemas.openxmlformats.org/officeDocument/2006/relationships/hyperlink" Target="https://www.google.de/search?tbm=isch&amp;q=Ransomware+Chimera" TargetMode="External"/><Relationship Id="rId66" Type="http://schemas.openxmlformats.org/officeDocument/2006/relationships/hyperlink" Target="http://www.bleepingcomputer.com/news/security/paying-the-coverton-ransomware-may-not-get-your-data-back/" TargetMode="External"/><Relationship Id="rId65" Type="http://schemas.openxmlformats.org/officeDocument/2006/relationships/hyperlink" Target="https://www.google.de/search?tbm=isch&amp;q=Ransomware+CoinVault" TargetMode="External"/><Relationship Id="rId68" Type="http://schemas.openxmlformats.org/officeDocument/2006/relationships/hyperlink" Target="https://support.kaspersky.com/viruses/disinfection/8547" TargetMode="External"/><Relationship Id="rId67" Type="http://schemas.openxmlformats.org/officeDocument/2006/relationships/hyperlink" Target="https://www.google.de/search?tbm=isch&amp;q=Ransomware+Coverton" TargetMode="External"/><Relationship Id="rId60" Type="http://schemas.openxmlformats.org/officeDocument/2006/relationships/hyperlink" Target="https://www.google.de/search?tbm=isch&amp;q=Ransomware+Cerber" TargetMode="External"/><Relationship Id="rId69" Type="http://schemas.openxmlformats.org/officeDocument/2006/relationships/hyperlink" Target="https://www.google.de/search?tbm=isch&amp;q=Ransomware+Cryaki" TargetMode="External"/><Relationship Id="rId51" Type="http://schemas.openxmlformats.org/officeDocument/2006/relationships/hyperlink" Target="https://www.proofpoint.com/us/threat-insight/post/ransomware-explosion-continues-cryptflle2-brlock-mm-locker-discovered" TargetMode="External"/><Relationship Id="rId50" Type="http://schemas.openxmlformats.org/officeDocument/2006/relationships/hyperlink" Target="http://www.nyxbone.com/images/articulos/malware/brazilianRansom/0.png" TargetMode="External"/><Relationship Id="rId53" Type="http://schemas.openxmlformats.org/officeDocument/2006/relationships/hyperlink" Target="https://www.google.de/search?tbm=isch&amp;q=Ransomware+Browlock" TargetMode="External"/><Relationship Id="rId52" Type="http://schemas.openxmlformats.org/officeDocument/2006/relationships/hyperlink" Target="https://www.google.de/search?tbm=isch&amp;q=Ransomware+BrLock" TargetMode="External"/><Relationship Id="rId55" Type="http://schemas.openxmlformats.org/officeDocument/2006/relationships/hyperlink" Target="https://www.google.de/search?tbm=isch&amp;q=Ransomware+Bucbi" TargetMode="External"/><Relationship Id="rId54" Type="http://schemas.openxmlformats.org/officeDocument/2006/relationships/hyperlink" Target="http://researchcenter.paloaltonetworks.com/2016/05/unit42-bucbi-ransomware-is-back-with-a-ukrainian-makeover/" TargetMode="External"/><Relationship Id="rId57" Type="http://schemas.openxmlformats.org/officeDocument/2006/relationships/hyperlink" Target="http://www.bleepingcomputer.com/forums/t/625820/central-security-treatment-organization-ransomware-help-topic-cry-extension/" TargetMode="External"/><Relationship Id="rId56" Type="http://schemas.openxmlformats.org/officeDocument/2006/relationships/hyperlink" Target="https://www.google.de/search?tbm=isch&amp;q=Ransomware+BuyUnlockCode" TargetMode="External"/><Relationship Id="rId59" Type="http://schemas.openxmlformats.org/officeDocument/2006/relationships/hyperlink" Target="https://blog.malwarebytes.org/threat-analysis/2016/03/cerber-ransomware-new-but-mature/" TargetMode="External"/><Relationship Id="rId58" Type="http://schemas.openxmlformats.org/officeDocument/2006/relationships/hyperlink" Target="https://www.google.de/search?tbm=isch&amp;q=Ransomware+Central+Security+Treatment+Organization" TargetMode="External"/><Relationship Id="rId107" Type="http://schemas.openxmlformats.org/officeDocument/2006/relationships/hyperlink" Target="https://twitter.com/malwareforme/status/798258032115322880" TargetMode="External"/><Relationship Id="rId228" Type="http://schemas.openxmlformats.org/officeDocument/2006/relationships/hyperlink" Target="https://www.google.de/search?tbm=isch&amp;q=Ransomware+KeRanger" TargetMode="External"/><Relationship Id="rId349" Type="http://schemas.openxmlformats.org/officeDocument/2006/relationships/hyperlink" Target="https://blog.malwarebytes.com/threat-analysis/2016/06/satana-ransomware/" TargetMode="External"/><Relationship Id="rId106" Type="http://schemas.openxmlformats.org/officeDocument/2006/relationships/hyperlink" Target="https://twitter.com/malwareforme/status/798258032115322880" TargetMode="External"/><Relationship Id="rId227" Type="http://schemas.openxmlformats.org/officeDocument/2006/relationships/hyperlink" Target="http://www.welivesecurity.com/2016/03/07/new-mac-ransomware-appears-keranger-spread-via-transmission-app/" TargetMode="External"/><Relationship Id="rId348" Type="http://schemas.openxmlformats.org/officeDocument/2006/relationships/hyperlink" Target="https://www.google.de/search?tbm=isch&amp;q=Ransomware+Sanction" TargetMode="External"/><Relationship Id="rId105" Type="http://schemas.openxmlformats.org/officeDocument/2006/relationships/hyperlink" Target="http://www.bleepingcomputer.com/news/security/cryptoluck-ransomware-being-malvertised-via-rig-e-exploit-kits/" TargetMode="External"/><Relationship Id="rId226" Type="http://schemas.openxmlformats.org/officeDocument/2006/relationships/hyperlink" Target="http://news.drweb.com/show/?i=9877&amp;lng=en&amp;c=5" TargetMode="External"/><Relationship Id="rId347" Type="http://schemas.openxmlformats.org/officeDocument/2006/relationships/hyperlink" Target="https://www.google.de/search?tbm=isch&amp;q=Ransomware+Samas-Samsam" TargetMode="External"/><Relationship Id="rId104" Type="http://schemas.openxmlformats.org/officeDocument/2006/relationships/hyperlink" Target="https://www.google.de/search?tbm=isch&amp;q=Ransomware+CryptoLocker" TargetMode="External"/><Relationship Id="rId225" Type="http://schemas.openxmlformats.org/officeDocument/2006/relationships/hyperlink" Target="https://www.google.de/search?tbm=isch&amp;q=Ransomware+Job+Crypter" TargetMode="External"/><Relationship Id="rId346" Type="http://schemas.openxmlformats.org/officeDocument/2006/relationships/hyperlink" Target="http://www.intelsecurity.com/advanced-threat-research/content/Analysis_SamSa_Ransomware.pdf" TargetMode="External"/><Relationship Id="rId109" Type="http://schemas.openxmlformats.org/officeDocument/2006/relationships/hyperlink" Target="https://www.google.de/search?tbm=isch&amp;q=Ransomware+CryptoMix" TargetMode="External"/><Relationship Id="rId108" Type="http://schemas.openxmlformats.org/officeDocument/2006/relationships/hyperlink" Target="http://www.nyxbone.com/malware/CryptoMix.html" TargetMode="External"/><Relationship Id="rId229" Type="http://schemas.openxmlformats.org/officeDocument/2006/relationships/hyperlink" Target="https://decrypter.emsisoft.com/" TargetMode="External"/><Relationship Id="rId220" Type="http://schemas.openxmlformats.org/officeDocument/2006/relationships/hyperlink" Target="http://blog.trendmicro.com/trendlabs-security-intelligence/the-rise-and-fall-of-encryptor-raas/" TargetMode="External"/><Relationship Id="rId341" Type="http://schemas.openxmlformats.org/officeDocument/2006/relationships/hyperlink" Target="http://i.imgur.com/gV6i5SN.jpg" TargetMode="External"/><Relationship Id="rId340" Type="http://schemas.openxmlformats.org/officeDocument/2006/relationships/hyperlink" Target="http://www.nyxbone.com/malware/RemindMe.html" TargetMode="External"/><Relationship Id="rId103" Type="http://schemas.openxmlformats.org/officeDocument/2006/relationships/hyperlink" Target="https://reaqta.com/2016/04/uncovering-ransomware-distribution-operation-part-2/" TargetMode="External"/><Relationship Id="rId224" Type="http://schemas.openxmlformats.org/officeDocument/2006/relationships/hyperlink" Target="https://www.google.de/search?tbm=isch&amp;q=Ransomware+Jigsaw" TargetMode="External"/><Relationship Id="rId345" Type="http://schemas.openxmlformats.org/officeDocument/2006/relationships/hyperlink" Target="http://blog.talosintel.com/2016/03/samsam-ransomware.html" TargetMode="External"/><Relationship Id="rId102" Type="http://schemas.openxmlformats.org/officeDocument/2006/relationships/hyperlink" Target="https://www.fireeye.com/blog/executive-perspective/2014/08/your-locker-of-information-for-cryptolocker-decryption.html" TargetMode="External"/><Relationship Id="rId223" Type="http://schemas.openxmlformats.org/officeDocument/2006/relationships/hyperlink" Target="https://www.helpnetsecurity.com/2016/04/20/jigsaw-crypto-ransomware/" TargetMode="External"/><Relationship Id="rId344" Type="http://schemas.openxmlformats.org/officeDocument/2006/relationships/hyperlink" Target="https://download.bleepingcomputer.com/demonslay335/SamSamStringDecrypter.zip" TargetMode="External"/><Relationship Id="rId101" Type="http://schemas.openxmlformats.org/officeDocument/2006/relationships/hyperlink" Target="https://www.google.de/search?tbm=isch&amp;q=Ransomware+CryptoJoker" TargetMode="External"/><Relationship Id="rId222" Type="http://schemas.openxmlformats.org/officeDocument/2006/relationships/hyperlink" Target="http://www.bleepingcomputer.com/news/security/jigsaw-ransomware-decrypted-will-delete-your-files-until-you-pay-the-ransom/" TargetMode="External"/><Relationship Id="rId343" Type="http://schemas.openxmlformats.org/officeDocument/2006/relationships/hyperlink" Target="https://www.google.de/search?tbm=isch&amp;q=Ransomware+Rokku" TargetMode="External"/><Relationship Id="rId100" Type="http://schemas.openxmlformats.org/officeDocument/2006/relationships/hyperlink" Target="https://www.google.de/search?tbm=isch&amp;q=Ransomware+CryptoHost" TargetMode="External"/><Relationship Id="rId221" Type="http://schemas.openxmlformats.org/officeDocument/2006/relationships/hyperlink" Target="https://www.google.de/search?tbm=isch&amp;q=Ransomware+Jeiphoos" TargetMode="External"/><Relationship Id="rId342" Type="http://schemas.openxmlformats.org/officeDocument/2006/relationships/hyperlink" Target="https://blog.malwarebytes.org/threat-analysis/2016/04/rokku-ransomware/" TargetMode="External"/><Relationship Id="rId217" Type="http://schemas.openxmlformats.org/officeDocument/2006/relationships/hyperlink" Target="https://www.google.de/search?tbm=isch&amp;q=Ransomware+International+Police+Association" TargetMode="External"/><Relationship Id="rId338" Type="http://schemas.openxmlformats.org/officeDocument/2006/relationships/hyperlink" Target="https://www.google.de/search?tbm=isch&amp;q=Ransomware+Rector" TargetMode="External"/><Relationship Id="rId216" Type="http://schemas.openxmlformats.org/officeDocument/2006/relationships/hyperlink" Target="http://download.bleepingcomputer.com/Nathan/StopPirates_Decrypter.exe" TargetMode="External"/><Relationship Id="rId337" Type="http://schemas.openxmlformats.org/officeDocument/2006/relationships/hyperlink" Target="https://support.kaspersky.com/viruses/disinfection/4264" TargetMode="External"/><Relationship Id="rId215" Type="http://schemas.openxmlformats.org/officeDocument/2006/relationships/hyperlink" Target="https://www.google.de/search?tbm=isch&amp;q=Ransomware+iLockLight" TargetMode="External"/><Relationship Id="rId336" Type="http://schemas.openxmlformats.org/officeDocument/2006/relationships/hyperlink" Target="https://www.google.com/search?tbm=isch&amp;q=Ransomware+RansomLock" TargetMode="External"/><Relationship Id="rId214" Type="http://schemas.openxmlformats.org/officeDocument/2006/relationships/hyperlink" Target="https://www.google.de/search?tbm=isch&amp;q=Ransomware+iLock" TargetMode="External"/><Relationship Id="rId335" Type="http://schemas.openxmlformats.org/officeDocument/2006/relationships/hyperlink" Target="https://www.symantec.com/security_response/writeup.jsp?docid=2009-041513-1400-99&amp;tabid=2" TargetMode="External"/><Relationship Id="rId219" Type="http://schemas.openxmlformats.org/officeDocument/2006/relationships/hyperlink" Target="http://www.nyxbone.com/malware/RaaS.html" TargetMode="External"/><Relationship Id="rId218" Type="http://schemas.openxmlformats.org/officeDocument/2006/relationships/hyperlink" Target="https://twitter.com/JakubKroustek/status/757873976047697920" TargetMode="External"/><Relationship Id="rId339" Type="http://schemas.openxmlformats.org/officeDocument/2006/relationships/hyperlink" Target="https://www.google.de/search?tbm=isch&amp;q=Ransomware+RektLocker" TargetMode="External"/><Relationship Id="rId330" Type="http://schemas.openxmlformats.org/officeDocument/2006/relationships/hyperlink" Target="https://support.kaspersky.com/us/viruses/disinfection/10556" TargetMode="External"/><Relationship Id="rId213" Type="http://schemas.openxmlformats.org/officeDocument/2006/relationships/hyperlink" Target="https://www.google.de/search?tbm=isch&amp;q=Ransomware+HydraCrypt" TargetMode="External"/><Relationship Id="rId334" Type="http://schemas.openxmlformats.org/officeDocument/2006/relationships/hyperlink" Target="https://www.google.de/search?tbm=isch&amp;q=Ransomware+Ransom32" TargetMode="External"/><Relationship Id="rId212" Type="http://schemas.openxmlformats.org/officeDocument/2006/relationships/hyperlink" Target="http://www.malware-traffic-analysis.net/2016/02/03/index2.html" TargetMode="External"/><Relationship Id="rId333" Type="http://schemas.openxmlformats.org/officeDocument/2006/relationships/hyperlink" Target="https://www.google.de/search?tbm=isch&amp;q=Ransomware+Rannoh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support.kaspersky.com/viruses/disinfection/8547" TargetMode="External"/><Relationship Id="rId210" Type="http://schemas.openxmlformats.org/officeDocument/2006/relationships/hyperlink" Target="https://www.google.de/search?tbm=isch&amp;q=Ransomware+Hucky" TargetMode="External"/><Relationship Id="rId331" Type="http://schemas.openxmlformats.org/officeDocument/2006/relationships/hyperlink" Target="https://www.google.de/search?tbm=isch&amp;q=Ransomware+Rakhni" TargetMode="External"/><Relationship Id="rId370" Type="http://schemas.openxmlformats.org/officeDocument/2006/relationships/hyperlink" Target="https://www.google.de/search?tbm=isch&amp;q=Ransomware+Sport" TargetMode="External"/><Relationship Id="rId129" Type="http://schemas.openxmlformats.org/officeDocument/2006/relationships/hyperlink" Target="https://www.proofpoint.com/us/threat-insight/post/cryptxxx-ransomware-learns-samba-other-new-tricks-with-version3100" TargetMode="External"/><Relationship Id="rId128" Type="http://schemas.openxmlformats.org/officeDocument/2006/relationships/hyperlink" Target="https://www.google.de/search?tbm=isch&amp;q=Ransomware+CryptXXX+3.0" TargetMode="External"/><Relationship Id="rId249" Type="http://schemas.openxmlformats.org/officeDocument/2006/relationships/hyperlink" Target="https://blog.malwarebytes.org/threat-analysis/2016/01/lechiffre-a-manually-run-ransomware/" TargetMode="External"/><Relationship Id="rId127" Type="http://schemas.openxmlformats.org/officeDocument/2006/relationships/hyperlink" Target="http://blogs.cisco.com/security/cryptxxx-technical-deep-dive" TargetMode="External"/><Relationship Id="rId248" Type="http://schemas.openxmlformats.org/officeDocument/2006/relationships/hyperlink" Target="https://decrypter.emsisoft.com/lechiffre" TargetMode="External"/><Relationship Id="rId369" Type="http://schemas.openxmlformats.org/officeDocument/2006/relationships/hyperlink" Target="http://nyxbone.com/images/articulos/malware/snslocker/16.png" TargetMode="External"/><Relationship Id="rId126" Type="http://schemas.openxmlformats.org/officeDocument/2006/relationships/hyperlink" Target="http://www.bleepingcomputer.com/news/security/cryptxxx-updated-to-version-3-0-decryptors-no-longer-work/" TargetMode="External"/><Relationship Id="rId247" Type="http://schemas.openxmlformats.org/officeDocument/2006/relationships/hyperlink" Target="https://www.google.de/search?tbm=isch&amp;q=Ransomware+KryptoLocker" TargetMode="External"/><Relationship Id="rId368" Type="http://schemas.openxmlformats.org/officeDocument/2006/relationships/hyperlink" Target="http://nyxbone.com/malware/SNSLocker.html" TargetMode="External"/><Relationship Id="rId121" Type="http://schemas.openxmlformats.org/officeDocument/2006/relationships/hyperlink" Target="https://www.google.de/search?tbm=isch&amp;q=Ransomware+CryptXXX" TargetMode="External"/><Relationship Id="rId242" Type="http://schemas.openxmlformats.org/officeDocument/2006/relationships/hyperlink" Target="http://www.nyxbone.com/malware/KozyJozy.html" TargetMode="External"/><Relationship Id="rId363" Type="http://schemas.openxmlformats.org/officeDocument/2006/relationships/hyperlink" Target="http://blog.trendmicro.com/trendlabs-security-intelligence/chinese-language-ransomware-makes-appearanc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www.google.de/search?tbm=isch&amp;q=Ransomware+Kostya" TargetMode="External"/><Relationship Id="rId362" Type="http://schemas.openxmlformats.org/officeDocument/2006/relationships/hyperlink" Target="http://www.nyxbone.com/malware/chineseRansom.html" TargetMode="External"/><Relationship Id="rId240" Type="http://schemas.openxmlformats.org/officeDocument/2006/relationships/hyperlink" Target="http://www.bleepingcomputer.com/news/security/the-week-in-ransomware-october-14-2016-exotic-lockydump-comrade-and-more/" TargetMode="External"/><Relationship Id="rId361" Type="http://schemas.openxmlformats.org/officeDocument/2006/relationships/hyperlink" Target="https://www.google.de/search?tbm=isch&amp;q=Ransomware+ShinoLocker" TargetMode="External"/><Relationship Id="rId360" Type="http://schemas.openxmlformats.org/officeDocument/2006/relationships/hyperlink" Target="http://www.bleepingcomputer.com/news/security/new-educational-shinolocker-ransomware-project-released/" TargetMode="External"/><Relationship Id="rId125" Type="http://schemas.openxmlformats.org/officeDocument/2006/relationships/hyperlink" Target="https://www.google.de/search?tbm=isch&amp;q=Ransomware+CryptXXX+2.0" TargetMode="External"/><Relationship Id="rId246" Type="http://schemas.openxmlformats.org/officeDocument/2006/relationships/hyperlink" Target="https://www.google.de/search?tbm=isch&amp;q=Ransomware+KratosCrypt" TargetMode="External"/><Relationship Id="rId367" Type="http://schemas.openxmlformats.org/officeDocument/2006/relationships/hyperlink" Target="https://www.google.de/search?tbm=isch&amp;q=Ransomware+SkidLocker+/+Pompous" TargetMode="External"/><Relationship Id="rId124" Type="http://schemas.openxmlformats.org/officeDocument/2006/relationships/hyperlink" Target="http://blogs.cisco.com/security/cryptxxx-technical-deep-dive" TargetMode="External"/><Relationship Id="rId245" Type="http://schemas.openxmlformats.org/officeDocument/2006/relationships/hyperlink" Target="https://twitter.com/demonslay335/status/746090483722686465" TargetMode="External"/><Relationship Id="rId366" Type="http://schemas.openxmlformats.org/officeDocument/2006/relationships/hyperlink" Target="http://www.nyxbone.com/malware/SkidLocker.html" TargetMode="External"/><Relationship Id="rId123" Type="http://schemas.openxmlformats.org/officeDocument/2006/relationships/hyperlink" Target="https://www.proofpoint.com/us/threat-insight/post/cryptxxx2-ransomware-authors-strike-back-against-free-decryption-tool" TargetMode="External"/><Relationship Id="rId244" Type="http://schemas.openxmlformats.org/officeDocument/2006/relationships/hyperlink" Target="https://www.google.de/search?tbm=isch&amp;q=Ransomware+Kozy.Jozy" TargetMode="External"/><Relationship Id="rId365" Type="http://schemas.openxmlformats.org/officeDocument/2006/relationships/hyperlink" Target="http://www.bleepingcomputer.com/news/security/pompous-ransomware-dev-gets-defeated-by-backdoor/" TargetMode="External"/><Relationship Id="rId122" Type="http://schemas.openxmlformats.org/officeDocument/2006/relationships/hyperlink" Target="https://support.kaspersky.com/viruses/disinfection/8547" TargetMode="External"/><Relationship Id="rId243" Type="http://schemas.openxmlformats.org/officeDocument/2006/relationships/hyperlink" Target="http://www.bleepingcomputer.com/forums/t/617802/kozyjozy-ransomware-help-support-wjpg-31392e30362e32303136-num-lsbj1/" TargetMode="External"/><Relationship Id="rId364" Type="http://schemas.openxmlformats.org/officeDocument/2006/relationships/hyperlink" Target="https://www.google.de/search?tbm=isch&amp;q=Ransomware+Shujin" TargetMode="External"/><Relationship Id="rId95" Type="http://schemas.openxmlformats.org/officeDocument/2006/relationships/hyperlink" Target="http://blog.talosintel.com/2016/07/ranscam.html" TargetMode="External"/><Relationship Id="rId94" Type="http://schemas.openxmlformats.org/officeDocument/2006/relationships/hyperlink" Target="https://www.google.de/search?tbm=isch&amp;q=Ransomware+CryptoDefense" TargetMode="External"/><Relationship Id="rId97" Type="http://schemas.openxmlformats.org/officeDocument/2006/relationships/hyperlink" Target="https://www.google.de/search?tbm=isch&amp;q=Ransomware+CryptoFortress" TargetMode="External"/><Relationship Id="rId96" Type="http://schemas.openxmlformats.org/officeDocument/2006/relationships/hyperlink" Target="https://nakedsecurity.sophos.com/2016/07/13/ransomware-that-demands-money-and-gives-you-back-nothing/" TargetMode="External"/><Relationship Id="rId99" Type="http://schemas.openxmlformats.org/officeDocument/2006/relationships/hyperlink" Target="http://www.bleepingcomputer.com/news/security/cryptohost-decrypted-locks-files-in-a-password-protected-rar-file/" TargetMode="External"/><Relationship Id="rId98" Type="http://schemas.openxmlformats.org/officeDocument/2006/relationships/hyperlink" Target="https://www.google.de/search?tbm=isch&amp;q=Ransomware+CryptoGraphic+Locker" TargetMode="External"/><Relationship Id="rId91" Type="http://schemas.openxmlformats.org/officeDocument/2006/relationships/hyperlink" Target="http://news.softpedia.com/news/new-cryptobit-ransomware-could-be-decryptable-503239.shtml" TargetMode="External"/><Relationship Id="rId90" Type="http://schemas.openxmlformats.org/officeDocument/2006/relationships/hyperlink" Target="http://www.pandasecurity.com/mediacenter/panda-security/cryptobit/" TargetMode="External"/><Relationship Id="rId93" Type="http://schemas.openxmlformats.org/officeDocument/2006/relationships/hyperlink" Target="https://decrypter.emsisoft.com/" TargetMode="External"/><Relationship Id="rId92" Type="http://schemas.openxmlformats.org/officeDocument/2006/relationships/hyperlink" Target="https://www.google.de/search?tbm=isch&amp;q=Ransomware+CryptoBit" TargetMode="External"/><Relationship Id="rId118" Type="http://schemas.openxmlformats.org/officeDocument/2006/relationships/hyperlink" Target="https://www.google.de/search?tbm=isch&amp;q=Ransomware+CryptoWall+3" TargetMode="External"/><Relationship Id="rId239" Type="http://schemas.openxmlformats.org/officeDocument/2006/relationships/hyperlink" Target="https://www.google.de/search?tbm=isch&amp;q=Ransomware+Korean" TargetMode="External"/><Relationship Id="rId117" Type="http://schemas.openxmlformats.org/officeDocument/2006/relationships/hyperlink" Target="https://www.google.de/search?tbm=isch&amp;q=Ransomware+CryptoWall+2" TargetMode="External"/><Relationship Id="rId238" Type="http://schemas.openxmlformats.org/officeDocument/2006/relationships/hyperlink" Target="http://www.nyxbone.com/malware/koreanRansom.html" TargetMode="External"/><Relationship Id="rId359" Type="http://schemas.openxmlformats.org/officeDocument/2006/relationships/hyperlink" Target="https://twitter.com/JakubKroustek/status/760560147131408384" TargetMode="External"/><Relationship Id="rId116" Type="http://schemas.openxmlformats.org/officeDocument/2006/relationships/hyperlink" Target="https://www.google.de/search?tbm=isch&amp;q=Ransomware+CryptoWall+1" TargetMode="External"/><Relationship Id="rId237" Type="http://schemas.openxmlformats.org/officeDocument/2006/relationships/hyperlink" Target="https://www.google.de/search?tbm=isch&amp;q=Ransomware+KimcilWare" TargetMode="External"/><Relationship Id="rId358" Type="http://schemas.openxmlformats.org/officeDocument/2006/relationships/hyperlink" Target="https://www.google.de/search?tbm=isch&amp;q=Ransomware+Shark" TargetMode="External"/><Relationship Id="rId115" Type="http://schemas.openxmlformats.org/officeDocument/2006/relationships/hyperlink" Target="https://www.google.de/search?tbm=isch&amp;q=Ransomware+CryptoTorLocker2015" TargetMode="External"/><Relationship Id="rId236" Type="http://schemas.openxmlformats.org/officeDocument/2006/relationships/hyperlink" Target="http://www.bleepingcomputer.com/news/security/the-kimcilware-ransomware-targets-web-sites-running-the-magento-platform/" TargetMode="External"/><Relationship Id="rId357" Type="http://schemas.openxmlformats.org/officeDocument/2006/relationships/hyperlink" Target="http://www.bleepingcomputer.com/news/security/shark-ransomware-rebrands-as-atom-for-a-fresh-start/" TargetMode="External"/><Relationship Id="rId119" Type="http://schemas.openxmlformats.org/officeDocument/2006/relationships/hyperlink" Target="https://www.google.de/search?tbm=isch&amp;q=Ransomware+CryptoWall+4" TargetMode="External"/><Relationship Id="rId110" Type="http://schemas.openxmlformats.org/officeDocument/2006/relationships/hyperlink" Target="http://www.bleepingcomputer.com/news/security/new-ransomware-called-cryptoroger-that-appends-crptrgr-to-encrypted-files/" TargetMode="External"/><Relationship Id="rId231" Type="http://schemas.openxmlformats.org/officeDocument/2006/relationships/hyperlink" Target="http://www.bleepingcomputer.com/forums/t/559463/keyholder-ransomware-support-and-help-topic-how-decryptgifhow-decrypthtml" TargetMode="External"/><Relationship Id="rId352" Type="http://schemas.openxmlformats.org/officeDocument/2006/relationships/hyperlink" Target="http://securelist.com/blog/research/69481/a-flawed-ransomware-encryptor/" TargetMode="External"/><Relationship Id="rId230" Type="http://schemas.openxmlformats.org/officeDocument/2006/relationships/hyperlink" Target="https://www.google.de/search?tbm=isch&amp;q=Ransomware+KeyBTC" TargetMode="External"/><Relationship Id="rId351" Type="http://schemas.openxmlformats.org/officeDocument/2006/relationships/hyperlink" Target="https://www.google.de/search?tbm=isch&amp;q=Ransomware+Satana" TargetMode="External"/><Relationship Id="rId350" Type="http://schemas.openxmlformats.org/officeDocument/2006/relationships/hyperlink" Target="https://blog.kaspersky.com/satana-ransomware/12558/" TargetMode="External"/><Relationship Id="rId114" Type="http://schemas.openxmlformats.org/officeDocument/2006/relationships/hyperlink" Target="http://www.bleepingcomputer.com/forums/t/565020/new-cryptotorlocker2015-ransomware-discovered-and-easily-decrypted/" TargetMode="External"/><Relationship Id="rId235" Type="http://schemas.openxmlformats.org/officeDocument/2006/relationships/hyperlink" Target="https://blog.fortinet.com/post/kimcilware-ransomware-how-to-decrypt-encrypted-files-and-who-is-behind-it" TargetMode="External"/><Relationship Id="rId356" Type="http://schemas.openxmlformats.org/officeDocument/2006/relationships/hyperlink" Target="http://www.bleepingcomputer.com/news/security/the-shark-ransomware-project-allows-to-create-your-own-customized-ransomware/" TargetMode="External"/><Relationship Id="rId113" Type="http://schemas.openxmlformats.org/officeDocument/2006/relationships/hyperlink" Target="https://www.google.de/search?tbm=isch&amp;q=Ransomware+CryptoShocker" TargetMode="External"/><Relationship Id="rId234" Type="http://schemas.openxmlformats.org/officeDocument/2006/relationships/hyperlink" Target="https://www.google.de/search?tbm=isch&amp;q=Ransomware+Killer+Locker" TargetMode="External"/><Relationship Id="rId355" Type="http://schemas.openxmlformats.org/officeDocument/2006/relationships/hyperlink" Target="https://www.google.de/search?tbm=isch&amp;q=Ransomware+Serpico" TargetMode="External"/><Relationship Id="rId112" Type="http://schemas.openxmlformats.org/officeDocument/2006/relationships/hyperlink" Target="http://www.bleepingcomputer.com/forums/t/617601/cryptoshocker-ransomware-help-and-support-topic-locked-attentionurl/" TargetMode="External"/><Relationship Id="rId233" Type="http://schemas.openxmlformats.org/officeDocument/2006/relationships/hyperlink" Target="https://twitter.com/malwrhunterteam/status/782232299840634881" TargetMode="External"/><Relationship Id="rId354" Type="http://schemas.openxmlformats.org/officeDocument/2006/relationships/hyperlink" Target="http://www.nyxbone.com/malware/Serpico.html" TargetMode="External"/><Relationship Id="rId111" Type="http://schemas.openxmlformats.org/officeDocument/2006/relationships/hyperlink" Target="https://www.google.de/search?tbm=isch&amp;q=Ransomware+CryptoRoger" TargetMode="External"/><Relationship Id="rId232" Type="http://schemas.openxmlformats.org/officeDocument/2006/relationships/hyperlink" Target="https://www.google.de/search?tbm=isch&amp;q=Ransomware+KEYHolder" TargetMode="External"/><Relationship Id="rId353" Type="http://schemas.openxmlformats.org/officeDocument/2006/relationships/hyperlink" Target="https://www.google.de/search?tbm=isch&amp;q=Ransomware+Scraper" TargetMode="External"/><Relationship Id="rId305" Type="http://schemas.openxmlformats.org/officeDocument/2006/relationships/hyperlink" Target="http://download.bleepingcomputer.com/BloodDolly/JuicyLemonDecoder.zip" TargetMode="External"/><Relationship Id="rId426" Type="http://schemas.openxmlformats.org/officeDocument/2006/relationships/hyperlink" Target="http://www.nyxbone.com/malware/russianRansom.html" TargetMode="External"/><Relationship Id="rId304" Type="http://schemas.openxmlformats.org/officeDocument/2006/relationships/hyperlink" Target="https://www.google.de/search?tbm=isch&amp;q=Ransomware+Philadelphia" TargetMode="External"/><Relationship Id="rId425" Type="http://schemas.openxmlformats.org/officeDocument/2006/relationships/hyperlink" Target="https://www.google.de/search?tbm=isch&amp;q=Ransomware+Zimbra" TargetMode="External"/><Relationship Id="rId303" Type="http://schemas.openxmlformats.org/officeDocument/2006/relationships/hyperlink" Target="http://www.bleepingcomputer.com/news/security/the-philadelphia-ransomware-offers-a-mercy-button-for-compassionate-criminals/" TargetMode="External"/><Relationship Id="rId424" Type="http://schemas.openxmlformats.org/officeDocument/2006/relationships/hyperlink" Target="http://www.bleepingcomputer.com/forums/t/617874/zimbra-ransomware-written-in-python-help-and-support-topic-crypto-howtotxt/" TargetMode="External"/><Relationship Id="rId302" Type="http://schemas.openxmlformats.org/officeDocument/2006/relationships/hyperlink" Target="https://www.google.de/search?tbm=isch&amp;q=Ransomware+Petya" TargetMode="External"/><Relationship Id="rId423" Type="http://schemas.openxmlformats.org/officeDocument/2006/relationships/hyperlink" Target="https://www.google.de/search?tbm=isch&amp;q=Ransomware+Zcrypt" TargetMode="External"/><Relationship Id="rId309" Type="http://schemas.openxmlformats.org/officeDocument/2006/relationships/hyperlink" Target="https://www.google.de/search?tbm=isch&amp;q=Ransomware+PokemonGO" TargetMode="External"/><Relationship Id="rId308" Type="http://schemas.openxmlformats.org/officeDocument/2006/relationships/hyperlink" Target="http://www.bleepingcomputer.com/news/security/pokemongo-ransomware-installs-backdoor-accounts-and-spreads-to-other-drives/" TargetMode="External"/><Relationship Id="rId429" Type="http://schemas.openxmlformats.org/officeDocument/2006/relationships/drawing" Target="../drawings/worksheetdrawing1.xml"/><Relationship Id="rId307" Type="http://schemas.openxmlformats.org/officeDocument/2006/relationships/hyperlink" Target="http://www.nyxbone.com/malware/pokemonGO.html" TargetMode="External"/><Relationship Id="rId428" Type="http://schemas.openxmlformats.org/officeDocument/2006/relationships/hyperlink" Target="https://www.google.de/search?tbm=isch&amp;q=Ransomware+Zyklon" TargetMode="External"/><Relationship Id="rId306" Type="http://schemas.openxmlformats.org/officeDocument/2006/relationships/hyperlink" Target="https://www.google.de/search?tbm=isch&amp;q=Ransomware+PizzaCrypts" TargetMode="External"/><Relationship Id="rId427" Type="http://schemas.openxmlformats.org/officeDocument/2006/relationships/hyperlink" Target="https://www.google.de/search?tbm=isch&amp;q=Ransomware+Zlader+/+Russian" TargetMode="External"/><Relationship Id="rId301" Type="http://schemas.openxmlformats.org/officeDocument/2006/relationships/hyperlink" Target="https://blog.malwarebytes.org/threat-analysis/2016/04/petya-ransomware/" TargetMode="External"/><Relationship Id="rId422" Type="http://schemas.openxmlformats.org/officeDocument/2006/relationships/hyperlink" Target="https://blogs.technet.microsoft.com/mmpc/2016/05/26/link-lnk-to-ransom/" TargetMode="External"/><Relationship Id="rId300" Type="http://schemas.openxmlformats.org/officeDocument/2006/relationships/hyperlink" Target="https://www.google.de/search?tbm=isch&amp;q=Ransomware+PClock" TargetMode="External"/><Relationship Id="rId421" Type="http://schemas.openxmlformats.org/officeDocument/2006/relationships/hyperlink" Target="https://www.google.de/search?tbm=isch&amp;q=Ransomware+XRTN+" TargetMode="External"/><Relationship Id="rId420" Type="http://schemas.openxmlformats.org/officeDocument/2006/relationships/hyperlink" Target="https://www.google.de/search?tbm=isch&amp;q=Ransomware+Xorist" TargetMode="External"/><Relationship Id="rId415" Type="http://schemas.openxmlformats.org/officeDocument/2006/relationships/hyperlink" Target="http://www.nyxbone.com/malware/virus-encoder.html" TargetMode="External"/><Relationship Id="rId414" Type="http://schemas.openxmlformats.org/officeDocument/2006/relationships/hyperlink" Target="http://www.welivesecurity.com/2016/11/24/new-decryption-tool-crysis-ransomware/" TargetMode="External"/><Relationship Id="rId413" Type="http://schemas.openxmlformats.org/officeDocument/2006/relationships/hyperlink" Target="https://www.google.de/search?tbm=isch&amp;q=Ransomware+Virlock" TargetMode="External"/><Relationship Id="rId412" Type="http://schemas.openxmlformats.org/officeDocument/2006/relationships/hyperlink" Target="http://www.welivesecurity.com/2014/12/22/win32virlock-first-self-reproducing-ransomware-also-shape-shifter/" TargetMode="External"/><Relationship Id="rId419" Type="http://schemas.openxmlformats.org/officeDocument/2006/relationships/hyperlink" Target="https://www.google.de/search?tbm=isch&amp;q=Ransomware+WildFire+Locker" TargetMode="External"/><Relationship Id="rId418" Type="http://schemas.openxmlformats.org/officeDocument/2006/relationships/hyperlink" Target="https://labs.opendns.com/2016/07/13/wildfire-ransomware-gaining-momentum/" TargetMode="External"/><Relationship Id="rId417" Type="http://schemas.openxmlformats.org/officeDocument/2006/relationships/hyperlink" Target="https://www.google.de/search?tbm=isch&amp;q=Ransomware+Virus-Encoder" TargetMode="External"/><Relationship Id="rId416" Type="http://schemas.openxmlformats.org/officeDocument/2006/relationships/hyperlink" Target="http://blog.trendmicro.com/trendlabs-security-intelligence/crysis-targeting-businesses-in-australia-new-zealand-via-brute-forced-rdps/" TargetMode="External"/><Relationship Id="rId411" Type="http://schemas.openxmlformats.org/officeDocument/2006/relationships/hyperlink" Target="http://www.nyxbone.com/malware/Virlock.html" TargetMode="External"/><Relationship Id="rId410" Type="http://schemas.openxmlformats.org/officeDocument/2006/relationships/hyperlink" Target="https://www.google.de/search?tbm=isch&amp;q=Ransomware+VenusLocker" TargetMode="External"/><Relationship Id="rId206" Type="http://schemas.openxmlformats.org/officeDocument/2006/relationships/hyperlink" Target="https://www.google.de/search?tbm=isch&amp;q=Ransomware+Hitler" TargetMode="External"/><Relationship Id="rId327" Type="http://schemas.openxmlformats.org/officeDocument/2006/relationships/hyperlink" Target="http://www.bleepingcomputer.com/news/security/new-radamant-ransomware-kit-adds-rdm-extension-to-encrypted-files/" TargetMode="External"/><Relationship Id="rId205" Type="http://schemas.openxmlformats.org/officeDocument/2006/relationships/hyperlink" Target="http://www.bleepingcomputer.com/news/security/development-version-of-the-hitler-ransomware-discovered/" TargetMode="External"/><Relationship Id="rId326" Type="http://schemas.openxmlformats.org/officeDocument/2006/relationships/hyperlink" Target="https://decrypter.emsisoft.com/" TargetMode="External"/><Relationship Id="rId204" Type="http://schemas.openxmlformats.org/officeDocument/2006/relationships/hyperlink" Target="https://www.google.de/search?tbm=isch&amp;q=Ransomware+Hi+Buddy!" TargetMode="External"/><Relationship Id="rId325" Type="http://schemas.openxmlformats.org/officeDocument/2006/relationships/hyperlink" Target="https://www.google.de/search?tbm=isch&amp;q=Ransomware+RAA+encryptor" TargetMode="External"/><Relationship Id="rId203" Type="http://schemas.openxmlformats.org/officeDocument/2006/relationships/hyperlink" Target="http://www.nyxbone.com/malware/hibuddy.html" TargetMode="External"/><Relationship Id="rId324" Type="http://schemas.openxmlformats.org/officeDocument/2006/relationships/hyperlink" Target="http://www.bleepingcomputer.com/news/security/the-new-raa-ransomware-is-created-entirely-using-javascript/" TargetMode="External"/><Relationship Id="rId209" Type="http://schemas.openxmlformats.org/officeDocument/2006/relationships/hyperlink" Target="https://blog.avast.com/hucky-ransomware-a-hungarian-locky-wannabe" TargetMode="External"/><Relationship Id="rId208" Type="http://schemas.openxmlformats.org/officeDocument/2006/relationships/hyperlink" Target="https://www.google.de/search?tbm=isch&amp;q=Ransomware+HolyCrypt" TargetMode="External"/><Relationship Id="rId329" Type="http://schemas.openxmlformats.org/officeDocument/2006/relationships/hyperlink" Target="https://www.google.de/search?tbm=isch&amp;q=Ransomware+Radamant" TargetMode="External"/><Relationship Id="rId207" Type="http://schemas.openxmlformats.org/officeDocument/2006/relationships/hyperlink" Target="http://www.bleepingcomputer.com/news/security/new-python-ransomware-called-holycrypt-discovered/" TargetMode="External"/><Relationship Id="rId328" Type="http://schemas.openxmlformats.org/officeDocument/2006/relationships/hyperlink" Target="http://www.nyxbone.com/malware/radamant.html" TargetMode="External"/><Relationship Id="rId202" Type="http://schemas.openxmlformats.org/officeDocument/2006/relationships/hyperlink" Target="https://www.google.de/search?tbm=isch&amp;q=Ransomware+Herbst" TargetMode="External"/><Relationship Id="rId323" Type="http://schemas.openxmlformats.org/officeDocument/2006/relationships/hyperlink" Target="https://reaqta.com/2016/06/raa-ransomware-delivering-pony/" TargetMode="External"/><Relationship Id="rId201" Type="http://schemas.openxmlformats.org/officeDocument/2006/relationships/hyperlink" Target="https://blog.fortinet.com/2016/06/03/cooking-up-autumn-herbst-ransomware" TargetMode="External"/><Relationship Id="rId322" Type="http://schemas.openxmlformats.org/officeDocument/2006/relationships/hyperlink" Target="https://www.google.de/search?tbm=isch&amp;q=Ransomware+R980" TargetMode="External"/><Relationship Id="rId200" Type="http://schemas.openxmlformats.org/officeDocument/2006/relationships/hyperlink" Target="https://www.google.de/search?tbm=isch&amp;q=Ransomware+HDDCryptor" TargetMode="External"/><Relationship Id="rId321" Type="http://schemas.openxmlformats.org/officeDocument/2006/relationships/hyperlink" Target="https://otx.alienvault.com/pulse/57976b52b900fe01376feb01/" TargetMode="External"/><Relationship Id="rId320" Type="http://schemas.openxmlformats.org/officeDocument/2006/relationships/hyperlink" Target="https://www.google.de/search?tbm=isch&amp;q=Ransomware+PRISM" TargetMode="External"/><Relationship Id="rId316" Type="http://schemas.openxmlformats.org/officeDocument/2006/relationships/hyperlink" Target="http://researchcenter.paloaltonetworks.com/2016/07/unit42-powerware-ransomware-spoofing-locky-malware-family/" TargetMode="External"/><Relationship Id="rId315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314" Type="http://schemas.openxmlformats.org/officeDocument/2006/relationships/hyperlink" Target="https://github.com/pan-unit42/public_tools/blob/master/powerware/powerware_decrypt.py" TargetMode="External"/><Relationship Id="rId313" Type="http://schemas.openxmlformats.org/officeDocument/2006/relationships/hyperlink" Target="https://www.google.de/search?tbm=isch&amp;q=Ransomware+Polyglot" TargetMode="External"/><Relationship Id="rId319" Type="http://schemas.openxmlformats.org/officeDocument/2006/relationships/hyperlink" Target="http://www.enigmasoftware.com/prismyourcomputerhasbeenlockedransomware-removal/" TargetMode="External"/><Relationship Id="rId318" Type="http://schemas.openxmlformats.org/officeDocument/2006/relationships/hyperlink" Target="https://www.google.de/search?tbm=isch&amp;q=Ransomware+PowerWorm" TargetMode="External"/><Relationship Id="rId317" Type="http://schemas.openxmlformats.org/officeDocument/2006/relationships/hyperlink" Target="https://www.google.de/search?tbm=isch&amp;q=Ransomware+PowerWare" TargetMode="External"/><Relationship Id="rId312" Type="http://schemas.openxmlformats.org/officeDocument/2006/relationships/hyperlink" Target="https://securelist.com/blog/research/76182/polyglot-the-fake-ctb-locker/" TargetMode="External"/><Relationship Id="rId311" Type="http://schemas.openxmlformats.org/officeDocument/2006/relationships/hyperlink" Target="https://support.kaspersky.com/8547" TargetMode="External"/><Relationship Id="rId310" Type="http://schemas.openxmlformats.org/officeDocument/2006/relationships/hyperlink" Target="https://www.bleepingcomputer.com/news/security/new-scheme-spread-popcorn-time-ransomware-get-chance-of-free-decryption-ke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140" Type="http://schemas.openxmlformats.org/officeDocument/2006/relationships/drawing" Target="../drawings/worksheetdrawing3.xm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139" Type="http://schemas.openxmlformats.org/officeDocument/2006/relationships/hyperlink" Target="https://blogs.technet.microsoft.com/mmpc/2016/05/26/link-lnk-to-ransom/" TargetMode="External"/><Relationship Id="rId138" Type="http://schemas.openxmlformats.org/officeDocument/2006/relationships/hyperlink" Target="https://www.snort.org/search?query=torrentlocker&amp;submit_search=" TargetMode="External"/><Relationship Id="rId137" Type="http://schemas.openxmlformats.org/officeDocument/2006/relationships/hyperlink" Target="https://otx.alienvault.com/browse?q=Sport" TargetMode="External"/><Relationship Id="rId132" Type="http://schemas.openxmlformats.org/officeDocument/2006/relationships/hyperlink" Target="https://www.snort.org/search?query=teslacrypt&amp;submit_search=" TargetMode="External"/><Relationship Id="rId131" Type="http://schemas.openxmlformats.org/officeDocument/2006/relationships/hyperlink" Target="https://otx.alienvault.com/browse?q=Serpico" TargetMode="External"/><Relationship Id="rId130" Type="http://schemas.openxmlformats.org/officeDocument/2006/relationships/hyperlink" Target="https://www.snort.org/search?query=teslacrypt&amp;submit_search=" TargetMode="External"/><Relationship Id="rId136" Type="http://schemas.openxmlformats.org/officeDocument/2006/relationships/hyperlink" Target="https://www.snort.org/search?query=teslacrypt&amp;submit_search=" TargetMode="External"/><Relationship Id="rId135" Type="http://schemas.openxmlformats.org/officeDocument/2006/relationships/hyperlink" Target="https://otx.alienvault.com/browse?q=Smrss32" TargetMode="External"/><Relationship Id="rId134" Type="http://schemas.openxmlformats.org/officeDocument/2006/relationships/hyperlink" Target="https://www.snort.org/search?query=teslacrypt&amp;submit_search=" TargetMode="External"/><Relationship Id="rId133" Type="http://schemas.openxmlformats.org/officeDocument/2006/relationships/hyperlink" Target="https://otx.alienvault.com/browse?q=Simple_Encoder" TargetMode="External"/><Relationship Id="rId40" Type="http://schemas.openxmlformats.org/officeDocument/2006/relationships/hyperlink" Target="https://otx.alienvault.com/browse?q=Crypt38" TargetMode="External"/><Relationship Id="rId42" Type="http://schemas.openxmlformats.org/officeDocument/2006/relationships/hyperlink" Target="https://www.snort.org/search?query=cryptolocker&amp;submit_search=" TargetMode="External"/><Relationship Id="rId41" Type="http://schemas.openxmlformats.org/officeDocument/2006/relationships/hyperlink" Target="https://otx.alienvault.com/browse?q=CryptoBit" TargetMode="External"/><Relationship Id="rId44" Type="http://schemas.openxmlformats.org/officeDocument/2006/relationships/hyperlink" Target="https://www.microsoft.com/security/portal/threat/encyclopedia/Entry.aspx?Name=Ransom:MSIL/Nojocrypt.A" TargetMode="External"/><Relationship Id="rId43" Type="http://schemas.openxmlformats.org/officeDocument/2006/relationships/hyperlink" Target="https://otx.alienvault.com/browse?q=CryptoDefense" TargetMode="External"/><Relationship Id="rId46" Type="http://schemas.openxmlformats.org/officeDocument/2006/relationships/hyperlink" Target="https://otx.alienvault.com/browse?q=CryptoGraphic+Locker" TargetMode="External"/><Relationship Id="rId45" Type="http://schemas.openxmlformats.org/officeDocument/2006/relationships/hyperlink" Target="https://www.hybrid-analysis.com/sample/cddf81997b81869ad471df6b83c2dfe63a2551f4da9bdd57bce30b8d11e61e5b?environmentId=5" TargetMode="External"/><Relationship Id="rId48" Type="http://schemas.openxmlformats.org/officeDocument/2006/relationships/hyperlink" Target="https://otx.alienvault.com/browse?q=CryptoJoker" TargetMode="External"/><Relationship Id="rId47" Type="http://schemas.openxmlformats.org/officeDocument/2006/relationships/hyperlink" Target="https://otx.alienvault.com/browse?q=CryptoHost" TargetMode="External"/><Relationship Id="rId49" Type="http://schemas.openxmlformats.org/officeDocument/2006/relationships/hyperlink" Target="https://www.snort.org/search?query=ctb-locker" TargetMode="External"/><Relationship Id="rId31" Type="http://schemas.openxmlformats.org/officeDocument/2006/relationships/hyperlink" Target="https://otx.alienvault.com/browse?q=Chimera" TargetMode="External"/><Relationship Id="rId30" Type="http://schemas.openxmlformats.org/officeDocument/2006/relationships/hyperlink" Target="https://www.microsoft.com/security/portal/threat/encyclopedia/Entry.aspx?Name=Ransom:Win32/Crowti" TargetMode="External"/><Relationship Id="rId33" Type="http://schemas.openxmlformats.org/officeDocument/2006/relationships/hyperlink" Target="https://otx.alienvault.com/browse?q=Coverton" TargetMode="External"/><Relationship Id="rId32" Type="http://schemas.openxmlformats.org/officeDocument/2006/relationships/hyperlink" Target="https://otx.alienvault.com/browse?q=CoinVault" TargetMode="External"/><Relationship Id="rId35" Type="http://schemas.openxmlformats.org/officeDocument/2006/relationships/hyperlink" Target="https://otx.alienvault.com/browse?q=Cryaki" TargetMode="External"/><Relationship Id="rId34" Type="http://schemas.openxmlformats.org/officeDocument/2006/relationships/hyperlink" Target="https://www.hybrid-analysis.com/sample/e12405096f83b30b712d200b2fc42ce595e1d1254a631d989714b4fa423ef4c4?environmentId=4" TargetMode="External"/><Relationship Id="rId37" Type="http://schemas.openxmlformats.org/officeDocument/2006/relationships/hyperlink" Target="https://otx.alienvault.com/browse?q=CryLocker" TargetMode="External"/><Relationship Id="rId36" Type="http://schemas.openxmlformats.org/officeDocument/2006/relationships/hyperlink" Target="https://otx.alienvault.com/browse?q=Crybola" TargetMode="External"/><Relationship Id="rId39" Type="http://schemas.openxmlformats.org/officeDocument/2006/relationships/hyperlink" Target="https://www.hybrid-analysis.com/sample/0348cdd333879d139306c3ff510b902013739c6bb244e20bcc5a4f762004d354?environmentId=1" TargetMode="External"/><Relationship Id="rId38" Type="http://schemas.openxmlformats.org/officeDocument/2006/relationships/hyperlink" Target="https://www.microsoft.com/security/portal/threat/encyclopedia/Entry.aspx?Name=Ransom%3aWin32%2fCrilock.A" TargetMode="External"/><Relationship Id="rId20" Type="http://schemas.openxmlformats.org/officeDocument/2006/relationships/hyperlink" Target="https://www.microsoft.com/security/portal/threat/Encyclopedia/Entry.aspx?Name=Win32/Cerber" TargetMode="External"/><Relationship Id="rId22" Type="http://schemas.openxmlformats.org/officeDocument/2006/relationships/hyperlink" Target="https://otx.alienvault.com/browse?q=Brazilian" TargetMode="External"/><Relationship Id="rId21" Type="http://schemas.openxmlformats.org/officeDocument/2006/relationships/hyperlink" Target="https://www.hybrid-analysis.com/sample/a375201f22b6e71d8ea0f81266242e4638e1754aeee14059e9c5e39026d6c710?environmentId=4" TargetMode="External"/><Relationship Id="rId24" Type="http://schemas.openxmlformats.org/officeDocument/2006/relationships/hyperlink" Target="https://www.hybrid-analysis.com/sample/a375201f22b6e71d8ea0f81266242e4638e1754aeee14059e9c5e39026d6c710?environmentId=4" TargetMode="External"/><Relationship Id="rId23" Type="http://schemas.openxmlformats.org/officeDocument/2006/relationships/hyperlink" Target="https://www.microsoft.com/security/portal/threat/encyclopedia/Entry.aspx?Name=Win32/Chicrypt" TargetMode="External"/><Relationship Id="rId26" Type="http://schemas.openxmlformats.org/officeDocument/2006/relationships/hyperlink" Target="https://www.microsoft.com/security/portal/threat/encyclopedia/Entry.aspx?Name=Ransom:MSIL/Vaultlock.A" TargetMode="External"/><Relationship Id="rId25" Type="http://schemas.openxmlformats.org/officeDocument/2006/relationships/hyperlink" Target="https://otx.alienvault.com/pulse/572df3997740f10160c78d5c/" TargetMode="External"/><Relationship Id="rId28" Type="http://schemas.openxmlformats.org/officeDocument/2006/relationships/hyperlink" Target="https://otx.alienvault.com/pulse/55fabc314637f26df7745efc/" TargetMode="External"/><Relationship Id="rId27" Type="http://schemas.openxmlformats.org/officeDocument/2006/relationships/hyperlink" Target="https://www.hybrid-analysis.com/sample/3ab7a35b31578b439be5d9498489b5e9d2a016db0a348a145979ed75f575dbef?environmentId=4" TargetMode="External"/><Relationship Id="rId29" Type="http://schemas.openxmlformats.org/officeDocument/2006/relationships/hyperlink" Target="https://otx.alienvault.com/browse?q=Bucbi" TargetMode="External"/><Relationship Id="rId11" Type="http://schemas.openxmlformats.org/officeDocument/2006/relationships/hyperlink" Target="https://www.microsoft.com/security/portal/threat/encyclopedia/Entry.aspx?Name=Win32/Cribit" TargetMode="External"/><Relationship Id="rId10" Type="http://schemas.openxmlformats.org/officeDocument/2006/relationships/hyperlink" Target="https://otx.alienvault.com/browse?q=Alma+Ransomware" TargetMode="External"/><Relationship Id="rId13" Type="http://schemas.openxmlformats.org/officeDocument/2006/relationships/hyperlink" Target="https://otx.alienvault.com/pulse/57166d65c1492d015c14bcc4/" TargetMode="External"/><Relationship Id="rId12" Type="http://schemas.openxmlformats.org/officeDocument/2006/relationships/hyperlink" Target="https://www.hybrid-analysis.com/sample/7d66e29649a09bf3edb61618a61fd7f9fb74013b739dfc4921eefece6c8439bb?environmentId=4" TargetMode="External"/><Relationship Id="rId15" Type="http://schemas.openxmlformats.org/officeDocument/2006/relationships/hyperlink" Target="http://www.microsoft.com/security/portal/threat/encyclopedia/Entry.aspx?Name=Ransom:JS/Brolo" TargetMode="External"/><Relationship Id="rId14" Type="http://schemas.openxmlformats.org/officeDocument/2006/relationships/hyperlink" Target="https://otx.alienvault.com/pulse/56eac97aaef9214b1550b37e/" TargetMode="External"/><Relationship Id="rId17" Type="http://schemas.openxmlformats.org/officeDocument/2006/relationships/hyperlink" Target="https://otx.alienvault.com/browse?q=Blocatto" TargetMode="External"/><Relationship Id="rId16" Type="http://schemas.openxmlformats.org/officeDocument/2006/relationships/hyperlink" Target="https://otx.alienvault.com/browse?q=BlackShades+Crypter" TargetMode="External"/><Relationship Id="rId19" Type="http://schemas.openxmlformats.org/officeDocument/2006/relationships/hyperlink" Target="https://otx.alienvault.com/pulse/5721628cce2199015fb2b101/" TargetMode="External"/><Relationship Id="rId18" Type="http://schemas.openxmlformats.org/officeDocument/2006/relationships/hyperlink" Target="https://www.microsoft.com/security/portal/threat/encyclopedia/Entry.aspx?Name=Ransom:Win32/Cendode.A" TargetMode="External"/><Relationship Id="rId84" Type="http://schemas.openxmlformats.org/officeDocument/2006/relationships/hyperlink" Target="https://otx.alienvault.com/browse?q=iLock" TargetMode="External"/><Relationship Id="rId83" Type="http://schemas.openxmlformats.org/officeDocument/2006/relationships/hyperlink" Target="https://otx.alienvault.com/browse?q=HydraCrypt" TargetMode="External"/><Relationship Id="rId86" Type="http://schemas.openxmlformats.org/officeDocument/2006/relationships/hyperlink" Target="https://www.snort.org/rule_docs/1-37844" TargetMode="External"/><Relationship Id="rId85" Type="http://schemas.openxmlformats.org/officeDocument/2006/relationships/hyperlink" Target="https://otx.alienvault.com/browse?q=iLockLight" TargetMode="External"/><Relationship Id="rId88" Type="http://schemas.openxmlformats.org/officeDocument/2006/relationships/hyperlink" Target="https://otx.alienvault.com/browse?q=International+Police+Association" TargetMode="External"/><Relationship Id="rId87" Type="http://schemas.openxmlformats.org/officeDocument/2006/relationships/hyperlink" Target="https://www.hybrid-analysis.com/sample/b7d9f11c166fa1a4ceef446dd9c8561c77115cb3ce4910a056dd6a361338a2b0?environmentId=4" TargetMode="External"/><Relationship Id="rId89" Type="http://schemas.openxmlformats.org/officeDocument/2006/relationships/hyperlink" Target="https://otx.alienvault.com/browse?q=Jeiphoos" TargetMode="External"/><Relationship Id="rId80" Type="http://schemas.openxmlformats.org/officeDocument/2006/relationships/hyperlink" Target="https://otx.alienvault.com/browse?q=Gopher" TargetMode="External"/><Relationship Id="rId82" Type="http://schemas.openxmlformats.org/officeDocument/2006/relationships/hyperlink" Target="https://otx.alienvault.com/browse?q=Hi+Buddy!" TargetMode="External"/><Relationship Id="rId81" Type="http://schemas.openxmlformats.org/officeDocument/2006/relationships/hyperlink" Target="https://otx.alienvault.com/browse?q=Harasom" TargetMode="External"/><Relationship Id="rId73" Type="http://schemas.openxmlformats.org/officeDocument/2006/relationships/hyperlink" Target="https://www.microsoft.com/security/portal/threat/Encyclopedia/Entry.aspx?Name=Ransom:MSIL/JigsawLocker.A" TargetMode="External"/><Relationship Id="rId72" Type="http://schemas.openxmlformats.org/officeDocument/2006/relationships/hyperlink" Target="https://otx.alienvault.com/browse?q=Fakben" TargetMode="External"/><Relationship Id="rId75" Type="http://schemas.openxmlformats.org/officeDocument/2006/relationships/hyperlink" Target="https://otx.alienvault.com/browse?q=Fonco" TargetMode="External"/><Relationship Id="rId74" Type="http://schemas.openxmlformats.org/officeDocument/2006/relationships/hyperlink" Target="https://www.hybrid-analysis.com/sample/3ae96f73d805e1d3995253db4d910300d8442ea603737a1428b613061e7f61e7?environmentId=4" TargetMode="External"/><Relationship Id="rId77" Type="http://schemas.openxmlformats.org/officeDocument/2006/relationships/hyperlink" Target="https://otx.alienvault.com/browse?q=GhostCrypt" TargetMode="External"/><Relationship Id="rId76" Type="http://schemas.openxmlformats.org/officeDocument/2006/relationships/hyperlink" Target="https://otx.alienvault.com/browse?q=Fury" TargetMode="External"/><Relationship Id="rId79" Type="http://schemas.openxmlformats.org/officeDocument/2006/relationships/hyperlink" Target="https://otx.alienvault.com/browse?q=Goopic" TargetMode="External"/><Relationship Id="rId78" Type="http://schemas.openxmlformats.org/officeDocument/2006/relationships/hyperlink" Target="https://www.microsoft.com/security/portal/threat/encyclopedia/Entry.aspx?Name=Ransom:MacOS_X/KeRanger.A" TargetMode="External"/><Relationship Id="rId71" Type="http://schemas.openxmlformats.org/officeDocument/2006/relationships/hyperlink" Target="https://otx.alienvault.com/browse?q=Enigma" TargetMode="External"/><Relationship Id="rId70" Type="http://schemas.openxmlformats.org/officeDocument/2006/relationships/hyperlink" Target="https://otx.alienvault.com/browse?q=El-Polocker" TargetMode="External"/><Relationship Id="rId62" Type="http://schemas.openxmlformats.org/officeDocument/2006/relationships/hyperlink" Target="https://otx.alienvault.com/browse?q=CTB-Locker+WEB" TargetMode="External"/><Relationship Id="rId61" Type="http://schemas.openxmlformats.org/officeDocument/2006/relationships/hyperlink" Target="https://otx.alienvault.com/browse?q=CTB-Locker" TargetMode="External"/><Relationship Id="rId64" Type="http://schemas.openxmlformats.org/officeDocument/2006/relationships/hyperlink" Target="https://otx.alienvault.com/browse?q=DeCrypt+Protect" TargetMode="External"/><Relationship Id="rId63" Type="http://schemas.openxmlformats.org/officeDocument/2006/relationships/hyperlink" Target="https://otx.alienvault.com/browse?q=CuteRansomware" TargetMode="External"/><Relationship Id="rId66" Type="http://schemas.openxmlformats.org/officeDocument/2006/relationships/hyperlink" Target="https://otx.alienvault.com/browse?q=DEDCryptor" TargetMode="External"/><Relationship Id="rId65" Type="http://schemas.openxmlformats.org/officeDocument/2006/relationships/hyperlink" Target="https://www.microsoft.com/security/portal/threat/encyclopedia/Entry.aspx?Name=Trojan:Win32/Harasom.A" TargetMode="External"/><Relationship Id="rId68" Type="http://schemas.openxmlformats.org/officeDocument/2006/relationships/hyperlink" Target="https://www.microsoft.com/security/portal/threat/encyclopedia/Entry.aspx?Name=Ransom:Win32/Tobfy.X" TargetMode="External"/><Relationship Id="rId67" Type="http://schemas.openxmlformats.org/officeDocument/2006/relationships/hyperlink" Target="https://otx.alienvault.com/browse?q=EduCrypt" TargetMode="External"/><Relationship Id="rId60" Type="http://schemas.openxmlformats.org/officeDocument/2006/relationships/hyperlink" Target="https://otx.alienvault.com/browse?q=CryptXXX+2.0" TargetMode="External"/><Relationship Id="rId69" Type="http://schemas.openxmlformats.org/officeDocument/2006/relationships/hyperlink" Target="https://www.hybrid-analysis.com/sample/1a6bed2afff1b9880e42a29cea9b8139bcb12e34085fb008de13aa983b82a4f2?environmentId=4" TargetMode="External"/><Relationship Id="rId51" Type="http://schemas.openxmlformats.org/officeDocument/2006/relationships/hyperlink" Target="https://www.hybrid-analysis.com/sample/053369b3b63fe08c74d0269e9c29efde3500860f0394cbf6840d57032dea5b12?environmentId=4" TargetMode="External"/><Relationship Id="rId50" Type="http://schemas.openxmlformats.org/officeDocument/2006/relationships/hyperlink" Target="https://www.microsoft.com/security/portal/threat/encyclopedia/Entry.aspx?Name=Ransom:Win32/DMALocker" TargetMode="External"/><Relationship Id="rId53" Type="http://schemas.openxmlformats.org/officeDocument/2006/relationships/hyperlink" Target="https://www.microsoft.com/security/portal/threat/encyclopedia/Entry.aspx?Name=Ransom:Win32/DMALocker.A" TargetMode="External"/><Relationship Id="rId52" Type="http://schemas.openxmlformats.org/officeDocument/2006/relationships/hyperlink" Target="https://otx.alienvault.com/browse?q=CryptoWall+1" TargetMode="External"/><Relationship Id="rId55" Type="http://schemas.openxmlformats.org/officeDocument/2006/relationships/hyperlink" Target="https://www.microsoft.com/security/portal/threat/encyclopedia/Entry.aspx?Name=Ransom:MSIL/Ryzerlo" TargetMode="External"/><Relationship Id="rId54" Type="http://schemas.openxmlformats.org/officeDocument/2006/relationships/hyperlink" Target="https://otx.alienvault.com/browse?q=CryptoWall+2" TargetMode="External"/><Relationship Id="rId57" Type="http://schemas.openxmlformats.org/officeDocument/2006/relationships/hyperlink" Target="https://otx.alienvault.com/browse?q=CryptoWall+4" TargetMode="External"/><Relationship Id="rId56" Type="http://schemas.openxmlformats.org/officeDocument/2006/relationships/hyperlink" Target="https://www.hybrid-analysis.com/sample/d44a5f262ccb43f72ee2afde3e3ff2a55bbb3db5837bfa8aac2e8d7195014d8b?environmentId=4" TargetMode="External"/><Relationship Id="rId59" Type="http://schemas.openxmlformats.org/officeDocument/2006/relationships/hyperlink" Target="https://otx.alienvault.com/browse?q=CryptXXX" TargetMode="External"/><Relationship Id="rId58" Type="http://schemas.openxmlformats.org/officeDocument/2006/relationships/hyperlink" Target="https://www.microsoft.com/security/portal/threat/encyclopedia/entry.aspx?Name=Ransom:PowerShell/Polock.A&amp;ThreatID=-2147272113" TargetMode="External"/><Relationship Id="rId107" Type="http://schemas.openxmlformats.org/officeDocument/2006/relationships/hyperlink" Target="http://www.enigmasoftware.com/prismyourcomputerhasbeenlockedransomware-removal/" TargetMode="External"/><Relationship Id="rId106" Type="http://schemas.openxmlformats.org/officeDocument/2006/relationships/hyperlink" Target="https://otx.alienvault.com/browse?q=Mischa" TargetMode="External"/><Relationship Id="rId105" Type="http://schemas.openxmlformats.org/officeDocument/2006/relationships/hyperlink" Target="https://www.snort.org/search?query=Petya&amp;submit_search=" TargetMode="External"/><Relationship Id="rId104" Type="http://schemas.openxmlformats.org/officeDocument/2006/relationships/hyperlink" Target="https://otx.alienvault.com/browse?q=MIRCOP" TargetMode="External"/><Relationship Id="rId109" Type="http://schemas.openxmlformats.org/officeDocument/2006/relationships/hyperlink" Target="https://otx.alienvault.com/browse?q=Mobef" TargetMode="External"/><Relationship Id="rId108" Type="http://schemas.openxmlformats.org/officeDocument/2006/relationships/hyperlink" Target="http://seclists.org/snort/2013/q3/900" TargetMode="External"/><Relationship Id="rId103" Type="http://schemas.openxmlformats.org/officeDocument/2006/relationships/hyperlink" Target="https://otx.alienvault.com/browse?q=LowLevel04" TargetMode="External"/><Relationship Id="rId102" Type="http://schemas.openxmlformats.org/officeDocument/2006/relationships/hyperlink" Target="https://otx.alienvault.com/browse?q=Lortok" TargetMode="External"/><Relationship Id="rId101" Type="http://schemas.openxmlformats.org/officeDocument/2006/relationships/hyperlink" Target="https://otx.alienvault.com/browse?q=Locky" TargetMode="External"/><Relationship Id="rId100" Type="http://schemas.openxmlformats.org/officeDocument/2006/relationships/hyperlink" Target="https://otx.alienvault.com/browse?q=Locker" TargetMode="External"/><Relationship Id="rId129" Type="http://schemas.openxmlformats.org/officeDocument/2006/relationships/hyperlink" Target="https://otx.alienvault.com/browse?q=Satana" TargetMode="External"/><Relationship Id="rId128" Type="http://schemas.openxmlformats.org/officeDocument/2006/relationships/hyperlink" Target="https://www.microsoft.com/security/portal/threat/encyclopedia/Entry.aspx?Name=Ransom:BAT/Xibow" TargetMode="External"/><Relationship Id="rId127" Type="http://schemas.openxmlformats.org/officeDocument/2006/relationships/hyperlink" Target="https://otx.alienvault.com/browse?q=Sanction" TargetMode="External"/><Relationship Id="rId126" Type="http://schemas.openxmlformats.org/officeDocument/2006/relationships/hyperlink" Target="https://otx.alienvault.com/browse?q=Rokku" TargetMode="External"/><Relationship Id="rId121" Type="http://schemas.openxmlformats.org/officeDocument/2006/relationships/hyperlink" Target="https://www.snort.org/search?query=samsam&amp;submit_search=" TargetMode="External"/><Relationship Id="rId120" Type="http://schemas.openxmlformats.org/officeDocument/2006/relationships/hyperlink" Target="https://otx.alienvault.com/browse?q=Rannoh" TargetMode="External"/><Relationship Id="rId125" Type="http://schemas.openxmlformats.org/officeDocument/2006/relationships/hyperlink" Target="https://www.microsoft.com/security/portal/threat/Encyclopedia/Entry.aspx?Name=Win32/Troldesh" TargetMode="External"/><Relationship Id="rId124" Type="http://schemas.openxmlformats.org/officeDocument/2006/relationships/hyperlink" Target="https://otx.alienvault.com/browse?q=Ransom32" TargetMode="External"/><Relationship Id="rId123" Type="http://schemas.openxmlformats.org/officeDocument/2006/relationships/hyperlink" Target="https://www.hybrid-analysis.com/sample/20f8ea706350e016a5a2e926293bbc59360608bdc9d279c4635ccddeb773d392?environmentId=4" TargetMode="External"/><Relationship Id="rId122" Type="http://schemas.openxmlformats.org/officeDocument/2006/relationships/hyperlink" Target="https://www.microsoft.com/security/portal/threat/encyclopedia/Entry.aspx?Name=Win32%2fTescrypt" TargetMode="External"/><Relationship Id="rId95" Type="http://schemas.openxmlformats.org/officeDocument/2006/relationships/hyperlink" Target="https://otx.alienvault.com/browse?q=KEYHolder" TargetMode="External"/><Relationship Id="rId94" Type="http://schemas.openxmlformats.org/officeDocument/2006/relationships/hyperlink" Target="https://otx.alienvault.com/browse?q=KeyBTC" TargetMode="External"/><Relationship Id="rId97" Type="http://schemas.openxmlformats.org/officeDocument/2006/relationships/hyperlink" Target="https://otx.alienvault.com/browse?q=KryptoLocker" TargetMode="External"/><Relationship Id="rId96" Type="http://schemas.openxmlformats.org/officeDocument/2006/relationships/hyperlink" Target="https://www.microsoft.com/security/portal/threat/encyclopedia/Entry.aspx?Name=JS/Nemucod" TargetMode="External"/><Relationship Id="rId99" Type="http://schemas.openxmlformats.org/officeDocument/2006/relationships/hyperlink" Target="https://otx.alienvault.com/browse?q=Linux.Encoder" TargetMode="External"/><Relationship Id="rId98" Type="http://schemas.openxmlformats.org/officeDocument/2006/relationships/hyperlink" Target="https://otx.alienvault.com/browse?q=LeChiffre" TargetMode="External"/><Relationship Id="rId91" Type="http://schemas.openxmlformats.org/officeDocument/2006/relationships/hyperlink" Target="https://otx.alienvault.com/browse?q=Job+Crypter" TargetMode="External"/><Relationship Id="rId90" Type="http://schemas.openxmlformats.org/officeDocument/2006/relationships/hyperlink" Target="https://otx.alienvault.com/browse?q=Jigsaw" TargetMode="External"/><Relationship Id="rId93" Type="http://schemas.openxmlformats.org/officeDocument/2006/relationships/hyperlink" Target="https://otx.alienvault.com/browse?q=KeRanger" TargetMode="External"/><Relationship Id="rId92" Type="http://schemas.openxmlformats.org/officeDocument/2006/relationships/hyperlink" Target="https://www.microsoft.com/security/portal/threat/encyclopedia/Entry.aspx?Name=Win32/Takabum" TargetMode="External"/><Relationship Id="rId118" Type="http://schemas.openxmlformats.org/officeDocument/2006/relationships/hyperlink" Target="https://otx.alienvault.com/browse?q=PRISM" TargetMode="External"/><Relationship Id="rId117" Type="http://schemas.openxmlformats.org/officeDocument/2006/relationships/hyperlink" Target="https://otx.alienvault.com/browse?q=PowerWorm" TargetMode="External"/><Relationship Id="rId116" Type="http://schemas.openxmlformats.org/officeDocument/2006/relationships/hyperlink" Target="https://otx.alienvault.com/browse?q=PowerWare" TargetMode="External"/><Relationship Id="rId115" Type="http://schemas.openxmlformats.org/officeDocument/2006/relationships/hyperlink" Target="https://otx.alienvault.com/browse?q=PClock" TargetMode="External"/><Relationship Id="rId119" Type="http://schemas.openxmlformats.org/officeDocument/2006/relationships/hyperlink" Target="https://otx.alienvault.com/browse?q=Radamant" TargetMode="External"/><Relationship Id="rId110" Type="http://schemas.openxmlformats.org/officeDocument/2006/relationships/hyperlink" Target="https://otx.alienvault.com/browse?q=Nemucod" TargetMode="External"/><Relationship Id="rId114" Type="http://schemas.openxmlformats.org/officeDocument/2006/relationships/hyperlink" Target="https://otx.alienvault.com/browse?q=PadCrypt" TargetMode="External"/><Relationship Id="rId113" Type="http://schemas.openxmlformats.org/officeDocument/2006/relationships/hyperlink" Target="https://otx.alienvault.com/browse?q=Operation+Global+III" TargetMode="External"/><Relationship Id="rId112" Type="http://schemas.openxmlformats.org/officeDocument/2006/relationships/hyperlink" Target="https://otx.alienvault.com/browse?q=Offline+ransomware" TargetMode="External"/><Relationship Id="rId111" Type="http://schemas.openxmlformats.org/officeDocument/2006/relationships/hyperlink" Target="https://otx.alienvault.com/browse?q=ODCOD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dgame.com/blog/your-package-has-been-successfully-encrypted-teslacrypt-41a-and-malware-attack-chain" TargetMode="External"/><Relationship Id="rId2" Type="http://schemas.openxmlformats.org/officeDocument/2006/relationships/hyperlink" Target="https://www.f-secure.com/documents/996508/1030743/cyber-security-report-2017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twitter.com/cyb3rops" TargetMode="External"/><Relationship Id="rId3" Type="http://schemas.openxmlformats.org/officeDocument/2006/relationships/hyperlink" Target="https://twitter.com/bartblaze" TargetMode="External"/><Relationship Id="rId4" Type="http://schemas.openxmlformats.org/officeDocument/2006/relationships/hyperlink" Target="https://twitter.com/demonslay335" TargetMode="External"/><Relationship Id="rId9" Type="http://schemas.openxmlformats.org/officeDocument/2006/relationships/hyperlink" Target="https://twitter.com/anthonykasza" TargetMode="External"/><Relationship Id="rId5" Type="http://schemas.openxmlformats.org/officeDocument/2006/relationships/hyperlink" Target="https://twitter.com/MarceloRivero" TargetMode="External"/><Relationship Id="rId6" Type="http://schemas.openxmlformats.org/officeDocument/2006/relationships/hyperlink" Target="https://twitter.com/DanielGallagher" TargetMode="External"/><Relationship Id="rId7" Type="http://schemas.openxmlformats.org/officeDocument/2006/relationships/hyperlink" Target="https://twitter.com/nyxbone" TargetMode="External"/><Relationship Id="rId8" Type="http://schemas.openxmlformats.org/officeDocument/2006/relationships/hyperlink" Target="https://twitter.com/struppigel" TargetMode="External"/><Relationship Id="rId20" Type="http://schemas.openxmlformats.org/officeDocument/2006/relationships/hyperlink" Target="http://www.nyxbone.com/" TargetMode="External"/><Relationship Id="rId22" Type="http://schemas.openxmlformats.org/officeDocument/2006/relationships/hyperlink" Target="http://www.tripwire.com/state-of-security/security-data-protection/ransomware-happy-ending-10-known-decryption-cases/" TargetMode="External"/><Relationship Id="rId21" Type="http://schemas.openxmlformats.org/officeDocument/2006/relationships/hyperlink" Target="http://www.nyxbone.com/malware/RansomwareOverview.html" TargetMode="External"/><Relationship Id="rId24" Type="http://schemas.openxmlformats.org/officeDocument/2006/relationships/hyperlink" Target="https://blogs.technet.microsoft.com/mmpc/2016/05/18/the-5ws-and-1h-of-ransomware/" TargetMode="External"/><Relationship Id="rId23" Type="http://schemas.openxmlformats.org/officeDocument/2006/relationships/hyperlink" Target="http://www.thewindowsclub.com/list-ransomware-decryptor-tools" TargetMode="External"/><Relationship Id="rId26" Type="http://schemas.openxmlformats.org/officeDocument/2006/relationships/hyperlink" Target="https://www.nomoreransom.org/" TargetMode="External"/><Relationship Id="rId25" Type="http://schemas.openxmlformats.org/officeDocument/2006/relationships/hyperlink" Target="https://decrypter.emsisoft.com/" TargetMode="External"/><Relationship Id="rId28" Type="http://schemas.openxmlformats.org/officeDocument/2006/relationships/drawing" Target="../drawings/worksheetdrawing7.xml"/><Relationship Id="rId27" Type="http://schemas.openxmlformats.org/officeDocument/2006/relationships/hyperlink" Target="http://goo.gl/b9R8DE" TargetMode="External"/><Relationship Id="rId11" Type="http://schemas.openxmlformats.org/officeDocument/2006/relationships/hyperlink" Target="https://twitter.com/aei4n6" TargetMode="External"/><Relationship Id="rId10" Type="http://schemas.openxmlformats.org/officeDocument/2006/relationships/hyperlink" Target="https://twitter.com/bambenek" TargetMode="External"/><Relationship Id="rId13" Type="http://schemas.openxmlformats.org/officeDocument/2006/relationships/hyperlink" Target="https://twitter.com/jasc22" TargetMode="External"/><Relationship Id="rId12" Type="http://schemas.openxmlformats.org/officeDocument/2006/relationships/hyperlink" Target="https://twitter.com/MercesFernando" TargetMode="External"/><Relationship Id="rId15" Type="http://schemas.openxmlformats.org/officeDocument/2006/relationships/hyperlink" Target="https://id-ransomware.malwarehunterteam.com/" TargetMode="External"/><Relationship Id="rId14" Type="http://schemas.openxmlformats.org/officeDocument/2006/relationships/hyperlink" Target="https://creativecommons.org/licenses/by-nc-sa/4.0/" TargetMode="External"/><Relationship Id="rId17" Type="http://schemas.openxmlformats.org/officeDocument/2006/relationships/hyperlink" Target="http://www.malekal.com/" TargetMode="External"/><Relationship Id="rId16" Type="http://schemas.openxmlformats.org/officeDocument/2006/relationships/hyperlink" Target="https://bartblaze.blogspot.com" TargetMode="External"/><Relationship Id="rId19" Type="http://schemas.openxmlformats.org/officeDocument/2006/relationships/hyperlink" Target="https://blog.malwarebytes.org/" TargetMode="External"/><Relationship Id="rId18" Type="http://schemas.openxmlformats.org/officeDocument/2006/relationships/hyperlink" Target="http://www.bleepingcompu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9.57"/>
    <col customWidth="1" min="6" max="7" width="19.86"/>
    <col customWidth="1" min="8" max="10" width="16.43"/>
    <col customWidth="1" min="11" max="11" width="24.71"/>
    <col customWidth="1" min="12" max="30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11</v>
      </c>
      <c r="B2" s="6" t="s">
        <v>12</v>
      </c>
      <c r="C2" s="7"/>
      <c r="D2" s="6" t="s">
        <v>13</v>
      </c>
      <c r="E2" s="8"/>
      <c r="F2" s="9" t="s">
        <v>14</v>
      </c>
      <c r="G2" s="8"/>
      <c r="H2" s="10"/>
      <c r="I2" s="11" t="s">
        <v>15</v>
      </c>
      <c r="J2" s="12"/>
      <c r="K2" s="11" t="str">
        <f t="shared" ref="K2:K6" si="1">SUBSTITUTE(CONCAT("https://www.google.de/search?tbm=isch&amp;q=Ransomware+", A2), " ", "+")</f>
        <v>https://www.google.de/search?tbm=isch&amp;q=Ransomware+.CryptoHasYou.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 t="s">
        <v>16</v>
      </c>
      <c r="B3" s="14" t="s">
        <v>17</v>
      </c>
      <c r="C3" s="6" t="s">
        <v>18</v>
      </c>
      <c r="D3" s="6" t="s">
        <v>19</v>
      </c>
      <c r="E3" s="9"/>
      <c r="F3" s="9" t="s">
        <v>20</v>
      </c>
      <c r="G3" s="9" t="s">
        <v>21</v>
      </c>
      <c r="H3" s="11" t="s">
        <v>22</v>
      </c>
      <c r="I3" s="12"/>
      <c r="J3" s="12"/>
      <c r="K3" s="11" t="str">
        <f t="shared" si="1"/>
        <v>https://www.google.de/search?tbm=isch&amp;q=Ransomware+777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 t="s">
        <v>23</v>
      </c>
      <c r="B4" s="6" t="s">
        <v>24</v>
      </c>
      <c r="C4" s="7"/>
      <c r="D4" s="6" t="s">
        <v>25</v>
      </c>
      <c r="E4" s="8"/>
      <c r="F4" s="8"/>
      <c r="G4" s="9" t="s">
        <v>26</v>
      </c>
      <c r="H4" s="11" t="s">
        <v>27</v>
      </c>
      <c r="I4" s="11" t="s">
        <v>28</v>
      </c>
      <c r="J4" s="12"/>
      <c r="K4" s="11" t="str">
        <f t="shared" si="1"/>
        <v>https://www.google.de/search?tbm=isch&amp;q=Ransomware+7ev3n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" t="s">
        <v>29</v>
      </c>
      <c r="B5" s="6" t="s">
        <v>30</v>
      </c>
      <c r="C5" s="7"/>
      <c r="D5" s="6" t="s">
        <v>31</v>
      </c>
      <c r="E5" s="9"/>
      <c r="F5" s="9" t="s">
        <v>32</v>
      </c>
      <c r="G5" s="15"/>
      <c r="H5" s="12"/>
      <c r="I5" s="11" t="s">
        <v>33</v>
      </c>
      <c r="J5" s="12"/>
      <c r="K5" s="11" t="str">
        <f t="shared" si="1"/>
        <v>https://www.google.de/search?tbm=isch&amp;q=Ransomware+7h9r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" t="s">
        <v>34</v>
      </c>
      <c r="B6" s="6" t="s">
        <v>35</v>
      </c>
      <c r="C6" s="7"/>
      <c r="D6" s="6" t="s">
        <v>36</v>
      </c>
      <c r="E6" s="9" t="s">
        <v>37</v>
      </c>
      <c r="F6" s="9" t="s">
        <v>38</v>
      </c>
      <c r="G6" s="15"/>
      <c r="H6" s="11" t="s">
        <v>39</v>
      </c>
      <c r="I6" s="12"/>
      <c r="J6" s="12"/>
      <c r="K6" s="11" t="str">
        <f t="shared" si="1"/>
        <v>https://www.google.de/search?tbm=isch&amp;q=Ransomware+8lock8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" t="s">
        <v>40</v>
      </c>
      <c r="B7" s="6" t="s">
        <v>41</v>
      </c>
      <c r="C7" s="7"/>
      <c r="D7" s="16" t="s">
        <v>42</v>
      </c>
      <c r="E7" s="9" t="s">
        <v>43</v>
      </c>
      <c r="F7" s="8"/>
      <c r="G7" s="8"/>
      <c r="H7" s="10"/>
      <c r="I7" s="11" t="s">
        <v>44</v>
      </c>
      <c r="J7" s="12"/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" t="s">
        <v>45</v>
      </c>
      <c r="B8" s="6" t="s">
        <v>46</v>
      </c>
      <c r="C8" s="6" t="s">
        <v>47</v>
      </c>
      <c r="D8" s="16"/>
      <c r="E8" s="9"/>
      <c r="F8" s="9" t="s">
        <v>48</v>
      </c>
      <c r="G8" s="8"/>
      <c r="H8" s="11" t="s">
        <v>49</v>
      </c>
      <c r="I8" s="11" t="s">
        <v>50</v>
      </c>
      <c r="J8" s="11" t="s">
        <v>51</v>
      </c>
      <c r="K8" s="1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" t="s">
        <v>52</v>
      </c>
      <c r="B9" s="6" t="s">
        <v>53</v>
      </c>
      <c r="C9" s="7"/>
      <c r="D9" s="6" t="s">
        <v>54</v>
      </c>
      <c r="E9" s="8"/>
      <c r="F9" s="9" t="s">
        <v>14</v>
      </c>
      <c r="G9" s="9" t="s">
        <v>55</v>
      </c>
      <c r="H9" s="11" t="s">
        <v>56</v>
      </c>
      <c r="I9" s="11" t="s">
        <v>57</v>
      </c>
      <c r="J9" s="12"/>
      <c r="K9" s="11" t="str">
        <f t="shared" ref="K9:K14" si="2">SUBSTITUTE(CONCAT("https://www.google.de/search?tbm=isch&amp;q=Ransomware+", A9), " ", "+")</f>
        <v>https://www.google.de/search?tbm=isch&amp;q=Ransomware+Alpha+Ransomware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" t="s">
        <v>58</v>
      </c>
      <c r="B10" s="6" t="s">
        <v>59</v>
      </c>
      <c r="C10" s="7"/>
      <c r="D10" s="6" t="s">
        <v>60</v>
      </c>
      <c r="E10" s="9" t="s">
        <v>61</v>
      </c>
      <c r="F10" s="9"/>
      <c r="G10" s="9"/>
      <c r="H10" s="12"/>
      <c r="I10" s="11" t="s">
        <v>62</v>
      </c>
      <c r="J10" s="12"/>
      <c r="K10" s="11" t="str">
        <f t="shared" si="2"/>
        <v>https://www.google.de/search?tbm=isch&amp;q=Ransomware+AMBA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" t="s">
        <v>63</v>
      </c>
      <c r="B11" s="6" t="s">
        <v>64</v>
      </c>
      <c r="C11" s="7"/>
      <c r="D11" s="6"/>
      <c r="E11" s="9" t="s">
        <v>65</v>
      </c>
      <c r="F11" s="9"/>
      <c r="G11" s="9"/>
      <c r="H11" s="12"/>
      <c r="I11" s="11" t="s">
        <v>66</v>
      </c>
      <c r="J11" s="12"/>
      <c r="K11" s="11" t="str">
        <f t="shared" si="2"/>
        <v>https://www.google.de/search?tbm=isch&amp;q=Ransomware+Angry+Duck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" t="s">
        <v>67</v>
      </c>
      <c r="B12" s="6" t="s">
        <v>68</v>
      </c>
      <c r="C12" s="7"/>
      <c r="D12" s="6" t="s">
        <v>69</v>
      </c>
      <c r="E12" s="9" t="s">
        <v>70</v>
      </c>
      <c r="F12" s="9"/>
      <c r="G12" s="9" t="s">
        <v>71</v>
      </c>
      <c r="H12" s="11" t="s">
        <v>72</v>
      </c>
      <c r="I12" s="11" t="s">
        <v>73</v>
      </c>
      <c r="J12" s="12"/>
      <c r="K12" s="11" t="str">
        <f t="shared" si="2"/>
        <v>https://www.google.de/search?tbm=isch&amp;q=Ransomware+Apocalypse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" t="s">
        <v>74</v>
      </c>
      <c r="B13" s="6" t="s">
        <v>75</v>
      </c>
      <c r="C13" s="7"/>
      <c r="D13" s="6" t="s">
        <v>76</v>
      </c>
      <c r="E13" s="9" t="s">
        <v>77</v>
      </c>
      <c r="F13" s="9"/>
      <c r="G13" s="9"/>
      <c r="H13" s="11" t="s">
        <v>78</v>
      </c>
      <c r="I13" s="12"/>
      <c r="J13" s="12"/>
      <c r="K13" s="11" t="str">
        <f t="shared" si="2"/>
        <v>https://www.google.de/search?tbm=isch&amp;q=Ransomware+ApocalypseVM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" t="s">
        <v>79</v>
      </c>
      <c r="B14" s="6" t="s">
        <v>80</v>
      </c>
      <c r="C14" s="6"/>
      <c r="D14" s="6" t="s">
        <v>81</v>
      </c>
      <c r="E14" s="8"/>
      <c r="F14" s="8"/>
      <c r="G14" s="8"/>
      <c r="H14" s="11" t="s">
        <v>82</v>
      </c>
      <c r="I14" s="12"/>
      <c r="J14" s="12"/>
      <c r="K14" s="11" t="str">
        <f t="shared" si="2"/>
        <v>https://www.google.de/search?tbm=isch&amp;q=Ransomware+AutoLocky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1" t="s">
        <v>83</v>
      </c>
      <c r="B15" s="6"/>
      <c r="C15" s="6"/>
      <c r="D15" s="6" t="s">
        <v>84</v>
      </c>
      <c r="E15" s="8"/>
      <c r="F15" s="8"/>
      <c r="G15" s="8"/>
      <c r="H15" s="11" t="s">
        <v>85</v>
      </c>
      <c r="I15" s="11" t="s">
        <v>86</v>
      </c>
      <c r="J15" s="12"/>
      <c r="K15" s="11" t="s">
        <v>87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" t="s">
        <v>88</v>
      </c>
      <c r="B16" s="6" t="s">
        <v>89</v>
      </c>
      <c r="C16" s="6"/>
      <c r="D16" s="6"/>
      <c r="E16" s="9" t="s">
        <v>90</v>
      </c>
      <c r="F16" s="8"/>
      <c r="G16" s="8"/>
      <c r="H16" s="12"/>
      <c r="I16" s="11" t="s">
        <v>91</v>
      </c>
      <c r="J16" s="11" t="s">
        <v>92</v>
      </c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" t="s">
        <v>93</v>
      </c>
      <c r="B17" s="7"/>
      <c r="C17" s="6" t="s">
        <v>94</v>
      </c>
      <c r="D17" s="6"/>
      <c r="E17" s="9" t="s">
        <v>95</v>
      </c>
      <c r="F17" s="9" t="s">
        <v>14</v>
      </c>
      <c r="G17" s="9" t="s">
        <v>96</v>
      </c>
      <c r="H17" s="10"/>
      <c r="I17" s="11" t="s">
        <v>97</v>
      </c>
      <c r="J17" s="12"/>
      <c r="K17" s="11" t="str">
        <f t="shared" ref="K17:K19" si="3">SUBSTITUTE(CONCAT("https://www.google.de/search?tbm=isch&amp;q=Ransomware+", A17), " ", "+")</f>
        <v>https://www.google.de/search?tbm=isch&amp;q=Ransomware+Bandarchor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" t="s">
        <v>98</v>
      </c>
      <c r="B18" s="6" t="s">
        <v>99</v>
      </c>
      <c r="C18" s="6"/>
      <c r="D18" s="6" t="s">
        <v>100</v>
      </c>
      <c r="E18" s="9" t="s">
        <v>101</v>
      </c>
      <c r="F18" s="9"/>
      <c r="G18" s="9" t="s">
        <v>102</v>
      </c>
      <c r="H18" s="11" t="s">
        <v>103</v>
      </c>
      <c r="I18" s="11" t="s">
        <v>104</v>
      </c>
      <c r="J18" s="11" t="s">
        <v>105</v>
      </c>
      <c r="K18" s="11" t="str">
        <f t="shared" si="3"/>
        <v>https://www.google.de/search?tbm=isch&amp;q=Ransomware+Bart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" t="s">
        <v>106</v>
      </c>
      <c r="B19" s="6" t="s">
        <v>107</v>
      </c>
      <c r="C19" s="7"/>
      <c r="D19" s="6" t="s">
        <v>108</v>
      </c>
      <c r="E19" s="9" t="s">
        <v>109</v>
      </c>
      <c r="F19" s="8"/>
      <c r="G19" s="8"/>
      <c r="H19" s="11" t="s">
        <v>110</v>
      </c>
      <c r="I19" s="12"/>
      <c r="J19" s="12"/>
      <c r="K19" s="11" t="str">
        <f t="shared" si="3"/>
        <v>https://www.google.de/search?tbm=isch&amp;q=Ransomware+BitCryptor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" t="s">
        <v>111</v>
      </c>
      <c r="B20" s="6" t="s">
        <v>112</v>
      </c>
      <c r="C20" s="7"/>
      <c r="D20" s="7"/>
      <c r="E20" s="8"/>
      <c r="F20" s="9" t="s">
        <v>113</v>
      </c>
      <c r="G20" s="8"/>
      <c r="H20" s="11" t="s">
        <v>114</v>
      </c>
      <c r="I20" s="12"/>
      <c r="J20" s="12"/>
      <c r="K20" s="1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" t="s">
        <v>115</v>
      </c>
      <c r="B21" s="6" t="s">
        <v>116</v>
      </c>
      <c r="C21" s="7"/>
      <c r="D21" s="6" t="s">
        <v>117</v>
      </c>
      <c r="E21" s="9"/>
      <c r="F21" s="9" t="s">
        <v>38</v>
      </c>
      <c r="G21" s="9" t="s">
        <v>118</v>
      </c>
      <c r="H21" s="12"/>
      <c r="I21" s="11" t="s">
        <v>119</v>
      </c>
      <c r="J21" s="12"/>
      <c r="K21" s="11" t="str">
        <f t="shared" ref="K21:K23" si="4">SUBSTITUTE(CONCAT("https://www.google.de/search?tbm=isch&amp;q=Ransomware+", A21), " ", "+")</f>
        <v>https://www.google.de/search?tbm=isch&amp;q=Ransomware+BlackShades+Crypter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" t="s">
        <v>120</v>
      </c>
      <c r="B22" s="6" t="s">
        <v>121</v>
      </c>
      <c r="C22" s="7"/>
      <c r="D22" s="7"/>
      <c r="E22" s="9" t="s">
        <v>37</v>
      </c>
      <c r="F22" s="9" t="s">
        <v>38</v>
      </c>
      <c r="G22" s="8"/>
      <c r="H22" s="11" t="s">
        <v>122</v>
      </c>
      <c r="I22" s="12"/>
      <c r="J22" s="12"/>
      <c r="K22" s="11" t="str">
        <f t="shared" si="4"/>
        <v>https://www.google.de/search?tbm=isch&amp;q=Ransomware+Blocatto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" t="s">
        <v>123</v>
      </c>
      <c r="B23" s="7"/>
      <c r="C23" s="7"/>
      <c r="D23" s="7"/>
      <c r="E23" s="9" t="s">
        <v>124</v>
      </c>
      <c r="F23" s="5"/>
      <c r="G23" s="9" t="s">
        <v>125</v>
      </c>
      <c r="H23" s="10"/>
      <c r="I23" s="12"/>
      <c r="J23" s="12"/>
      <c r="K23" s="11" t="str">
        <f t="shared" si="4"/>
        <v>https://www.google.de/search?tbm=isch&amp;q=Ransomware+Booyah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" t="s">
        <v>126</v>
      </c>
      <c r="B24" s="6" t="s">
        <v>127</v>
      </c>
      <c r="C24" s="7"/>
      <c r="D24" s="6" t="s">
        <v>128</v>
      </c>
      <c r="E24" s="9" t="s">
        <v>129</v>
      </c>
      <c r="F24" s="9" t="s">
        <v>14</v>
      </c>
      <c r="G24" s="8"/>
      <c r="H24" s="10"/>
      <c r="I24" s="11" t="s">
        <v>130</v>
      </c>
      <c r="J24" s="12"/>
      <c r="K24" s="11" t="s">
        <v>131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" t="s">
        <v>132</v>
      </c>
      <c r="B25" s="6"/>
      <c r="C25" s="7"/>
      <c r="D25" s="7"/>
      <c r="E25" s="9"/>
      <c r="F25" s="9" t="s">
        <v>32</v>
      </c>
      <c r="G25" s="8"/>
      <c r="H25" s="10"/>
      <c r="I25" s="11" t="s">
        <v>133</v>
      </c>
      <c r="J25" s="12"/>
      <c r="K25" s="11" t="str">
        <f t="shared" ref="K25:K38" si="5">SUBSTITUTE(CONCAT("https://www.google.de/search?tbm=isch&amp;q=Ransomware+", A25), " ", "+")</f>
        <v>https://www.google.de/search?tbm=isch&amp;q=Ransomware+BrLock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" t="s">
        <v>134</v>
      </c>
      <c r="B26" s="7"/>
      <c r="C26" s="7"/>
      <c r="D26" s="7"/>
      <c r="E26" s="17" t="s">
        <v>135</v>
      </c>
      <c r="F26" s="9"/>
      <c r="G26" s="9"/>
      <c r="H26" s="10"/>
      <c r="I26" s="12"/>
      <c r="J26" s="12"/>
      <c r="K26" s="11" t="str">
        <f t="shared" si="5"/>
        <v>https://www.google.de/search?tbm=isch&amp;q=Ransomware+Browlock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" t="s">
        <v>136</v>
      </c>
      <c r="B27" s="7"/>
      <c r="C27" s="6" t="s">
        <v>108</v>
      </c>
      <c r="D27" s="6"/>
      <c r="E27" s="17" t="s">
        <v>137</v>
      </c>
      <c r="F27" s="9" t="s">
        <v>138</v>
      </c>
      <c r="G27" s="9"/>
      <c r="H27" s="10"/>
      <c r="I27" s="11" t="s">
        <v>139</v>
      </c>
      <c r="J27" s="12"/>
      <c r="K27" s="11" t="str">
        <f t="shared" si="5"/>
        <v>https://www.google.de/search?tbm=isch&amp;q=Ransomware+Bucbi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" t="s">
        <v>140</v>
      </c>
      <c r="B28" s="7"/>
      <c r="C28" s="6" t="s">
        <v>141</v>
      </c>
      <c r="D28" s="6" t="s">
        <v>142</v>
      </c>
      <c r="E28" s="9" t="s">
        <v>143</v>
      </c>
      <c r="F28" s="8"/>
      <c r="G28" s="8"/>
      <c r="H28" s="10"/>
      <c r="I28" s="12"/>
      <c r="J28" s="12"/>
      <c r="K28" s="11" t="str">
        <f t="shared" si="5"/>
        <v>https://www.google.de/search?tbm=isch&amp;q=Ransomware+BuyUnlockCode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" t="s">
        <v>144</v>
      </c>
      <c r="B29" s="6" t="s">
        <v>145</v>
      </c>
      <c r="C29" s="6"/>
      <c r="D29" s="6" t="s">
        <v>146</v>
      </c>
      <c r="E29" s="9"/>
      <c r="F29" s="8"/>
      <c r="G29" s="8"/>
      <c r="H29" s="10"/>
      <c r="I29" s="11" t="s">
        <v>147</v>
      </c>
      <c r="J29" s="12"/>
      <c r="K29" s="11" t="str">
        <f t="shared" si="5"/>
        <v>https://www.google.de/search?tbm=isch&amp;q=Ransomware+Central+Security+Treatment+Organization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1" t="s">
        <v>148</v>
      </c>
      <c r="B30" s="6" t="s">
        <v>149</v>
      </c>
      <c r="C30" s="7"/>
      <c r="D30" s="6" t="s">
        <v>150</v>
      </c>
      <c r="E30" s="8"/>
      <c r="F30" s="9" t="s">
        <v>32</v>
      </c>
      <c r="G30" s="8"/>
      <c r="H30" s="10"/>
      <c r="I30" s="11" t="s">
        <v>151</v>
      </c>
      <c r="J30" s="12"/>
      <c r="K30" s="11" t="str">
        <f t="shared" si="5"/>
        <v>https://www.google.de/search?tbm=isch&amp;q=Ransomware+Cerber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" t="s">
        <v>152</v>
      </c>
      <c r="B31" s="6" t="s">
        <v>153</v>
      </c>
      <c r="C31" s="7"/>
      <c r="D31" s="6" t="s">
        <v>154</v>
      </c>
      <c r="E31" s="8"/>
      <c r="F31" s="8"/>
      <c r="G31" s="8"/>
      <c r="H31" s="11" t="s">
        <v>155</v>
      </c>
      <c r="I31" s="11" t="s">
        <v>156</v>
      </c>
      <c r="J31" s="12"/>
      <c r="K31" s="11" t="str">
        <f t="shared" si="5"/>
        <v>https://www.google.de/search?tbm=isch&amp;q=Ransomware+Chimera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" t="s">
        <v>157</v>
      </c>
      <c r="B32" s="6" t="s">
        <v>107</v>
      </c>
      <c r="C32" s="7"/>
      <c r="D32" s="6" t="s">
        <v>158</v>
      </c>
      <c r="E32" s="9" t="s">
        <v>159</v>
      </c>
      <c r="F32" s="8"/>
      <c r="G32" s="8"/>
      <c r="H32" s="11" t="s">
        <v>110</v>
      </c>
      <c r="I32" s="12"/>
      <c r="J32" s="12"/>
      <c r="K32" s="11" t="str">
        <f t="shared" si="5"/>
        <v>https://www.google.de/search?tbm=isch&amp;q=Ransomware+CoinVault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" t="s">
        <v>160</v>
      </c>
      <c r="B33" s="6" t="s">
        <v>161</v>
      </c>
      <c r="C33" s="7"/>
      <c r="D33" s="6" t="s">
        <v>162</v>
      </c>
      <c r="E33" s="8"/>
      <c r="F33" s="9" t="s">
        <v>14</v>
      </c>
      <c r="G33" s="8"/>
      <c r="H33" s="10"/>
      <c r="I33" s="11" t="s">
        <v>163</v>
      </c>
      <c r="J33" s="12"/>
      <c r="K33" s="11" t="str">
        <f t="shared" si="5"/>
        <v>https://www.google.de/search?tbm=isch&amp;q=Ransomware+Coverton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" t="s">
        <v>164</v>
      </c>
      <c r="B34" s="6" t="s">
        <v>165</v>
      </c>
      <c r="C34" s="7"/>
      <c r="D34" s="7"/>
      <c r="E34" s="8"/>
      <c r="F34" s="8"/>
      <c r="G34" s="8"/>
      <c r="H34" s="11" t="s">
        <v>166</v>
      </c>
      <c r="I34" s="12"/>
      <c r="J34" s="12"/>
      <c r="K34" s="11" t="str">
        <f t="shared" si="5"/>
        <v>https://www.google.de/search?tbm=isch&amp;q=Ransomware+Cryaki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" t="s">
        <v>167</v>
      </c>
      <c r="B35" s="6"/>
      <c r="C35" s="7"/>
      <c r="D35" s="7"/>
      <c r="E35" s="8"/>
      <c r="F35" s="8"/>
      <c r="G35" s="8"/>
      <c r="H35" s="11" t="s">
        <v>166</v>
      </c>
      <c r="I35" s="12"/>
      <c r="J35" s="12"/>
      <c r="K35" s="11" t="str">
        <f t="shared" si="5"/>
        <v>https://www.google.de/search?tbm=isch&amp;q=Ransomware+Crybola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" t="s">
        <v>168</v>
      </c>
      <c r="B36" s="6" t="s">
        <v>169</v>
      </c>
      <c r="C36" s="7"/>
      <c r="D36" s="6" t="s">
        <v>170</v>
      </c>
      <c r="E36" s="8"/>
      <c r="F36" s="9" t="s">
        <v>171</v>
      </c>
      <c r="G36" s="8"/>
      <c r="H36" s="11" t="s">
        <v>172</v>
      </c>
      <c r="I36" s="12"/>
      <c r="J36" s="12"/>
      <c r="K36" s="11" t="str">
        <f t="shared" si="5"/>
        <v>https://www.google.de/search?tbm=isch&amp;q=Ransomware+CryFile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" t="s">
        <v>173</v>
      </c>
      <c r="B37" s="6" t="s">
        <v>145</v>
      </c>
      <c r="C37" s="7"/>
      <c r="D37" s="6"/>
      <c r="E37" s="9" t="s">
        <v>174</v>
      </c>
      <c r="F37" s="9"/>
      <c r="G37" s="9" t="s">
        <v>175</v>
      </c>
      <c r="H37" s="12"/>
      <c r="I37" s="11" t="s">
        <v>176</v>
      </c>
      <c r="J37" s="12"/>
      <c r="K37" s="11" t="str">
        <f t="shared" si="5"/>
        <v>https://www.google.de/search?tbm=isch&amp;q=Ransomware+CryLocker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" t="s">
        <v>177</v>
      </c>
      <c r="B38" s="6"/>
      <c r="C38" s="7"/>
      <c r="D38" s="6" t="s">
        <v>178</v>
      </c>
      <c r="E38" s="9" t="s">
        <v>179</v>
      </c>
      <c r="F38" s="9" t="s">
        <v>14</v>
      </c>
      <c r="G38" s="8"/>
      <c r="H38" s="12"/>
      <c r="I38" s="11" t="s">
        <v>180</v>
      </c>
      <c r="J38" s="12"/>
      <c r="K38" s="11" t="str">
        <f t="shared" si="5"/>
        <v>https://www.google.de/search?tbm=isch&amp;q=Ransomware+CrypMIC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" t="s">
        <v>181</v>
      </c>
      <c r="B39" s="6" t="s">
        <v>182</v>
      </c>
      <c r="C39" s="7"/>
      <c r="D39" s="6" t="s">
        <v>183</v>
      </c>
      <c r="E39" s="9"/>
      <c r="F39" s="8"/>
      <c r="G39" s="8"/>
      <c r="H39" s="11" t="s">
        <v>184</v>
      </c>
      <c r="I39" s="11" t="s">
        <v>185</v>
      </c>
      <c r="J39" s="12"/>
      <c r="K39" s="11" t="s">
        <v>186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" t="s">
        <v>187</v>
      </c>
      <c r="B40" s="6" t="s">
        <v>188</v>
      </c>
      <c r="C40" s="7"/>
      <c r="D40" s="7"/>
      <c r="E40" s="8"/>
      <c r="F40" s="9" t="s">
        <v>32</v>
      </c>
      <c r="G40" s="8"/>
      <c r="H40" s="18" t="s">
        <v>189</v>
      </c>
      <c r="I40" s="11" t="s">
        <v>190</v>
      </c>
      <c r="J40" s="12"/>
      <c r="K40" s="11" t="str">
        <f t="shared" ref="K40:K45" si="6">SUBSTITUTE(CONCAT("https://www.google.de/search?tbm=isch&amp;q=Ransomware+", A40), " ", "+")</f>
        <v>https://www.google.de/search?tbm=isch&amp;q=Ransomware+Crypt38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" t="s">
        <v>191</v>
      </c>
      <c r="B41" s="6"/>
      <c r="C41" s="7"/>
      <c r="D41" s="7"/>
      <c r="E41" s="8"/>
      <c r="F41" s="9" t="s">
        <v>14</v>
      </c>
      <c r="G41" s="9" t="s">
        <v>192</v>
      </c>
      <c r="H41" s="11" t="s">
        <v>193</v>
      </c>
      <c r="I41" s="12"/>
      <c r="J41" s="12"/>
      <c r="K41" s="11" t="str">
        <f t="shared" si="6"/>
        <v>https://www.google.de/search?tbm=isch&amp;q=Ransomware+Cryptear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" t="s">
        <v>194</v>
      </c>
      <c r="B42" s="6" t="s">
        <v>195</v>
      </c>
      <c r="C42" s="6" t="s">
        <v>196</v>
      </c>
      <c r="D42" s="6"/>
      <c r="E42" s="8"/>
      <c r="F42" s="9" t="s">
        <v>197</v>
      </c>
      <c r="G42" s="8"/>
      <c r="H42" s="12"/>
      <c r="I42" s="11" t="s">
        <v>133</v>
      </c>
      <c r="J42" s="12"/>
      <c r="K42" s="11" t="str">
        <f t="shared" si="6"/>
        <v>https://www.google.de/search?tbm=isch&amp;q=Ransomware+CryptFIle2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" t="s">
        <v>198</v>
      </c>
      <c r="B43" s="6" t="s">
        <v>199</v>
      </c>
      <c r="C43" s="7"/>
      <c r="D43" s="7"/>
      <c r="E43" s="8"/>
      <c r="F43" s="8"/>
      <c r="G43" s="8"/>
      <c r="H43" s="11" t="s">
        <v>200</v>
      </c>
      <c r="I43" s="12"/>
      <c r="J43" s="12"/>
      <c r="K43" s="11" t="str">
        <f t="shared" si="6"/>
        <v>https://www.google.de/search?tbm=isch&amp;q=Ransomware+CryptInfinite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" t="s">
        <v>201</v>
      </c>
      <c r="B44" s="6"/>
      <c r="C44" s="7"/>
      <c r="D44" s="6" t="s">
        <v>202</v>
      </c>
      <c r="E44" s="9" t="s">
        <v>203</v>
      </c>
      <c r="F44" s="9" t="s">
        <v>204</v>
      </c>
      <c r="G44" s="8"/>
      <c r="H44" s="12"/>
      <c r="I44" s="11" t="s">
        <v>205</v>
      </c>
      <c r="J44" s="11" t="s">
        <v>206</v>
      </c>
      <c r="K44" s="11" t="str">
        <f t="shared" si="6"/>
        <v>https://www.google.de/search?tbm=isch&amp;q=Ransomware+CryptoBit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" t="s">
        <v>207</v>
      </c>
      <c r="B45" s="6"/>
      <c r="C45" s="7"/>
      <c r="D45" s="6" t="s">
        <v>208</v>
      </c>
      <c r="E45" s="9" t="s">
        <v>209</v>
      </c>
      <c r="F45" s="8"/>
      <c r="G45" s="8"/>
      <c r="H45" s="11" t="s">
        <v>200</v>
      </c>
      <c r="I45" s="12"/>
      <c r="J45" s="12"/>
      <c r="K45" s="11" t="str">
        <f t="shared" si="6"/>
        <v>https://www.google.de/search?tbm=isch&amp;q=Ransomware+CryptoDefense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" t="s">
        <v>210</v>
      </c>
      <c r="B46" s="6"/>
      <c r="C46" s="7"/>
      <c r="D46" s="6"/>
      <c r="E46" s="9"/>
      <c r="F46" s="9"/>
      <c r="G46" s="9" t="s">
        <v>211</v>
      </c>
      <c r="H46" s="12"/>
      <c r="I46" s="11" t="s">
        <v>212</v>
      </c>
      <c r="J46" s="11" t="s">
        <v>213</v>
      </c>
      <c r="K46" s="1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" t="s">
        <v>214</v>
      </c>
      <c r="B47" s="6" t="s">
        <v>215</v>
      </c>
      <c r="C47" s="7"/>
      <c r="D47" s="6" t="s">
        <v>216</v>
      </c>
      <c r="E47" s="9" t="s">
        <v>217</v>
      </c>
      <c r="F47" s="9" t="s">
        <v>218</v>
      </c>
      <c r="G47" s="8"/>
      <c r="H47" s="12"/>
      <c r="I47" s="12"/>
      <c r="J47" s="12"/>
      <c r="K47" s="11" t="str">
        <f t="shared" ref="K47:K51" si="7">SUBSTITUTE(CONCAT("https://www.google.de/search?tbm=isch&amp;q=Ransomware+", A47), " ", "+")</f>
        <v>https://www.google.de/search?tbm=isch&amp;q=Ransomware+CryptoFortress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" t="s">
        <v>219</v>
      </c>
      <c r="B48" s="6" t="s">
        <v>107</v>
      </c>
      <c r="C48" s="7"/>
      <c r="D48" s="6" t="s">
        <v>220</v>
      </c>
      <c r="E48" s="9" t="s">
        <v>221</v>
      </c>
      <c r="F48" s="9"/>
      <c r="G48" s="8"/>
      <c r="H48" s="12"/>
      <c r="I48" s="12"/>
      <c r="J48" s="12"/>
      <c r="K48" s="11" t="str">
        <f t="shared" si="7"/>
        <v>https://www.google.de/search?tbm=isch&amp;q=Ransomware+CryptoGraphic+Locker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" t="s">
        <v>222</v>
      </c>
      <c r="B49" s="7"/>
      <c r="C49" s="7"/>
      <c r="D49" s="7"/>
      <c r="E49" s="9" t="s">
        <v>223</v>
      </c>
      <c r="F49" s="9" t="s">
        <v>224</v>
      </c>
      <c r="G49" s="9" t="s">
        <v>225</v>
      </c>
      <c r="H49" s="11" t="s">
        <v>226</v>
      </c>
      <c r="I49" s="12"/>
      <c r="J49" s="12"/>
      <c r="K49" s="11" t="str">
        <f t="shared" si="7"/>
        <v>https://www.google.de/search?tbm=isch&amp;q=Ransomware+CryptoHost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" t="s">
        <v>227</v>
      </c>
      <c r="B50" s="6" t="s">
        <v>228</v>
      </c>
      <c r="C50" s="7"/>
      <c r="D50" s="6" t="s">
        <v>229</v>
      </c>
      <c r="E50" s="8"/>
      <c r="F50" s="9" t="s">
        <v>230</v>
      </c>
      <c r="G50" s="8"/>
      <c r="H50" s="10"/>
      <c r="I50" s="12"/>
      <c r="J50" s="12"/>
      <c r="K50" s="11" t="str">
        <f t="shared" si="7"/>
        <v>https://www.google.de/search?tbm=isch&amp;q=Ransomware+CryptoJoker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" t="s">
        <v>231</v>
      </c>
      <c r="B51" s="6" t="s">
        <v>232</v>
      </c>
      <c r="C51" s="6"/>
      <c r="D51" s="6"/>
      <c r="E51" s="9" t="s">
        <v>233</v>
      </c>
      <c r="F51" s="9"/>
      <c r="G51" s="9"/>
      <c r="H51" s="11" t="s">
        <v>234</v>
      </c>
      <c r="I51" s="11" t="s">
        <v>235</v>
      </c>
      <c r="J51" s="12"/>
      <c r="K51" s="11" t="str">
        <f t="shared" si="7"/>
        <v>https://www.google.de/search?tbm=isch&amp;q=Ransomware+CryptoLocker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" t="s">
        <v>236</v>
      </c>
      <c r="B52" s="6"/>
      <c r="C52" s="6" t="s">
        <v>237</v>
      </c>
      <c r="D52" s="6" t="s">
        <v>238</v>
      </c>
      <c r="E52" s="9" t="s">
        <v>239</v>
      </c>
      <c r="F52" s="9"/>
      <c r="G52" s="9"/>
      <c r="H52" s="10"/>
      <c r="I52" s="11" t="s">
        <v>240</v>
      </c>
      <c r="J52" s="11" t="s">
        <v>241</v>
      </c>
      <c r="K52" s="11" t="s">
        <v>241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" t="s">
        <v>242</v>
      </c>
      <c r="B53" s="6" t="s">
        <v>243</v>
      </c>
      <c r="C53" s="6" t="s">
        <v>244</v>
      </c>
      <c r="D53" s="6" t="s">
        <v>245</v>
      </c>
      <c r="E53" s="9"/>
      <c r="F53" s="9"/>
      <c r="G53" s="9" t="s">
        <v>246</v>
      </c>
      <c r="H53" s="12"/>
      <c r="I53" s="11" t="s">
        <v>247</v>
      </c>
      <c r="J53" s="12"/>
      <c r="K53" s="11" t="str">
        <f t="shared" ref="K53:K68" si="8">SUBSTITUTE(CONCAT("https://www.google.de/search?tbm=isch&amp;q=Ransomware+", A53), " ", "+")</f>
        <v>https://www.google.de/search?tbm=isch&amp;q=Ransomware+CryptoMix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" t="s">
        <v>248</v>
      </c>
      <c r="B54" s="6" t="s">
        <v>249</v>
      </c>
      <c r="C54" s="6"/>
      <c r="D54" s="6" t="s">
        <v>250</v>
      </c>
      <c r="E54" s="9"/>
      <c r="F54" s="9" t="s">
        <v>32</v>
      </c>
      <c r="G54" s="9"/>
      <c r="H54" s="12"/>
      <c r="I54" s="11" t="s">
        <v>251</v>
      </c>
      <c r="J54" s="12"/>
      <c r="K54" s="11" t="str">
        <f t="shared" si="8"/>
        <v>https://www.google.de/search?tbm=isch&amp;q=Ransomware+CryptoRoger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" t="s">
        <v>252</v>
      </c>
      <c r="B55" s="6" t="s">
        <v>253</v>
      </c>
      <c r="C55" s="6"/>
      <c r="D55" s="6" t="s">
        <v>254</v>
      </c>
      <c r="E55" s="9"/>
      <c r="F55" s="9" t="s">
        <v>32</v>
      </c>
      <c r="G55" s="9"/>
      <c r="H55" s="12"/>
      <c r="I55" s="11" t="s">
        <v>255</v>
      </c>
      <c r="J55" s="12"/>
      <c r="K55" s="11" t="str">
        <f t="shared" si="8"/>
        <v>https://www.google.de/search?tbm=isch&amp;q=Ransomware+CryptoShocker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" t="s">
        <v>256</v>
      </c>
      <c r="B56" s="6" t="s">
        <v>257</v>
      </c>
      <c r="C56" s="6"/>
      <c r="D56" s="6" t="s">
        <v>258</v>
      </c>
      <c r="E56" s="9"/>
      <c r="F56" s="9"/>
      <c r="G56" s="9"/>
      <c r="H56" s="11" t="s">
        <v>259</v>
      </c>
      <c r="I56" s="12"/>
      <c r="J56" s="12"/>
      <c r="K56" s="11" t="str">
        <f t="shared" si="8"/>
        <v>https://www.google.de/search?tbm=isch&amp;q=Ransomware+CryptoTorLocker2015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" t="s">
        <v>260</v>
      </c>
      <c r="B57" s="7"/>
      <c r="C57" s="6" t="s">
        <v>261</v>
      </c>
      <c r="D57" s="6" t="s">
        <v>262</v>
      </c>
      <c r="E57" s="9"/>
      <c r="F57" s="9"/>
      <c r="G57" s="9"/>
      <c r="H57" s="10"/>
      <c r="I57" s="12"/>
      <c r="J57" s="12"/>
      <c r="K57" s="11" t="str">
        <f t="shared" si="8"/>
        <v>https://www.google.de/search?tbm=isch&amp;q=Ransomware+CryptoWall+1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" t="s">
        <v>263</v>
      </c>
      <c r="B58" s="7"/>
      <c r="C58" s="6" t="s">
        <v>261</v>
      </c>
      <c r="D58" s="6" t="s">
        <v>264</v>
      </c>
      <c r="E58" s="9"/>
      <c r="F58" s="9"/>
      <c r="G58" s="9"/>
      <c r="H58" s="10"/>
      <c r="I58" s="12"/>
      <c r="J58" s="12"/>
      <c r="K58" s="11" t="str">
        <f t="shared" si="8"/>
        <v>https://www.google.de/search?tbm=isch&amp;q=Ransomware+CryptoWall+2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" t="s">
        <v>265</v>
      </c>
      <c r="B59" s="7"/>
      <c r="C59" s="6" t="s">
        <v>261</v>
      </c>
      <c r="D59" s="6" t="s">
        <v>264</v>
      </c>
      <c r="E59" s="9"/>
      <c r="F59" s="9"/>
      <c r="G59" s="9"/>
      <c r="H59" s="10"/>
      <c r="I59" s="12"/>
      <c r="J59" s="12"/>
      <c r="K59" s="11" t="str">
        <f t="shared" si="8"/>
        <v>https://www.google.de/search?tbm=isch&amp;q=Ransomware+CryptoWall+3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" t="s">
        <v>266</v>
      </c>
      <c r="B60" s="7"/>
      <c r="C60" s="6" t="s">
        <v>267</v>
      </c>
      <c r="D60" s="6" t="s">
        <v>268</v>
      </c>
      <c r="E60" s="9"/>
      <c r="F60" s="9"/>
      <c r="G60" s="9"/>
      <c r="H60" s="10"/>
      <c r="I60" s="12"/>
      <c r="J60" s="12"/>
      <c r="K60" s="11" t="str">
        <f t="shared" si="8"/>
        <v>https://www.google.de/search?tbm=isch&amp;q=Ransomware+CryptoWall+4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" t="s">
        <v>269</v>
      </c>
      <c r="B61" s="16" t="s">
        <v>270</v>
      </c>
      <c r="C61" s="6"/>
      <c r="D61" s="6" t="s">
        <v>271</v>
      </c>
      <c r="E61" s="9" t="s">
        <v>272</v>
      </c>
      <c r="F61" s="9"/>
      <c r="G61" s="9" t="s">
        <v>273</v>
      </c>
      <c r="H61" s="11" t="s">
        <v>166</v>
      </c>
      <c r="I61" s="12"/>
      <c r="J61" s="12"/>
      <c r="K61" s="11" t="str">
        <f t="shared" si="8"/>
        <v>https://www.google.de/search?tbm=isch&amp;q=Ransomware+CryptXXX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" t="s">
        <v>274</v>
      </c>
      <c r="B62" s="16" t="s">
        <v>270</v>
      </c>
      <c r="C62" s="6"/>
      <c r="D62" s="6" t="s">
        <v>275</v>
      </c>
      <c r="E62" s="9" t="s">
        <v>276</v>
      </c>
      <c r="F62" s="9"/>
      <c r="G62" s="9" t="s">
        <v>273</v>
      </c>
      <c r="H62" s="11" t="s">
        <v>166</v>
      </c>
      <c r="I62" s="11" t="s">
        <v>277</v>
      </c>
      <c r="J62" s="11" t="s">
        <v>278</v>
      </c>
      <c r="K62" s="11" t="str">
        <f t="shared" si="8"/>
        <v>https://www.google.de/search?tbm=isch&amp;q=Ransomware+CryptXXX+2.0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" t="s">
        <v>279</v>
      </c>
      <c r="B63" s="6" t="s">
        <v>280</v>
      </c>
      <c r="C63" s="19"/>
      <c r="D63" s="19"/>
      <c r="E63" s="9" t="s">
        <v>272</v>
      </c>
      <c r="F63" s="9"/>
      <c r="G63" s="9" t="s">
        <v>281</v>
      </c>
      <c r="H63" s="10"/>
      <c r="I63" s="11" t="s">
        <v>282</v>
      </c>
      <c r="J63" s="11" t="s">
        <v>278</v>
      </c>
      <c r="K63" s="11" t="str">
        <f t="shared" si="8"/>
        <v>https://www.google.de/search?tbm=isch&amp;q=Ransomware+CryptXXX+3.0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" t="s">
        <v>283</v>
      </c>
      <c r="B64" s="6" t="s">
        <v>284</v>
      </c>
      <c r="C64" s="19"/>
      <c r="D64" s="19"/>
      <c r="E64" s="9" t="s">
        <v>285</v>
      </c>
      <c r="F64" s="9"/>
      <c r="G64" s="9"/>
      <c r="H64" s="10"/>
      <c r="I64" s="11" t="s">
        <v>286</v>
      </c>
      <c r="J64" s="12"/>
      <c r="K64" s="11" t="str">
        <f t="shared" si="8"/>
        <v>https://www.google.de/search?tbm=isch&amp;q=Ransomware+CryptXXX+3.1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" t="s">
        <v>287</v>
      </c>
      <c r="B65" s="6"/>
      <c r="C65" s="19"/>
      <c r="D65" s="19"/>
      <c r="E65" s="9"/>
      <c r="F65" s="9"/>
      <c r="G65" s="9"/>
      <c r="H65" s="10"/>
      <c r="I65" s="11" t="s">
        <v>288</v>
      </c>
      <c r="J65" s="12"/>
      <c r="K65" s="11" t="str">
        <f t="shared" si="8"/>
        <v>https://www.google.de/search?tbm=isch&amp;q=Ransomware+CTB-Faker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" t="s">
        <v>289</v>
      </c>
      <c r="B66" s="6" t="s">
        <v>290</v>
      </c>
      <c r="C66" s="19" t="s">
        <v>291</v>
      </c>
      <c r="D66" s="19" t="s">
        <v>292</v>
      </c>
      <c r="E66" s="9"/>
      <c r="F66" s="9" t="s">
        <v>293</v>
      </c>
      <c r="G66" s="9" t="s">
        <v>294</v>
      </c>
      <c r="H66" s="10"/>
      <c r="I66" s="12"/>
      <c r="J66" s="12"/>
      <c r="K66" s="11" t="str">
        <f t="shared" si="8"/>
        <v>https://www.google.de/search?tbm=isch&amp;q=Ransomware+CTB-Locker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" t="s">
        <v>295</v>
      </c>
      <c r="B67" s="7"/>
      <c r="C67" s="7"/>
      <c r="D67" s="7"/>
      <c r="E67" s="9" t="s">
        <v>296</v>
      </c>
      <c r="F67" s="9" t="s">
        <v>14</v>
      </c>
      <c r="G67" s="8"/>
      <c r="H67" s="10"/>
      <c r="I67" s="11" t="s">
        <v>297</v>
      </c>
      <c r="J67" s="11" t="s">
        <v>298</v>
      </c>
      <c r="K67" s="11" t="str">
        <f t="shared" si="8"/>
        <v>https://www.google.de/search?tbm=isch&amp;q=Ransomware+CTB-Locker+WEB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" t="s">
        <v>299</v>
      </c>
      <c r="B68" s="6" t="s">
        <v>300</v>
      </c>
      <c r="C68" s="7"/>
      <c r="D68" s="6" t="s">
        <v>301</v>
      </c>
      <c r="E68" s="9" t="s">
        <v>90</v>
      </c>
      <c r="F68" s="9" t="s">
        <v>48</v>
      </c>
      <c r="G68" s="9" t="s">
        <v>302</v>
      </c>
      <c r="H68" s="11" t="s">
        <v>303</v>
      </c>
      <c r="I68" s="11" t="s">
        <v>304</v>
      </c>
      <c r="J68" s="12"/>
      <c r="K68" s="11" t="str">
        <f t="shared" si="8"/>
        <v>https://www.google.de/search?tbm=isch&amp;q=Ransomware+CuteRansomware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" t="s">
        <v>305</v>
      </c>
      <c r="B69" s="6" t="s">
        <v>306</v>
      </c>
      <c r="C69" s="6" t="s">
        <v>307</v>
      </c>
      <c r="D69" s="6" t="s">
        <v>308</v>
      </c>
      <c r="E69" s="9" t="s">
        <v>309</v>
      </c>
      <c r="F69" s="9"/>
      <c r="G69" s="9"/>
      <c r="H69" s="12"/>
      <c r="I69" s="12"/>
      <c r="J69" s="12"/>
      <c r="K69" s="1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" t="s">
        <v>310</v>
      </c>
      <c r="B70" s="6"/>
      <c r="C70" s="7"/>
      <c r="D70" s="6"/>
      <c r="E70" s="9" t="s">
        <v>311</v>
      </c>
      <c r="F70" s="9"/>
      <c r="G70" s="9"/>
      <c r="H70" s="12"/>
      <c r="I70" s="11" t="s">
        <v>312</v>
      </c>
      <c r="J70" s="12"/>
      <c r="K70" s="11" t="str">
        <f t="shared" ref="K70:K76" si="9">SUBSTITUTE(CONCAT("https://www.google.de/search?tbm=isch&amp;q=Ransomware+", A70), " ", "+")</f>
        <v>https://www.google.de/search?tbm=isch&amp;q=Ransomware+Deadly+for+a+Good+Purpose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" t="s">
        <v>313</v>
      </c>
      <c r="B71" s="6" t="s">
        <v>314</v>
      </c>
      <c r="C71" s="7"/>
      <c r="D71" s="7"/>
      <c r="E71" s="8"/>
      <c r="F71" s="8"/>
      <c r="G71" s="8"/>
      <c r="H71" s="11" t="s">
        <v>315</v>
      </c>
      <c r="I71" s="12"/>
      <c r="J71" s="12"/>
      <c r="K71" s="11" t="str">
        <f t="shared" si="9"/>
        <v>https://www.google.de/search?tbm=isch&amp;q=Ransomware+DeCrypt+Protect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" t="s">
        <v>316</v>
      </c>
      <c r="B72" s="6" t="s">
        <v>317</v>
      </c>
      <c r="C72" s="7"/>
      <c r="D72" s="7"/>
      <c r="E72" s="9" t="s">
        <v>129</v>
      </c>
      <c r="F72" s="9" t="s">
        <v>230</v>
      </c>
      <c r="G72" s="8"/>
      <c r="H72" s="10"/>
      <c r="I72" s="11" t="s">
        <v>318</v>
      </c>
      <c r="J72" s="11" t="s">
        <v>319</v>
      </c>
      <c r="K72" s="11" t="str">
        <f t="shared" si="9"/>
        <v>https://www.google.de/search?tbm=isch&amp;q=Ransomware+DEDCryptor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" t="s">
        <v>320</v>
      </c>
      <c r="B73" s="7"/>
      <c r="C73" s="7"/>
      <c r="D73" s="6"/>
      <c r="E73" s="9"/>
      <c r="F73" s="9" t="s">
        <v>32</v>
      </c>
      <c r="G73" s="9" t="s">
        <v>321</v>
      </c>
      <c r="H73" s="12"/>
      <c r="I73" s="11" t="s">
        <v>322</v>
      </c>
      <c r="J73" s="12"/>
      <c r="K73" s="11" t="str">
        <f t="shared" si="9"/>
        <v>https://www.google.de/search?tbm=isch&amp;q=Ransomware+DetoxCrypto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" t="s">
        <v>323</v>
      </c>
      <c r="B74" s="7"/>
      <c r="C74" s="7"/>
      <c r="D74" s="6"/>
      <c r="E74" s="9"/>
      <c r="F74" s="9"/>
      <c r="G74" s="8"/>
      <c r="H74" s="12"/>
      <c r="I74" s="11" t="s">
        <v>324</v>
      </c>
      <c r="J74" s="12"/>
      <c r="K74" s="11" t="str">
        <f t="shared" si="9"/>
        <v>https://www.google.de/search?tbm=isch&amp;q=Ransomware+DirtyDecrypt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" t="s">
        <v>325</v>
      </c>
      <c r="B75" s="7"/>
      <c r="C75" s="7"/>
      <c r="D75" s="6" t="s">
        <v>326</v>
      </c>
      <c r="E75" s="9" t="s">
        <v>327</v>
      </c>
      <c r="F75" s="9" t="s">
        <v>328</v>
      </c>
      <c r="G75" s="8"/>
      <c r="H75" s="12" t="s">
        <v>329</v>
      </c>
      <c r="I75" s="11" t="s">
        <v>330</v>
      </c>
      <c r="J75" s="12"/>
      <c r="K75" s="11" t="str">
        <f t="shared" si="9"/>
        <v>https://www.google.de/search?tbm=isch&amp;q=Ransomware+DMALocker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" t="s">
        <v>331</v>
      </c>
      <c r="B76" s="6"/>
      <c r="C76" s="7"/>
      <c r="D76" s="7"/>
      <c r="E76" s="9" t="s">
        <v>209</v>
      </c>
      <c r="F76" s="9" t="s">
        <v>14</v>
      </c>
      <c r="G76" s="8"/>
      <c r="H76" s="12"/>
      <c r="I76" s="11" t="s">
        <v>332</v>
      </c>
      <c r="J76" s="12"/>
      <c r="K76" s="11" t="str">
        <f t="shared" si="9"/>
        <v>https://www.google.de/search?tbm=isch&amp;q=Ransomware+DMALocker+3.0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" t="s">
        <v>333</v>
      </c>
      <c r="B77" s="6" t="s">
        <v>334</v>
      </c>
      <c r="C77" s="6"/>
      <c r="D77" s="6" t="s">
        <v>335</v>
      </c>
      <c r="E77" s="9" t="s">
        <v>336</v>
      </c>
      <c r="F77" s="9" t="s">
        <v>14</v>
      </c>
      <c r="G77" s="9"/>
      <c r="H77" s="12"/>
      <c r="I77" s="11" t="s">
        <v>337</v>
      </c>
      <c r="J77" s="11" t="s">
        <v>338</v>
      </c>
      <c r="K77" s="1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" t="s">
        <v>339</v>
      </c>
      <c r="B78" s="6" t="s">
        <v>253</v>
      </c>
      <c r="C78" s="6"/>
      <c r="D78" s="6"/>
      <c r="E78" s="9" t="s">
        <v>340</v>
      </c>
      <c r="F78" s="9" t="s">
        <v>14</v>
      </c>
      <c r="G78" s="9" t="s">
        <v>191</v>
      </c>
      <c r="H78" s="12"/>
      <c r="I78" s="12"/>
      <c r="J78" s="12"/>
      <c r="K78" s="11" t="str">
        <f t="shared" ref="K78:K108" si="10">SUBSTITUTE(CONCAT("https://www.google.de/search?tbm=isch&amp;q=Ransomware+", A78), " ", "+")</f>
        <v>https://www.google.de/search?tbm=isch&amp;q=Ransomware+EDA2+/+HiddenTear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" t="s">
        <v>341</v>
      </c>
      <c r="B79" s="6" t="s">
        <v>342</v>
      </c>
      <c r="C79" s="6"/>
      <c r="D79" s="6" t="s">
        <v>343</v>
      </c>
      <c r="E79" s="9" t="s">
        <v>336</v>
      </c>
      <c r="F79" s="9"/>
      <c r="G79" s="9" t="s">
        <v>344</v>
      </c>
      <c r="H79" s="11" t="s">
        <v>345</v>
      </c>
      <c r="I79" s="11" t="s">
        <v>346</v>
      </c>
      <c r="J79" s="12"/>
      <c r="K79" s="11" t="str">
        <f t="shared" si="10"/>
        <v>https://www.google.de/search?tbm=isch&amp;q=Ransomware+EduCrypt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" t="s">
        <v>347</v>
      </c>
      <c r="B80" s="6" t="s">
        <v>348</v>
      </c>
      <c r="C80" s="6"/>
      <c r="D80" s="6" t="s">
        <v>349</v>
      </c>
      <c r="E80" s="9" t="s">
        <v>350</v>
      </c>
      <c r="F80" s="9"/>
      <c r="G80" s="9" t="s">
        <v>351</v>
      </c>
      <c r="H80" s="12"/>
      <c r="I80" s="12"/>
      <c r="J80" s="12"/>
      <c r="K80" s="11" t="str">
        <f t="shared" si="10"/>
        <v>https://www.google.de/search?tbm=isch&amp;q=Ransomware+El-Polocker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" t="s">
        <v>352</v>
      </c>
      <c r="B81" s="6"/>
      <c r="C81" s="6"/>
      <c r="D81" s="6" t="s">
        <v>353</v>
      </c>
      <c r="E81" s="9" t="s">
        <v>354</v>
      </c>
      <c r="F81" s="9"/>
      <c r="G81" s="9" t="s">
        <v>355</v>
      </c>
      <c r="H81" s="12"/>
      <c r="I81" s="11" t="s">
        <v>312</v>
      </c>
      <c r="J81" s="11" t="s">
        <v>356</v>
      </c>
      <c r="K81" s="11" t="str">
        <f t="shared" si="10"/>
        <v>https://www.google.de/search?tbm=isch&amp;q=Ransomware+Encoder.xxxx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" t="s">
        <v>357</v>
      </c>
      <c r="B82" s="6" t="s">
        <v>358</v>
      </c>
      <c r="C82" s="6"/>
      <c r="D82" s="6" t="s">
        <v>359</v>
      </c>
      <c r="E82" s="9"/>
      <c r="F82" s="9" t="s">
        <v>360</v>
      </c>
      <c r="G82" s="9"/>
      <c r="H82" s="12"/>
      <c r="I82" s="11" t="s">
        <v>361</v>
      </c>
      <c r="J82" s="12"/>
      <c r="K82" s="11" t="str">
        <f t="shared" si="10"/>
        <v>https://www.google.de/search?tbm=isch&amp;q=Ransomware+Enigma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" t="s">
        <v>362</v>
      </c>
      <c r="B83" s="6" t="s">
        <v>363</v>
      </c>
      <c r="C83" s="6"/>
      <c r="D83" s="6"/>
      <c r="E83" s="9" t="s">
        <v>364</v>
      </c>
      <c r="F83" s="9"/>
      <c r="G83" s="9"/>
      <c r="H83" s="12"/>
      <c r="I83" s="11" t="s">
        <v>365</v>
      </c>
      <c r="J83" s="12"/>
      <c r="K83" s="11" t="str">
        <f t="shared" si="10"/>
        <v>https://www.google.de/search?tbm=isch&amp;q=Ransomware+Exotic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" t="s">
        <v>366</v>
      </c>
      <c r="B84" s="6"/>
      <c r="C84" s="6"/>
      <c r="D84" s="6"/>
      <c r="E84" s="9" t="s">
        <v>367</v>
      </c>
      <c r="F84" s="9"/>
      <c r="G84" s="9"/>
      <c r="H84" s="12"/>
      <c r="I84" s="11" t="s">
        <v>368</v>
      </c>
      <c r="J84" s="12"/>
      <c r="K84" s="11" t="str">
        <f t="shared" si="10"/>
        <v>https://www.google.de/search?tbm=isch&amp;q=Ransomware+Fairware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" t="s">
        <v>369</v>
      </c>
      <c r="B85" s="6" t="s">
        <v>253</v>
      </c>
      <c r="C85" s="6"/>
      <c r="D85" s="6" t="s">
        <v>370</v>
      </c>
      <c r="E85" s="9" t="s">
        <v>336</v>
      </c>
      <c r="F85" s="9"/>
      <c r="G85" s="9"/>
      <c r="H85" s="12"/>
      <c r="I85" s="11" t="s">
        <v>371</v>
      </c>
      <c r="J85" s="12"/>
      <c r="K85" s="11" t="str">
        <f t="shared" si="10"/>
        <v>https://www.google.de/search?tbm=isch&amp;q=Ransomware+Fakben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" t="s">
        <v>372</v>
      </c>
      <c r="B86" s="6" t="s">
        <v>373</v>
      </c>
      <c r="C86" s="6"/>
      <c r="D86" s="6" t="s">
        <v>374</v>
      </c>
      <c r="E86" s="9" t="s">
        <v>129</v>
      </c>
      <c r="F86" s="9" t="s">
        <v>48</v>
      </c>
      <c r="G86" s="9" t="s">
        <v>375</v>
      </c>
      <c r="H86" s="12"/>
      <c r="I86" s="11" t="s">
        <v>376</v>
      </c>
      <c r="J86" s="12"/>
      <c r="K86" s="11" t="str">
        <f t="shared" si="10"/>
        <v>https://www.google.de/search?tbm=isch&amp;q=Ransomware+Fantom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" t="s">
        <v>377</v>
      </c>
      <c r="B87" s="6"/>
      <c r="C87" s="6"/>
      <c r="D87" s="6" t="s">
        <v>378</v>
      </c>
      <c r="E87" s="9" t="s">
        <v>379</v>
      </c>
      <c r="F87" s="9"/>
      <c r="G87" s="9"/>
      <c r="H87" s="12"/>
      <c r="I87" s="12"/>
      <c r="J87" s="12"/>
      <c r="K87" s="11" t="str">
        <f t="shared" si="10"/>
        <v>https://www.google.de/search?tbm=isch&amp;q=Ransomware+Fonco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" t="s">
        <v>380</v>
      </c>
      <c r="B88" s="6"/>
      <c r="C88" s="6"/>
      <c r="D88" s="6"/>
      <c r="E88" s="9" t="s">
        <v>129</v>
      </c>
      <c r="F88" s="9"/>
      <c r="G88" s="9"/>
      <c r="H88" s="12"/>
      <c r="I88" s="11" t="s">
        <v>381</v>
      </c>
      <c r="J88" s="12"/>
      <c r="K88" s="11" t="str">
        <f t="shared" si="10"/>
        <v>https://www.google.de/search?tbm=isch&amp;q=Ransomware+FSociety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" t="s">
        <v>382</v>
      </c>
      <c r="B89" s="6"/>
      <c r="C89" s="6"/>
      <c r="D89" s="6"/>
      <c r="E89" s="8"/>
      <c r="F89" s="9"/>
      <c r="G89" s="9"/>
      <c r="H89" s="11" t="s">
        <v>166</v>
      </c>
      <c r="I89" s="12"/>
      <c r="J89" s="12"/>
      <c r="K89" s="11" t="str">
        <f t="shared" si="10"/>
        <v>https://www.google.de/search?tbm=isch&amp;q=Ransomware+Fury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" t="s">
        <v>383</v>
      </c>
      <c r="B90" s="6" t="s">
        <v>384</v>
      </c>
      <c r="C90" s="7"/>
      <c r="D90" s="7"/>
      <c r="E90" s="9" t="s">
        <v>336</v>
      </c>
      <c r="F90" s="9" t="s">
        <v>38</v>
      </c>
      <c r="G90" s="20"/>
      <c r="H90" s="11" t="s">
        <v>385</v>
      </c>
      <c r="I90" s="11" t="s">
        <v>386</v>
      </c>
      <c r="J90" s="12"/>
      <c r="K90" s="11" t="str">
        <f t="shared" si="10"/>
        <v>https://www.google.de/search?tbm=isch&amp;q=Ransomware+GhostCrypt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" t="s">
        <v>387</v>
      </c>
      <c r="B91" s="6" t="s">
        <v>388</v>
      </c>
      <c r="C91" s="6"/>
      <c r="D91" s="6" t="s">
        <v>389</v>
      </c>
      <c r="E91" s="9"/>
      <c r="F91" s="9" t="s">
        <v>390</v>
      </c>
      <c r="G91" s="9" t="s">
        <v>391</v>
      </c>
      <c r="H91" s="11" t="s">
        <v>392</v>
      </c>
      <c r="I91" s="11" t="s">
        <v>393</v>
      </c>
      <c r="J91" s="12"/>
      <c r="K91" s="11" t="str">
        <f t="shared" si="10"/>
        <v>https://www.google.de/search?tbm=isch&amp;q=Ransomware+Globe+v1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" t="s">
        <v>394</v>
      </c>
      <c r="B92" s="6"/>
      <c r="C92" s="21" t="s">
        <v>395</v>
      </c>
      <c r="D92" s="6"/>
      <c r="E92" s="9"/>
      <c r="F92" s="9" t="s">
        <v>390</v>
      </c>
      <c r="G92" s="9" t="s">
        <v>391</v>
      </c>
      <c r="H92" s="11" t="s">
        <v>392</v>
      </c>
      <c r="I92" s="12"/>
      <c r="J92" s="12"/>
      <c r="K92" s="11" t="str">
        <f t="shared" si="10"/>
        <v>https://www.google.de/search?tbm=isch&amp;q=Ransomware+Globe+v2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" t="s">
        <v>396</v>
      </c>
      <c r="B93" s="6" t="s">
        <v>397</v>
      </c>
      <c r="C93" s="6"/>
      <c r="D93" s="6"/>
      <c r="E93" s="9" t="s">
        <v>398</v>
      </c>
      <c r="F93" s="9" t="s">
        <v>399</v>
      </c>
      <c r="G93" s="9" t="s">
        <v>391</v>
      </c>
      <c r="H93" s="12"/>
      <c r="I93" s="12"/>
      <c r="J93" s="12"/>
      <c r="K93" s="11" t="str">
        <f t="shared" si="10"/>
        <v>https://www.google.de/search?tbm=isch&amp;q=Ransomware+Globe+v3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" t="s">
        <v>400</v>
      </c>
      <c r="B94" s="6" t="s">
        <v>253</v>
      </c>
      <c r="C94" s="6" t="s">
        <v>401</v>
      </c>
      <c r="D94" s="6" t="s">
        <v>402</v>
      </c>
      <c r="E94" s="9" t="s">
        <v>403</v>
      </c>
      <c r="F94" s="9" t="s">
        <v>38</v>
      </c>
      <c r="G94" s="9" t="s">
        <v>404</v>
      </c>
      <c r="H94" s="10"/>
      <c r="I94" s="11" t="s">
        <v>405</v>
      </c>
      <c r="J94" s="12"/>
      <c r="K94" s="11" t="str">
        <f t="shared" si="10"/>
        <v>https://www.google.de/search?tbm=isch&amp;q=Ransomware+GNL+Locker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" t="s">
        <v>406</v>
      </c>
      <c r="B95" s="6" t="s">
        <v>270</v>
      </c>
      <c r="C95" s="6" t="s">
        <v>407</v>
      </c>
      <c r="D95" s="6"/>
      <c r="E95" s="9" t="s">
        <v>408</v>
      </c>
      <c r="F95" s="9"/>
      <c r="G95" s="9"/>
      <c r="H95" s="11" t="s">
        <v>200</v>
      </c>
      <c r="I95" s="12"/>
      <c r="J95" s="12"/>
      <c r="K95" s="11" t="str">
        <f t="shared" si="10"/>
        <v>https://www.google.de/search?tbm=isch&amp;q=Ransomware+Gomasom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" t="s">
        <v>409</v>
      </c>
      <c r="B96" s="6"/>
      <c r="C96" s="6"/>
      <c r="D96" s="6"/>
      <c r="E96" s="17" t="s">
        <v>410</v>
      </c>
      <c r="F96" s="9"/>
      <c r="G96" s="9"/>
      <c r="H96" s="12"/>
      <c r="I96" s="11" t="s">
        <v>411</v>
      </c>
      <c r="J96" s="12"/>
      <c r="K96" s="11" t="str">
        <f t="shared" si="10"/>
        <v>https://www.google.de/search?tbm=isch&amp;q=Ransomware+Goopic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" t="s">
        <v>412</v>
      </c>
      <c r="B97" s="6"/>
      <c r="C97" s="6"/>
      <c r="D97" s="6"/>
      <c r="E97" s="17" t="s">
        <v>413</v>
      </c>
      <c r="F97" s="9"/>
      <c r="G97" s="9"/>
      <c r="H97" s="12"/>
      <c r="I97" s="12"/>
      <c r="J97" s="12"/>
      <c r="K97" s="11" t="str">
        <f t="shared" si="10"/>
        <v>https://www.google.de/search?tbm=isch&amp;q=Ransomware+Gopher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" t="s">
        <v>414</v>
      </c>
      <c r="B98" s="6" t="s">
        <v>314</v>
      </c>
      <c r="C98" s="7"/>
      <c r="D98" s="7"/>
      <c r="E98" s="8"/>
      <c r="F98" s="8"/>
      <c r="G98" s="8"/>
      <c r="H98" s="11" t="s">
        <v>200</v>
      </c>
      <c r="I98" s="12"/>
      <c r="J98" s="12"/>
      <c r="K98" s="11" t="str">
        <f t="shared" si="10"/>
        <v>https://www.google.de/search?tbm=isch&amp;q=Ransomware+Harasom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" t="s">
        <v>415</v>
      </c>
      <c r="B99" s="6"/>
      <c r="C99" s="7"/>
      <c r="D99" s="7"/>
      <c r="E99" s="9" t="s">
        <v>416</v>
      </c>
      <c r="F99" s="9" t="s">
        <v>417</v>
      </c>
      <c r="G99" s="9" t="s">
        <v>418</v>
      </c>
      <c r="H99" s="10"/>
      <c r="I99" s="11" t="s">
        <v>419</v>
      </c>
      <c r="J99" s="11" t="s">
        <v>420</v>
      </c>
      <c r="K99" s="11" t="str">
        <f t="shared" si="10"/>
        <v>https://www.google.de/search?tbm=isch&amp;q=Ransomware+HDDCryptor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" t="s">
        <v>421</v>
      </c>
      <c r="B100" s="6" t="s">
        <v>422</v>
      </c>
      <c r="C100" s="7"/>
      <c r="D100" s="7"/>
      <c r="E100" s="9"/>
      <c r="F100" s="9"/>
      <c r="G100" s="9"/>
      <c r="H100" s="10"/>
      <c r="I100" s="11" t="s">
        <v>423</v>
      </c>
      <c r="J100" s="12"/>
      <c r="K100" s="11" t="str">
        <f t="shared" si="10"/>
        <v>https://www.google.de/search?tbm=isch&amp;q=Ransomware+Herbst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" t="s">
        <v>424</v>
      </c>
      <c r="B101" s="6" t="s">
        <v>425</v>
      </c>
      <c r="C101" s="7"/>
      <c r="D101" s="7"/>
      <c r="E101" s="9" t="s">
        <v>37</v>
      </c>
      <c r="F101" s="9" t="s">
        <v>14</v>
      </c>
      <c r="G101" s="9"/>
      <c r="H101" s="10"/>
      <c r="I101" s="11" t="s">
        <v>426</v>
      </c>
      <c r="J101" s="12"/>
      <c r="K101" s="11" t="str">
        <f t="shared" si="10"/>
        <v>https://www.google.de/search?tbm=isch&amp;q=Ransomware+Hi+Buddy!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" t="s">
        <v>427</v>
      </c>
      <c r="B102" s="6"/>
      <c r="C102" s="6" t="s">
        <v>428</v>
      </c>
      <c r="D102" s="6"/>
      <c r="E102" s="9" t="s">
        <v>429</v>
      </c>
      <c r="F102" s="9"/>
      <c r="G102" s="8"/>
      <c r="H102" s="12"/>
      <c r="I102" s="11" t="s">
        <v>430</v>
      </c>
      <c r="J102" s="12"/>
      <c r="K102" s="11" t="str">
        <f t="shared" si="10"/>
        <v>https://www.google.de/search?tbm=isch&amp;q=Ransomware+Hitler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" t="s">
        <v>431</v>
      </c>
      <c r="B103" s="6" t="s">
        <v>432</v>
      </c>
      <c r="C103" s="6"/>
      <c r="D103" s="6"/>
      <c r="E103" s="9"/>
      <c r="F103" s="9" t="s">
        <v>32</v>
      </c>
      <c r="G103" s="8"/>
      <c r="H103" s="12"/>
      <c r="I103" s="11" t="s">
        <v>433</v>
      </c>
      <c r="J103" s="12"/>
      <c r="K103" s="11" t="str">
        <f t="shared" si="10"/>
        <v>https://www.google.de/search?tbm=isch&amp;q=Ransomware+HolyCrypt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" t="s">
        <v>434</v>
      </c>
      <c r="B104" s="6" t="s">
        <v>80</v>
      </c>
      <c r="C104" s="6" t="s">
        <v>435</v>
      </c>
      <c r="D104" s="6" t="s">
        <v>436</v>
      </c>
      <c r="E104" s="9" t="s">
        <v>437</v>
      </c>
      <c r="F104" s="9" t="s">
        <v>438</v>
      </c>
      <c r="G104" s="9" t="s">
        <v>439</v>
      </c>
      <c r="H104" s="12"/>
      <c r="I104" s="11" t="s">
        <v>440</v>
      </c>
      <c r="J104" s="12"/>
      <c r="K104" s="11" t="str">
        <f t="shared" si="10"/>
        <v>https://www.google.de/search?tbm=isch&amp;q=Ransomware+Hucky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" t="s">
        <v>441</v>
      </c>
      <c r="B105" s="7"/>
      <c r="C105" s="6" t="s">
        <v>442</v>
      </c>
      <c r="D105" s="6" t="s">
        <v>443</v>
      </c>
      <c r="E105" s="9" t="s">
        <v>444</v>
      </c>
      <c r="F105" s="8"/>
      <c r="G105" s="8"/>
      <c r="H105" s="11" t="s">
        <v>200</v>
      </c>
      <c r="I105" s="11" t="s">
        <v>445</v>
      </c>
      <c r="J105" s="12"/>
      <c r="K105" s="11" t="str">
        <f t="shared" si="10"/>
        <v>https://www.google.de/search?tbm=isch&amp;q=Ransomware+HydraCrypt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" t="s">
        <v>446</v>
      </c>
      <c r="B106" s="6" t="s">
        <v>447</v>
      </c>
      <c r="C106" s="6"/>
      <c r="D106" s="6"/>
      <c r="E106" s="8"/>
      <c r="F106" s="8"/>
      <c r="G106" s="8"/>
      <c r="H106" s="10"/>
      <c r="I106" s="12"/>
      <c r="J106" s="12"/>
      <c r="K106" s="11" t="str">
        <f t="shared" si="10"/>
        <v>https://www.google.de/search?tbm=isch&amp;q=Ransomware+iLock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" t="s">
        <v>448</v>
      </c>
      <c r="B107" s="6" t="s">
        <v>447</v>
      </c>
      <c r="C107" s="6"/>
      <c r="D107" s="6"/>
      <c r="E107" s="8"/>
      <c r="F107" s="8"/>
      <c r="G107" s="8"/>
      <c r="H107" s="10"/>
      <c r="I107" s="12"/>
      <c r="J107" s="12"/>
      <c r="K107" s="11" t="str">
        <f t="shared" si="10"/>
        <v>https://www.google.de/search?tbm=isch&amp;q=Ransomware+iLockLight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" t="s">
        <v>449</v>
      </c>
      <c r="B108" s="6"/>
      <c r="C108" s="6" t="s">
        <v>450</v>
      </c>
      <c r="D108" s="6" t="s">
        <v>451</v>
      </c>
      <c r="E108" s="9" t="s">
        <v>452</v>
      </c>
      <c r="F108" s="8"/>
      <c r="G108" s="8"/>
      <c r="H108" s="11" t="s">
        <v>453</v>
      </c>
      <c r="I108" s="12"/>
      <c r="J108" s="12"/>
      <c r="K108" s="11" t="str">
        <f t="shared" si="10"/>
        <v>https://www.google.de/search?tbm=isch&amp;q=Ransomware+International+Police+Association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" t="s">
        <v>454</v>
      </c>
      <c r="B109" s="6" t="s">
        <v>455</v>
      </c>
      <c r="C109" s="7"/>
      <c r="D109" s="6" t="s">
        <v>456</v>
      </c>
      <c r="E109" s="9" t="s">
        <v>457</v>
      </c>
      <c r="F109" s="9"/>
      <c r="G109" s="9"/>
      <c r="H109" s="12"/>
      <c r="I109" s="11" t="s">
        <v>458</v>
      </c>
      <c r="J109" s="12"/>
      <c r="K109" s="1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" t="s">
        <v>459</v>
      </c>
      <c r="B110" s="6"/>
      <c r="C110" s="7"/>
      <c r="D110" s="6" t="s">
        <v>460</v>
      </c>
      <c r="E110" s="9" t="s">
        <v>461</v>
      </c>
      <c r="F110" s="9" t="s">
        <v>462</v>
      </c>
      <c r="G110" s="9" t="s">
        <v>463</v>
      </c>
      <c r="H110" s="12"/>
      <c r="I110" s="11" t="s">
        <v>464</v>
      </c>
      <c r="J110" s="11" t="s">
        <v>465</v>
      </c>
      <c r="K110" s="11" t="str">
        <f t="shared" ref="K110:K136" si="11">SUBSTITUTE(CONCAT("https://www.google.de/search?tbm=isch&amp;q=Ransomware+", A110), " ", "+")</f>
        <v>https://www.google.de/search?tbm=isch&amp;q=Ransomware+Jeiphoos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" t="s">
        <v>466</v>
      </c>
      <c r="B111" s="6" t="s">
        <v>467</v>
      </c>
      <c r="C111" s="7"/>
      <c r="D111" s="7"/>
      <c r="E111" s="9" t="s">
        <v>350</v>
      </c>
      <c r="F111" s="9" t="s">
        <v>14</v>
      </c>
      <c r="G111" s="9" t="s">
        <v>468</v>
      </c>
      <c r="H111" s="11" t="s">
        <v>469</v>
      </c>
      <c r="I111" s="11" t="s">
        <v>470</v>
      </c>
      <c r="J111" s="12"/>
      <c r="K111" s="11" t="str">
        <f t="shared" si="11"/>
        <v>https://www.google.de/search?tbm=isch&amp;q=Ransomware+Jigsaw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" t="s">
        <v>471</v>
      </c>
      <c r="B112" s="6" t="s">
        <v>472</v>
      </c>
      <c r="C112" s="7"/>
      <c r="D112" s="6" t="s">
        <v>473</v>
      </c>
      <c r="E112" s="9" t="s">
        <v>474</v>
      </c>
      <c r="F112" s="9" t="s">
        <v>475</v>
      </c>
      <c r="G112" s="8"/>
      <c r="H112" s="10"/>
      <c r="I112" s="12" t="s">
        <v>476</v>
      </c>
      <c r="J112" s="12"/>
      <c r="K112" s="11" t="str">
        <f t="shared" si="11"/>
        <v>https://www.google.de/search?tbm=isch&amp;q=Ransomware+Job+Crypter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" t="s">
        <v>477</v>
      </c>
      <c r="B113" s="6" t="s">
        <v>478</v>
      </c>
      <c r="C113" s="7"/>
      <c r="D113" s="7"/>
      <c r="E113" s="9" t="s">
        <v>479</v>
      </c>
      <c r="F113" s="9" t="s">
        <v>32</v>
      </c>
      <c r="G113" s="8"/>
      <c r="H113" s="11" t="s">
        <v>480</v>
      </c>
      <c r="I113" s="11" t="s">
        <v>481</v>
      </c>
      <c r="J113" s="12"/>
      <c r="K113" s="11" t="str">
        <f t="shared" si="11"/>
        <v>https://www.google.de/search?tbm=isch&amp;q=Ransomware+KeRanger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" t="s">
        <v>482</v>
      </c>
      <c r="B114" s="6" t="s">
        <v>483</v>
      </c>
      <c r="C114" s="7"/>
      <c r="D114" s="6" t="s">
        <v>484</v>
      </c>
      <c r="E114" s="8"/>
      <c r="F114" s="8"/>
      <c r="G114" s="8"/>
      <c r="H114" s="11" t="s">
        <v>200</v>
      </c>
      <c r="I114" s="12"/>
      <c r="J114" s="12"/>
      <c r="K114" s="11" t="str">
        <f t="shared" si="11"/>
        <v>https://www.google.de/search?tbm=isch&amp;q=Ransomware+KeyBTC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" t="s">
        <v>485</v>
      </c>
      <c r="B115" s="7"/>
      <c r="C115" s="7"/>
      <c r="D115" s="6" t="s">
        <v>486</v>
      </c>
      <c r="E115" s="9" t="s">
        <v>487</v>
      </c>
      <c r="F115" s="8"/>
      <c r="G115" s="8"/>
      <c r="H115" s="10"/>
      <c r="I115" s="11" t="s">
        <v>488</v>
      </c>
      <c r="J115" s="12"/>
      <c r="K115" s="11" t="str">
        <f t="shared" si="11"/>
        <v>https://www.google.de/search?tbm=isch&amp;q=Ransomware+KEYHolder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" t="s">
        <v>489</v>
      </c>
      <c r="B116" s="6" t="s">
        <v>490</v>
      </c>
      <c r="C116" s="7"/>
      <c r="D116" s="6"/>
      <c r="E116" s="9" t="s">
        <v>491</v>
      </c>
      <c r="F116" s="8"/>
      <c r="G116" s="8"/>
      <c r="H116" s="10"/>
      <c r="I116" s="11" t="s">
        <v>492</v>
      </c>
      <c r="J116" s="12"/>
      <c r="K116" s="11" t="str">
        <f t="shared" si="11"/>
        <v>https://www.google.de/search?tbm=isch&amp;q=Ransomware+Killer+Locker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" t="s">
        <v>493</v>
      </c>
      <c r="B117" s="6" t="s">
        <v>494</v>
      </c>
      <c r="C117" s="7"/>
      <c r="D117" s="7"/>
      <c r="E117" s="9" t="s">
        <v>296</v>
      </c>
      <c r="F117" s="9" t="s">
        <v>32</v>
      </c>
      <c r="G117" s="8"/>
      <c r="H117" s="11" t="s">
        <v>495</v>
      </c>
      <c r="I117" s="11" t="s">
        <v>496</v>
      </c>
      <c r="J117" s="12"/>
      <c r="K117" s="11" t="str">
        <f t="shared" si="11"/>
        <v>https://www.google.de/search?tbm=isch&amp;q=Ransomware+KimcilWare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" t="s">
        <v>497</v>
      </c>
      <c r="B118" s="6" t="s">
        <v>498</v>
      </c>
      <c r="C118" s="6"/>
      <c r="D118" s="6" t="s">
        <v>499</v>
      </c>
      <c r="E118" s="9" t="s">
        <v>37</v>
      </c>
      <c r="F118" s="9" t="s">
        <v>14</v>
      </c>
      <c r="G118" s="9"/>
      <c r="H118" s="10"/>
      <c r="I118" s="11" t="s">
        <v>500</v>
      </c>
      <c r="J118" s="12"/>
      <c r="K118" s="11" t="str">
        <f t="shared" si="11"/>
        <v>https://www.google.de/search?tbm=isch&amp;q=Ransomware+Korean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" t="s">
        <v>501</v>
      </c>
      <c r="B119" s="6" t="s">
        <v>502</v>
      </c>
      <c r="C119" s="6"/>
      <c r="D119" s="6"/>
      <c r="E119" s="9"/>
      <c r="F119" s="9"/>
      <c r="G119" s="9"/>
      <c r="H119" s="10"/>
      <c r="I119" s="11" t="s">
        <v>312</v>
      </c>
      <c r="J119" s="12"/>
      <c r="K119" s="11" t="str">
        <f t="shared" si="11"/>
        <v>https://www.google.de/search?tbm=isch&amp;q=Ransomware+Kostya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" t="s">
        <v>503</v>
      </c>
      <c r="B120" s="6" t="s">
        <v>504</v>
      </c>
      <c r="C120" s="6" t="s">
        <v>505</v>
      </c>
      <c r="D120" s="6" t="s">
        <v>506</v>
      </c>
      <c r="E120" s="9" t="s">
        <v>507</v>
      </c>
      <c r="F120" s="9" t="s">
        <v>293</v>
      </c>
      <c r="G120" s="9" t="s">
        <v>508</v>
      </c>
      <c r="H120" s="10"/>
      <c r="I120" s="11" t="s">
        <v>509</v>
      </c>
      <c r="J120" s="11" t="s">
        <v>510</v>
      </c>
      <c r="K120" s="11" t="str">
        <f t="shared" si="11"/>
        <v>https://www.google.de/search?tbm=isch&amp;q=Ransomware+Kozy.Jozy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" t="s">
        <v>511</v>
      </c>
      <c r="B121" s="6" t="s">
        <v>512</v>
      </c>
      <c r="C121" s="6"/>
      <c r="D121" s="6" t="s">
        <v>513</v>
      </c>
      <c r="E121" s="9" t="s">
        <v>514</v>
      </c>
      <c r="F121" s="9"/>
      <c r="G121" s="9"/>
      <c r="H121" s="10"/>
      <c r="I121" s="11" t="s">
        <v>515</v>
      </c>
      <c r="J121" s="12"/>
      <c r="K121" s="11" t="str">
        <f t="shared" si="11"/>
        <v>https://www.google.de/search?tbm=isch&amp;q=Ransomware+KratosCrypt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" t="s">
        <v>516</v>
      </c>
      <c r="B122" s="6"/>
      <c r="C122" s="7"/>
      <c r="D122" s="6" t="s">
        <v>517</v>
      </c>
      <c r="E122" s="9" t="s">
        <v>37</v>
      </c>
      <c r="F122" s="9" t="s">
        <v>14</v>
      </c>
      <c r="G122" s="8"/>
      <c r="H122" s="10"/>
      <c r="I122" s="12"/>
      <c r="J122" s="12"/>
      <c r="K122" s="11" t="str">
        <f t="shared" si="11"/>
        <v>https://www.google.de/search?tbm=isch&amp;q=Ransomware+KryptoLocker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63.0" customHeight="1">
      <c r="A123" s="1" t="s">
        <v>518</v>
      </c>
      <c r="B123" s="6" t="s">
        <v>519</v>
      </c>
      <c r="C123" s="7"/>
      <c r="D123" s="6" t="s">
        <v>520</v>
      </c>
      <c r="E123" s="9" t="s">
        <v>521</v>
      </c>
      <c r="F123" s="8"/>
      <c r="G123" s="8"/>
      <c r="H123" s="11" t="s">
        <v>522</v>
      </c>
      <c r="I123" s="11" t="s">
        <v>523</v>
      </c>
      <c r="J123" s="12"/>
      <c r="K123" s="11" t="str">
        <f t="shared" si="11"/>
        <v>https://www.google.de/search?tbm=isch&amp;q=Ransomware+LeChiffre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1" t="s">
        <v>524</v>
      </c>
      <c r="B124" s="6"/>
      <c r="C124" s="7"/>
      <c r="D124" s="7"/>
      <c r="E124" s="9" t="s">
        <v>525</v>
      </c>
      <c r="F124" s="17"/>
      <c r="G124" s="17" t="s">
        <v>526</v>
      </c>
      <c r="H124" s="11" t="s">
        <v>527</v>
      </c>
      <c r="I124" s="12"/>
      <c r="J124" s="12"/>
      <c r="K124" s="11" t="str">
        <f t="shared" si="11"/>
        <v>https://www.google.de/search?tbm=isch&amp;q=Ransomware+Linux.Encoder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1" t="s">
        <v>528</v>
      </c>
      <c r="B125" s="6"/>
      <c r="C125" s="7"/>
      <c r="D125" s="7"/>
      <c r="E125" s="9" t="s">
        <v>529</v>
      </c>
      <c r="F125" s="17"/>
      <c r="G125" s="17"/>
      <c r="H125" s="11" t="s">
        <v>530</v>
      </c>
      <c r="I125" s="12"/>
      <c r="J125" s="12"/>
      <c r="K125" s="11" t="str">
        <f t="shared" si="11"/>
        <v>https://www.google.de/search?tbm=isch&amp;q=Ransomware+Locker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1" t="s">
        <v>531</v>
      </c>
      <c r="B126" s="6" t="s">
        <v>532</v>
      </c>
      <c r="C126" s="6" t="s">
        <v>533</v>
      </c>
      <c r="D126" s="6" t="s">
        <v>534</v>
      </c>
      <c r="E126" s="9" t="s">
        <v>535</v>
      </c>
      <c r="F126" s="9" t="s">
        <v>48</v>
      </c>
      <c r="G126" s="8"/>
      <c r="H126" s="10"/>
      <c r="I126" s="11" t="s">
        <v>536</v>
      </c>
      <c r="J126" s="12" t="s">
        <v>537</v>
      </c>
      <c r="K126" s="11" t="str">
        <f t="shared" si="11"/>
        <v>https://www.google.de/search?tbm=isch&amp;q=Ransomware+Locky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1" t="s">
        <v>538</v>
      </c>
      <c r="B127" s="6" t="s">
        <v>539</v>
      </c>
      <c r="C127" s="6"/>
      <c r="D127" s="6"/>
      <c r="E127" s="9"/>
      <c r="F127" s="9"/>
      <c r="G127" s="8"/>
      <c r="H127" s="10"/>
      <c r="I127" s="11" t="s">
        <v>66</v>
      </c>
      <c r="J127" s="12"/>
      <c r="K127" s="11" t="str">
        <f t="shared" si="11"/>
        <v>https://www.google.de/search?tbm=isch&amp;q=Ransomware+Lock93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" t="s">
        <v>540</v>
      </c>
      <c r="B128" s="6" t="s">
        <v>447</v>
      </c>
      <c r="C128" s="7"/>
      <c r="D128" s="7"/>
      <c r="E128" s="8"/>
      <c r="F128" s="8"/>
      <c r="G128" s="8"/>
      <c r="H128" s="10"/>
      <c r="I128" s="12"/>
      <c r="J128" s="12"/>
      <c r="K128" s="11" t="str">
        <f t="shared" si="11"/>
        <v>https://www.google.de/search?tbm=isch&amp;q=Ransomware+Lortok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" t="s">
        <v>541</v>
      </c>
      <c r="B129" s="6" t="s">
        <v>542</v>
      </c>
      <c r="C129" s="7"/>
      <c r="D129" s="7"/>
      <c r="E129" s="9" t="s">
        <v>457</v>
      </c>
      <c r="F129" s="8"/>
      <c r="G129" s="8"/>
      <c r="H129" s="10"/>
      <c r="I129" s="12"/>
      <c r="J129" s="12"/>
      <c r="K129" s="11" t="str">
        <f t="shared" si="11"/>
        <v>https://www.google.de/search?tbm=isch&amp;q=Ransomware+LowLevel04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" t="s">
        <v>543</v>
      </c>
      <c r="B130" s="6"/>
      <c r="C130" s="6"/>
      <c r="D130" s="6"/>
      <c r="E130" s="9" t="s">
        <v>413</v>
      </c>
      <c r="F130" s="8"/>
      <c r="G130" s="8"/>
      <c r="H130" s="10"/>
      <c r="I130" s="12"/>
      <c r="J130" s="12"/>
      <c r="K130" s="11" t="str">
        <f t="shared" si="11"/>
        <v>https://www.google.de/search?tbm=isch&amp;q=Ransomware+Mabouia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" t="s">
        <v>544</v>
      </c>
      <c r="B131" s="6" t="s">
        <v>545</v>
      </c>
      <c r="C131" s="6"/>
      <c r="D131" s="6" t="s">
        <v>546</v>
      </c>
      <c r="E131" s="9" t="s">
        <v>129</v>
      </c>
      <c r="F131" s="9" t="s">
        <v>14</v>
      </c>
      <c r="G131" s="8"/>
      <c r="H131" s="10"/>
      <c r="I131" s="12"/>
      <c r="J131" s="12"/>
      <c r="K131" s="11" t="str">
        <f t="shared" si="11"/>
        <v>https://www.google.de/search?tbm=isch&amp;q=Ransomware+Magic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" t="s">
        <v>547</v>
      </c>
      <c r="B132" s="7"/>
      <c r="C132" s="6" t="s">
        <v>548</v>
      </c>
      <c r="D132" s="6" t="s">
        <v>549</v>
      </c>
      <c r="E132" s="8"/>
      <c r="F132" s="9" t="s">
        <v>550</v>
      </c>
      <c r="G132" s="8"/>
      <c r="H132" s="10"/>
      <c r="I132" s="11" t="s">
        <v>551</v>
      </c>
      <c r="J132" s="12"/>
      <c r="K132" s="11" t="str">
        <f t="shared" si="11"/>
        <v>https://www.google.de/search?tbm=isch&amp;q=Ransomware+MaktubLocker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" t="s">
        <v>552</v>
      </c>
      <c r="B133" s="6" t="s">
        <v>553</v>
      </c>
      <c r="C133" s="6"/>
      <c r="D133" s="6"/>
      <c r="E133" s="9" t="s">
        <v>554</v>
      </c>
      <c r="F133" s="9" t="s">
        <v>32</v>
      </c>
      <c r="G133" s="9" t="s">
        <v>555</v>
      </c>
      <c r="H133" s="12" t="s">
        <v>556</v>
      </c>
      <c r="I133" s="11" t="s">
        <v>557</v>
      </c>
      <c r="J133" s="11" t="s">
        <v>558</v>
      </c>
      <c r="K133" s="11" t="str">
        <f t="shared" si="11"/>
        <v>https://www.google.de/search?tbm=isch&amp;q=Ransomware+MIRCOP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" t="s">
        <v>559</v>
      </c>
      <c r="B134" s="6" t="s">
        <v>560</v>
      </c>
      <c r="C134" s="7"/>
      <c r="D134" s="6" t="s">
        <v>36</v>
      </c>
      <c r="E134" s="9" t="s">
        <v>37</v>
      </c>
      <c r="F134" s="9" t="s">
        <v>14</v>
      </c>
      <c r="G134" s="8"/>
      <c r="H134" s="10"/>
      <c r="I134" s="12"/>
      <c r="J134" s="12"/>
      <c r="K134" s="11" t="str">
        <f t="shared" si="11"/>
        <v>https://www.google.de/search?tbm=isch&amp;q=Ransomware+MireWare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" t="s">
        <v>561</v>
      </c>
      <c r="B135" s="7"/>
      <c r="C135" s="6" t="s">
        <v>562</v>
      </c>
      <c r="D135" s="6" t="s">
        <v>563</v>
      </c>
      <c r="E135" s="9" t="s">
        <v>564</v>
      </c>
      <c r="F135" s="8"/>
      <c r="G135" s="9" t="s">
        <v>565</v>
      </c>
      <c r="H135" s="10"/>
      <c r="I135" s="11" t="s">
        <v>566</v>
      </c>
      <c r="J135" s="12"/>
      <c r="K135" s="11" t="str">
        <f t="shared" si="11"/>
        <v>https://www.google.de/search?tbm=isch&amp;q=Ransomware+Mischa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" t="s">
        <v>567</v>
      </c>
      <c r="B136" s="6" t="s">
        <v>253</v>
      </c>
      <c r="C136" s="7"/>
      <c r="D136" s="6" t="s">
        <v>36</v>
      </c>
      <c r="E136" s="9" t="s">
        <v>129</v>
      </c>
      <c r="F136" s="9" t="s">
        <v>14</v>
      </c>
      <c r="G136" s="9" t="s">
        <v>123</v>
      </c>
      <c r="H136" s="10"/>
      <c r="I136" s="11" t="s">
        <v>133</v>
      </c>
      <c r="J136" s="12"/>
      <c r="K136" s="11" t="str">
        <f t="shared" si="11"/>
        <v>https://www.google.de/search?tbm=isch&amp;q=Ransomware+MM+Locker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" t="s">
        <v>568</v>
      </c>
      <c r="B137" s="6" t="s">
        <v>569</v>
      </c>
      <c r="C137" s="7"/>
      <c r="D137" s="6" t="s">
        <v>570</v>
      </c>
      <c r="E137" s="9"/>
      <c r="F137" s="9"/>
      <c r="G137" s="9" t="s">
        <v>571</v>
      </c>
      <c r="H137" s="10"/>
      <c r="I137" s="11" t="s">
        <v>572</v>
      </c>
      <c r="J137" s="11" t="s">
        <v>573</v>
      </c>
      <c r="K137" s="11" t="s">
        <v>574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" t="s">
        <v>575</v>
      </c>
      <c r="B138" s="6"/>
      <c r="C138" s="7"/>
      <c r="D138" s="6" t="s">
        <v>576</v>
      </c>
      <c r="E138" s="9"/>
      <c r="F138" s="9"/>
      <c r="G138" s="9"/>
      <c r="H138" s="10"/>
      <c r="I138" s="11" t="s">
        <v>66</v>
      </c>
      <c r="J138" s="12"/>
      <c r="K138" s="11" t="str">
        <f t="shared" ref="K138:K142" si="12">SUBSTITUTE(CONCAT("https://www.google.de/search?tbm=isch&amp;q=Ransomware+", A138), " ", "+")</f>
        <v>https://www.google.de/search?tbm=isch&amp;q=Ransomware+n1n1n1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" t="s">
        <v>577</v>
      </c>
      <c r="B139" s="6"/>
      <c r="C139" s="7"/>
      <c r="D139" s="6"/>
      <c r="E139" s="9" t="s">
        <v>578</v>
      </c>
      <c r="F139" s="9"/>
      <c r="G139" s="9"/>
      <c r="H139" s="10"/>
      <c r="I139" s="11" t="s">
        <v>579</v>
      </c>
      <c r="J139" s="12"/>
      <c r="K139" s="11" t="str">
        <f t="shared" si="12"/>
        <v>https://www.google.de/search?tbm=isch&amp;q=Ransomware+Nagini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" t="s">
        <v>580</v>
      </c>
      <c r="B140" s="7"/>
      <c r="C140" s="7"/>
      <c r="D140" s="6" t="s">
        <v>581</v>
      </c>
      <c r="E140" s="9" t="s">
        <v>582</v>
      </c>
      <c r="F140" s="9" t="s">
        <v>583</v>
      </c>
      <c r="G140" s="8"/>
      <c r="H140" s="11" t="s">
        <v>584</v>
      </c>
      <c r="I140" s="12"/>
      <c r="J140" s="12"/>
      <c r="K140" s="11" t="str">
        <f t="shared" si="12"/>
        <v>https://www.google.de/search?tbm=isch&amp;q=Ransomware+NanoLocker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" t="s">
        <v>585</v>
      </c>
      <c r="B141" s="6" t="s">
        <v>586</v>
      </c>
      <c r="C141" s="7"/>
      <c r="D141" s="6" t="s">
        <v>587</v>
      </c>
      <c r="E141" s="9" t="s">
        <v>588</v>
      </c>
      <c r="F141" s="9" t="s">
        <v>589</v>
      </c>
      <c r="G141" s="8"/>
      <c r="H141" s="12" t="s">
        <v>590</v>
      </c>
      <c r="I141" s="11" t="s">
        <v>591</v>
      </c>
      <c r="J141" s="12"/>
      <c r="K141" s="11" t="str">
        <f t="shared" si="12"/>
        <v>https://www.google.de/search?tbm=isch&amp;q=Ransomware+Nemucod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" t="s">
        <v>592</v>
      </c>
      <c r="B142" s="6"/>
      <c r="C142" s="6"/>
      <c r="D142" s="6"/>
      <c r="E142" s="9"/>
      <c r="F142" s="9"/>
      <c r="G142" s="8"/>
      <c r="H142" s="12"/>
      <c r="I142" s="11" t="s">
        <v>593</v>
      </c>
      <c r="J142" s="12"/>
      <c r="K142" s="11" t="str">
        <f t="shared" si="12"/>
        <v>https://www.google.de/search?tbm=isch&amp;q=Ransomware+NoobCrypt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" t="s">
        <v>594</v>
      </c>
      <c r="B143" s="6" t="s">
        <v>595</v>
      </c>
      <c r="C143" s="6" t="s">
        <v>596</v>
      </c>
      <c r="D143" s="6"/>
      <c r="E143" s="9"/>
      <c r="F143" s="9" t="s">
        <v>20</v>
      </c>
      <c r="G143" s="8"/>
      <c r="H143" s="11" t="s">
        <v>597</v>
      </c>
      <c r="I143" s="11" t="s">
        <v>598</v>
      </c>
      <c r="J143" s="12"/>
      <c r="K143" s="11" t="s">
        <v>599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" t="s">
        <v>600</v>
      </c>
      <c r="B144" s="6" t="s">
        <v>601</v>
      </c>
      <c r="C144" s="6" t="s">
        <v>602</v>
      </c>
      <c r="D144" s="6" t="s">
        <v>603</v>
      </c>
      <c r="E144" s="9" t="s">
        <v>604</v>
      </c>
      <c r="F144" s="9"/>
      <c r="G144" s="9" t="s">
        <v>605</v>
      </c>
      <c r="H144" s="11" t="s">
        <v>166</v>
      </c>
      <c r="I144" s="11" t="s">
        <v>606</v>
      </c>
      <c r="J144" s="12"/>
      <c r="K144" s="11" t="str">
        <f t="shared" ref="K144:K153" si="13">SUBSTITUTE(CONCAT("https://www.google.de/search?tbm=isch&amp;q=Ransomware+", A144), " ", "+")</f>
        <v>https://www.google.de/search?tbm=isch&amp;q=Ransomware+Offline+ransomware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" t="s">
        <v>607</v>
      </c>
      <c r="B145" s="6" t="s">
        <v>608</v>
      </c>
      <c r="C145" s="7"/>
      <c r="D145" s="6" t="s">
        <v>609</v>
      </c>
      <c r="E145" s="8"/>
      <c r="F145" s="8"/>
      <c r="G145" s="9" t="s">
        <v>610</v>
      </c>
      <c r="H145" s="10"/>
      <c r="I145" s="12"/>
      <c r="J145" s="12"/>
      <c r="K145" s="11" t="str">
        <f t="shared" si="13"/>
        <v>https://www.google.de/search?tbm=isch&amp;q=Ransomware+OMG!+Ransomware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" t="s">
        <v>611</v>
      </c>
      <c r="B146" s="6"/>
      <c r="C146" s="7"/>
      <c r="D146" s="6"/>
      <c r="E146" s="9" t="s">
        <v>612</v>
      </c>
      <c r="F146" s="8"/>
      <c r="G146" s="9"/>
      <c r="H146" s="10"/>
      <c r="I146" s="11" t="s">
        <v>613</v>
      </c>
      <c r="J146" s="12"/>
      <c r="K146" s="11" t="str">
        <f t="shared" si="13"/>
        <v>https://www.google.de/search?tbm=isch&amp;q=Ransomware+Onyx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1" t="s">
        <v>614</v>
      </c>
      <c r="B147" s="6" t="s">
        <v>615</v>
      </c>
      <c r="C147" s="7"/>
      <c r="D147" s="7"/>
      <c r="E147" s="9" t="s">
        <v>616</v>
      </c>
      <c r="F147" s="8"/>
      <c r="G147" s="8"/>
      <c r="H147" s="11" t="s">
        <v>617</v>
      </c>
      <c r="I147" s="12"/>
      <c r="J147" s="12"/>
      <c r="K147" s="11" t="str">
        <f t="shared" si="13"/>
        <v>https://www.google.de/search?tbm=isch&amp;q=Ransomware+Operation+Global+III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" t="s">
        <v>618</v>
      </c>
      <c r="B148" s="6" t="s">
        <v>619</v>
      </c>
      <c r="C148" s="7"/>
      <c r="D148" s="6" t="s">
        <v>620</v>
      </c>
      <c r="E148" s="9" t="s">
        <v>621</v>
      </c>
      <c r="F148" s="8"/>
      <c r="G148" s="8"/>
      <c r="H148" s="12"/>
      <c r="I148" s="11" t="s">
        <v>622</v>
      </c>
      <c r="J148" s="12"/>
      <c r="K148" s="11" t="str">
        <f t="shared" si="13"/>
        <v>https://www.google.de/search?tbm=isch&amp;q=Ransomware+PadCrypt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" t="s">
        <v>623</v>
      </c>
      <c r="B149" s="7"/>
      <c r="C149" s="7"/>
      <c r="D149" s="6" t="s">
        <v>624</v>
      </c>
      <c r="E149" s="9" t="s">
        <v>625</v>
      </c>
      <c r="F149" s="9" t="s">
        <v>20</v>
      </c>
      <c r="G149" s="8"/>
      <c r="H149" s="11" t="s">
        <v>200</v>
      </c>
      <c r="I149" s="12"/>
      <c r="J149" s="12"/>
      <c r="K149" s="11" t="str">
        <f t="shared" si="13"/>
        <v>https://www.google.de/search?tbm=isch&amp;q=Ransomware+PClock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" t="s">
        <v>626</v>
      </c>
      <c r="B150" s="7"/>
      <c r="C150" s="7"/>
      <c r="D150" s="7"/>
      <c r="E150" s="9" t="s">
        <v>627</v>
      </c>
      <c r="F150" s="9" t="s">
        <v>628</v>
      </c>
      <c r="G150" s="9" t="s">
        <v>629</v>
      </c>
      <c r="H150" s="12" t="s">
        <v>630</v>
      </c>
      <c r="I150" s="11" t="s">
        <v>631</v>
      </c>
      <c r="J150" s="12"/>
      <c r="K150" s="11" t="str">
        <f t="shared" si="13"/>
        <v>https://www.google.de/search?tbm=isch&amp;q=Ransomware+Petya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" t="s">
        <v>632</v>
      </c>
      <c r="B151" s="6" t="s">
        <v>253</v>
      </c>
      <c r="C151" s="6" t="s">
        <v>633</v>
      </c>
      <c r="D151" s="7"/>
      <c r="E151" s="9" t="s">
        <v>634</v>
      </c>
      <c r="F151" s="9" t="s">
        <v>14</v>
      </c>
      <c r="G151" s="8"/>
      <c r="H151" s="12"/>
      <c r="I151" s="11" t="s">
        <v>635</v>
      </c>
      <c r="J151" s="12"/>
      <c r="K151" s="11" t="str">
        <f t="shared" si="13"/>
        <v>https://www.google.de/search?tbm=isch&amp;q=Ransomware+Philadelphia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" t="s">
        <v>636</v>
      </c>
      <c r="B152" s="6" t="s">
        <v>637</v>
      </c>
      <c r="C152" s="6"/>
      <c r="D152" s="7"/>
      <c r="E152" s="9"/>
      <c r="F152" s="8"/>
      <c r="G152" s="8"/>
      <c r="H152" s="11" t="s">
        <v>638</v>
      </c>
      <c r="I152" s="12"/>
      <c r="J152" s="12"/>
      <c r="K152" s="11" t="str">
        <f t="shared" si="13"/>
        <v>https://www.google.de/search?tbm=isch&amp;q=Ransomware+PizzaCrypts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" t="s">
        <v>639</v>
      </c>
      <c r="B153" s="6" t="s">
        <v>253</v>
      </c>
      <c r="C153" s="7"/>
      <c r="D153" s="22"/>
      <c r="E153" s="9" t="s">
        <v>336</v>
      </c>
      <c r="F153" s="9" t="s">
        <v>14</v>
      </c>
      <c r="G153" s="9"/>
      <c r="H153" s="12"/>
      <c r="I153" s="11" t="s">
        <v>640</v>
      </c>
      <c r="J153" s="11" t="s">
        <v>641</v>
      </c>
      <c r="K153" s="11" t="str">
        <f t="shared" si="13"/>
        <v>https://www.google.de/search?tbm=isch&amp;q=Ransomware+PokemonGO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" t="s">
        <v>642</v>
      </c>
      <c r="B154" s="23" t="s">
        <v>643</v>
      </c>
      <c r="C154" s="7"/>
      <c r="D154" s="6" t="s">
        <v>644</v>
      </c>
      <c r="E154" s="9"/>
      <c r="F154" s="9" t="s">
        <v>14</v>
      </c>
      <c r="G154" s="9"/>
      <c r="H154" s="12"/>
      <c r="I154" s="11" t="s">
        <v>645</v>
      </c>
      <c r="J154" s="12"/>
      <c r="K154" s="1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" t="s">
        <v>646</v>
      </c>
      <c r="B155" s="6"/>
      <c r="C155" s="7"/>
      <c r="D155" s="7"/>
      <c r="E155" s="9" t="s">
        <v>647</v>
      </c>
      <c r="F155" s="9" t="s">
        <v>14</v>
      </c>
      <c r="G155" s="9"/>
      <c r="H155" s="11" t="s">
        <v>648</v>
      </c>
      <c r="I155" s="11" t="s">
        <v>649</v>
      </c>
      <c r="J155" s="12"/>
      <c r="K155" s="11" t="str">
        <f t="shared" ref="K155:K164" si="14">SUBSTITUTE(CONCAT("https://www.google.de/search?tbm=isch&amp;q=Ransomware+", A155), " ", "+")</f>
        <v>https://www.google.de/search?tbm=isch&amp;q=Ransomware+Polyglot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" t="s">
        <v>650</v>
      </c>
      <c r="B156" s="6" t="s">
        <v>80</v>
      </c>
      <c r="C156" s="7"/>
      <c r="D156" s="7"/>
      <c r="E156" s="9" t="s">
        <v>651</v>
      </c>
      <c r="F156" s="9" t="s">
        <v>48</v>
      </c>
      <c r="G156" s="9" t="s">
        <v>652</v>
      </c>
      <c r="H156" s="11" t="s">
        <v>653</v>
      </c>
      <c r="I156" s="11" t="s">
        <v>654</v>
      </c>
      <c r="J156" s="11" t="s">
        <v>655</v>
      </c>
      <c r="K156" s="11" t="str">
        <f t="shared" si="14"/>
        <v>https://www.google.de/search?tbm=isch&amp;q=Ransomware+PowerWare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" t="s">
        <v>656</v>
      </c>
      <c r="B157" s="7"/>
      <c r="C157" s="7"/>
      <c r="D157" s="6" t="s">
        <v>657</v>
      </c>
      <c r="E157" s="9" t="s">
        <v>658</v>
      </c>
      <c r="F157" s="9" t="s">
        <v>659</v>
      </c>
      <c r="G157" s="8"/>
      <c r="H157" s="10"/>
      <c r="I157" s="12"/>
      <c r="J157" s="12"/>
      <c r="K157" s="11" t="str">
        <f t="shared" si="14"/>
        <v>https://www.google.de/search?tbm=isch&amp;q=Ransomware+PowerWorm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" t="s">
        <v>660</v>
      </c>
      <c r="B158" s="6"/>
      <c r="C158" s="7"/>
      <c r="D158" s="7"/>
      <c r="E158" s="9"/>
      <c r="F158" s="9"/>
      <c r="G158" s="9"/>
      <c r="H158" s="12"/>
      <c r="I158" s="11" t="s">
        <v>661</v>
      </c>
      <c r="J158" s="12"/>
      <c r="K158" s="11" t="str">
        <f t="shared" si="14"/>
        <v>https://www.google.de/search?tbm=isch&amp;q=Ransomware+PRISM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1" t="s">
        <v>662</v>
      </c>
      <c r="B159" s="6" t="s">
        <v>270</v>
      </c>
      <c r="C159" s="6"/>
      <c r="D159" s="6" t="s">
        <v>663</v>
      </c>
      <c r="E159" s="9"/>
      <c r="F159" s="9"/>
      <c r="G159" s="9"/>
      <c r="H159" s="12"/>
      <c r="I159" s="11" t="s">
        <v>664</v>
      </c>
      <c r="J159" s="12"/>
      <c r="K159" s="11" t="str">
        <f t="shared" si="14"/>
        <v>https://www.google.de/search?tbm=isch&amp;q=Ransomware+R980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" t="s">
        <v>665</v>
      </c>
      <c r="B160" s="6" t="s">
        <v>253</v>
      </c>
      <c r="C160" s="6"/>
      <c r="D160" s="6" t="s">
        <v>666</v>
      </c>
      <c r="E160" s="9" t="s">
        <v>667</v>
      </c>
      <c r="F160" s="9"/>
      <c r="G160" s="9" t="s">
        <v>668</v>
      </c>
      <c r="H160" s="12"/>
      <c r="I160" s="11" t="s">
        <v>669</v>
      </c>
      <c r="J160" s="11" t="s">
        <v>670</v>
      </c>
      <c r="K160" s="11" t="str">
        <f t="shared" si="14"/>
        <v>https://www.google.de/search?tbm=isch&amp;q=Ransomware+RAA+encryptor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" t="s">
        <v>671</v>
      </c>
      <c r="B161" s="6" t="s">
        <v>672</v>
      </c>
      <c r="C161" s="7"/>
      <c r="D161" s="6" t="s">
        <v>673</v>
      </c>
      <c r="E161" s="8"/>
      <c r="F161" s="9" t="s">
        <v>14</v>
      </c>
      <c r="G161" s="8"/>
      <c r="H161" s="11" t="s">
        <v>200</v>
      </c>
      <c r="I161" s="11" t="s">
        <v>674</v>
      </c>
      <c r="J161" s="11" t="s">
        <v>675</v>
      </c>
      <c r="K161" s="11" t="str">
        <f t="shared" si="14"/>
        <v>https://www.google.de/search?tbm=isch&amp;q=Ransomware+Radamant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" t="s">
        <v>96</v>
      </c>
      <c r="B162" s="21" t="s">
        <v>676</v>
      </c>
      <c r="C162" s="6" t="s">
        <v>677</v>
      </c>
      <c r="D162" s="6" t="s">
        <v>678</v>
      </c>
      <c r="E162" s="9" t="s">
        <v>95</v>
      </c>
      <c r="F162" s="8"/>
      <c r="G162" s="9" t="s">
        <v>679</v>
      </c>
      <c r="H162" s="11" t="s">
        <v>680</v>
      </c>
      <c r="I162" s="12"/>
      <c r="J162" s="12"/>
      <c r="K162" s="11" t="str">
        <f t="shared" si="14"/>
        <v>https://www.google.de/search?tbm=isch&amp;q=Ransomware+Rakhni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" t="s">
        <v>681</v>
      </c>
      <c r="B163" s="7"/>
      <c r="C163" s="6" t="s">
        <v>682</v>
      </c>
      <c r="D163" s="6"/>
      <c r="E163" s="9"/>
      <c r="F163" s="8"/>
      <c r="G163" s="8"/>
      <c r="H163" s="11" t="s">
        <v>166</v>
      </c>
      <c r="I163" s="12"/>
      <c r="J163" s="12"/>
      <c r="K163" s="11" t="str">
        <f t="shared" si="14"/>
        <v>https://www.google.de/search?tbm=isch&amp;q=Ransomware+Rannoh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" t="s">
        <v>683</v>
      </c>
      <c r="B164" s="7"/>
      <c r="C164" s="7"/>
      <c r="D164" s="7"/>
      <c r="E164" s="9" t="s">
        <v>684</v>
      </c>
      <c r="F164" s="8"/>
      <c r="G164" s="8"/>
      <c r="H164" s="10"/>
      <c r="I164" s="12"/>
      <c r="J164" s="12"/>
      <c r="K164" s="11" t="str">
        <f t="shared" si="14"/>
        <v>https://www.google.de/search?tbm=isch&amp;q=Ransomware+Ransom32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" t="s">
        <v>685</v>
      </c>
      <c r="B165" s="6"/>
      <c r="C165" s="7"/>
      <c r="D165" s="7"/>
      <c r="E165" s="9" t="s">
        <v>686</v>
      </c>
      <c r="F165" s="9" t="s">
        <v>687</v>
      </c>
      <c r="G165" s="8"/>
      <c r="H165" s="12"/>
      <c r="I165" s="11" t="s">
        <v>688</v>
      </c>
      <c r="J165" s="12"/>
      <c r="K165" s="11" t="str">
        <f>SUBSTITUTE(CONCAT("https://www.google.com/search?tbm=isch&amp;q=Ransomware+", A165), " ", "+")</f>
        <v>https://www.google.com/search?tbm=isch&amp;q=Ransomware+RansomLock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" t="s">
        <v>689</v>
      </c>
      <c r="B166" s="6" t="s">
        <v>690</v>
      </c>
      <c r="C166" s="7"/>
      <c r="D166" s="7"/>
      <c r="E166" s="9"/>
      <c r="F166" s="8"/>
      <c r="G166" s="8"/>
      <c r="H166" s="11" t="s">
        <v>691</v>
      </c>
      <c r="I166" s="12"/>
      <c r="J166" s="12"/>
      <c r="K166" s="11" t="str">
        <f t="shared" ref="K166:K167" si="15">SUBSTITUTE(CONCAT("https://www.google.de/search?tbm=isch&amp;q=Ransomware+", A166), " ", "+")</f>
        <v>https://www.google.de/search?tbm=isch&amp;q=Ransomware+Rector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" t="s">
        <v>692</v>
      </c>
      <c r="B167" s="6" t="s">
        <v>693</v>
      </c>
      <c r="C167" s="7"/>
      <c r="D167" s="6" t="s">
        <v>694</v>
      </c>
      <c r="E167" s="9"/>
      <c r="F167" s="9" t="s">
        <v>14</v>
      </c>
      <c r="G167" s="8"/>
      <c r="H167" s="10"/>
      <c r="I167" s="12"/>
      <c r="J167" s="12"/>
      <c r="K167" s="11" t="str">
        <f t="shared" si="15"/>
        <v>https://www.google.de/search?tbm=isch&amp;q=Ransomware+RektLocker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" t="s">
        <v>695</v>
      </c>
      <c r="B168" s="6" t="s">
        <v>696</v>
      </c>
      <c r="C168" s="7"/>
      <c r="D168" s="6" t="s">
        <v>697</v>
      </c>
      <c r="E168" s="9"/>
      <c r="F168" s="8"/>
      <c r="G168" s="8"/>
      <c r="H168" s="10"/>
      <c r="I168" s="11" t="s">
        <v>698</v>
      </c>
      <c r="J168" s="12"/>
      <c r="K168" s="11" t="s">
        <v>699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1" t="s">
        <v>700</v>
      </c>
      <c r="B169" s="6" t="s">
        <v>701</v>
      </c>
      <c r="C169" s="7"/>
      <c r="D169" s="6" t="s">
        <v>702</v>
      </c>
      <c r="E169" s="9" t="s">
        <v>703</v>
      </c>
      <c r="F169" s="24" t="s">
        <v>704</v>
      </c>
      <c r="G169" s="8"/>
      <c r="H169" s="10"/>
      <c r="I169" s="11" t="s">
        <v>705</v>
      </c>
      <c r="J169" s="12"/>
      <c r="K169" s="11" t="str">
        <f t="shared" ref="K169:K177" si="16">SUBSTITUTE(CONCAT("https://www.google.de/search?tbm=isch&amp;q=Ransomware+", A169), " ", "+")</f>
        <v>https://www.google.de/search?tbm=isch&amp;q=Ransomware+Rokku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1" t="s">
        <v>706</v>
      </c>
      <c r="B170" s="6" t="s">
        <v>707</v>
      </c>
      <c r="C170" s="7"/>
      <c r="D170" s="6" t="s">
        <v>708</v>
      </c>
      <c r="E170" s="9" t="s">
        <v>709</v>
      </c>
      <c r="F170" s="9" t="s">
        <v>710</v>
      </c>
      <c r="G170" s="9" t="s">
        <v>711</v>
      </c>
      <c r="H170" s="11" t="s">
        <v>712</v>
      </c>
      <c r="I170" s="11" t="s">
        <v>713</v>
      </c>
      <c r="J170" s="11" t="s">
        <v>714</v>
      </c>
      <c r="K170" s="11" t="str">
        <f t="shared" si="16"/>
        <v>https://www.google.de/search?tbm=isch&amp;q=Ransomware+Samas-Samsam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1" t="s">
        <v>715</v>
      </c>
      <c r="B171" s="6" t="s">
        <v>716</v>
      </c>
      <c r="C171" s="7"/>
      <c r="D171" s="6" t="s">
        <v>717</v>
      </c>
      <c r="E171" s="9" t="s">
        <v>718</v>
      </c>
      <c r="F171" s="9" t="s">
        <v>710</v>
      </c>
      <c r="G171" s="8"/>
      <c r="H171" s="10"/>
      <c r="I171" s="12"/>
      <c r="J171" s="12"/>
      <c r="K171" s="11" t="str">
        <f t="shared" si="16"/>
        <v>https://www.google.de/search?tbm=isch&amp;q=Ransomware+Sanction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1" t="s">
        <v>719</v>
      </c>
      <c r="B172" s="6" t="s">
        <v>720</v>
      </c>
      <c r="C172" s="7"/>
      <c r="D172" s="6" t="s">
        <v>721</v>
      </c>
      <c r="E172" s="9"/>
      <c r="F172" s="8"/>
      <c r="G172" s="8"/>
      <c r="H172" s="12"/>
      <c r="I172" s="11" t="s">
        <v>722</v>
      </c>
      <c r="J172" s="11" t="s">
        <v>723</v>
      </c>
      <c r="K172" s="11" t="str">
        <f t="shared" si="16"/>
        <v>https://www.google.de/search?tbm=isch&amp;q=Ransomware+Satana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1" t="s">
        <v>724</v>
      </c>
      <c r="B173" s="6"/>
      <c r="C173" s="7"/>
      <c r="D173" s="7"/>
      <c r="E173" s="9" t="s">
        <v>209</v>
      </c>
      <c r="F173" s="8"/>
      <c r="G173" s="8"/>
      <c r="H173" s="11" t="s">
        <v>725</v>
      </c>
      <c r="I173" s="12"/>
      <c r="J173" s="12"/>
      <c r="K173" s="11" t="str">
        <f t="shared" si="16"/>
        <v>https://www.google.de/search?tbm=isch&amp;q=Ransomware+Scraper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1" t="s">
        <v>726</v>
      </c>
      <c r="B174" s="6"/>
      <c r="C174" s="7"/>
      <c r="D174" s="6"/>
      <c r="E174" s="9" t="s">
        <v>727</v>
      </c>
      <c r="F174" s="9" t="s">
        <v>32</v>
      </c>
      <c r="G174" s="9"/>
      <c r="H174" s="12"/>
      <c r="I174" s="11" t="s">
        <v>728</v>
      </c>
      <c r="J174" s="12"/>
      <c r="K174" s="11" t="str">
        <f t="shared" si="16"/>
        <v>https://www.google.de/search?tbm=isch&amp;q=Ransomware+Serpico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1" t="s">
        <v>729</v>
      </c>
      <c r="B175" s="6" t="s">
        <v>253</v>
      </c>
      <c r="C175" s="7"/>
      <c r="D175" s="6" t="s">
        <v>694</v>
      </c>
      <c r="E175" s="9"/>
      <c r="F175" s="8"/>
      <c r="G175" s="9" t="s">
        <v>730</v>
      </c>
      <c r="H175" s="12"/>
      <c r="I175" s="11" t="s">
        <v>731</v>
      </c>
      <c r="J175" s="11" t="s">
        <v>732</v>
      </c>
      <c r="K175" s="11" t="str">
        <f t="shared" si="16"/>
        <v>https://www.google.de/search?tbm=isch&amp;q=Ransomware+Shark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1" t="s">
        <v>733</v>
      </c>
      <c r="B176" s="6" t="s">
        <v>734</v>
      </c>
      <c r="C176" s="7"/>
      <c r="D176" s="6"/>
      <c r="E176" s="9"/>
      <c r="F176" s="8"/>
      <c r="G176" s="9"/>
      <c r="H176" s="12"/>
      <c r="I176" s="11" t="s">
        <v>735</v>
      </c>
      <c r="J176" s="11" t="s">
        <v>736</v>
      </c>
      <c r="K176" s="11" t="str">
        <f t="shared" si="16"/>
        <v>https://www.google.de/search?tbm=isch&amp;q=Ransomware+ShinoLocker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" t="s">
        <v>737</v>
      </c>
      <c r="B177" s="6"/>
      <c r="C177" s="7"/>
      <c r="D177" s="6" t="s">
        <v>738</v>
      </c>
      <c r="E177" s="9"/>
      <c r="F177" s="8"/>
      <c r="G177" s="9" t="s">
        <v>739</v>
      </c>
      <c r="H177" s="12"/>
      <c r="I177" s="11" t="s">
        <v>740</v>
      </c>
      <c r="J177" s="11" t="s">
        <v>741</v>
      </c>
      <c r="K177" s="11" t="str">
        <f t="shared" si="16"/>
        <v>https://www.google.de/search?tbm=isch&amp;q=Ransomware+Shujin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1" t="s">
        <v>742</v>
      </c>
      <c r="B178" s="6" t="s">
        <v>743</v>
      </c>
      <c r="C178" s="7"/>
      <c r="D178" s="6" t="s">
        <v>744</v>
      </c>
      <c r="E178" s="9"/>
      <c r="F178" s="9" t="s">
        <v>32</v>
      </c>
      <c r="G178" s="8"/>
      <c r="H178" s="12"/>
      <c r="I178" s="12"/>
      <c r="J178" s="12"/>
      <c r="K178" s="1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1" t="s">
        <v>745</v>
      </c>
      <c r="B179" s="6" t="s">
        <v>253</v>
      </c>
      <c r="C179" s="7"/>
      <c r="D179" s="6" t="s">
        <v>36</v>
      </c>
      <c r="E179" s="9" t="s">
        <v>129</v>
      </c>
      <c r="F179" s="9" t="s">
        <v>14</v>
      </c>
      <c r="G179" s="8"/>
      <c r="H179" s="11" t="s">
        <v>746</v>
      </c>
      <c r="I179" s="11" t="s">
        <v>747</v>
      </c>
      <c r="J179" s="12"/>
      <c r="K179" s="11" t="str">
        <f>SUBSTITUTE(CONCAT("https://www.google.de/search?tbm=isch&amp;q=Ransomware+", A179), " ", "+")</f>
        <v>https://www.google.de/search?tbm=isch&amp;q=Ransomware+SkidLocker+/+Pompous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" t="s">
        <v>748</v>
      </c>
      <c r="B180" s="6" t="s">
        <v>478</v>
      </c>
      <c r="C180" s="7"/>
      <c r="D180" s="6" t="s">
        <v>749</v>
      </c>
      <c r="E180" s="9"/>
      <c r="F180" s="9"/>
      <c r="G180" s="8"/>
      <c r="H180" s="10"/>
      <c r="I180" s="12"/>
      <c r="J180" s="12"/>
      <c r="K180" s="1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1" t="s">
        <v>750</v>
      </c>
      <c r="B181" s="6" t="s">
        <v>751</v>
      </c>
      <c r="C181" s="7"/>
      <c r="D181" s="6" t="s">
        <v>752</v>
      </c>
      <c r="E181" s="9" t="s">
        <v>129</v>
      </c>
      <c r="F181" s="9" t="s">
        <v>14</v>
      </c>
      <c r="G181" s="8"/>
      <c r="H181" s="10"/>
      <c r="I181" s="11" t="s">
        <v>753</v>
      </c>
      <c r="J181" s="12"/>
      <c r="K181" s="11" t="s">
        <v>754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1" t="s">
        <v>755</v>
      </c>
      <c r="B182" s="6" t="s">
        <v>756</v>
      </c>
      <c r="C182" s="7"/>
      <c r="D182" s="7"/>
      <c r="E182" s="8"/>
      <c r="F182" s="8"/>
      <c r="G182" s="8"/>
      <c r="H182" s="10"/>
      <c r="I182" s="12"/>
      <c r="J182" s="12"/>
      <c r="K182" s="11" t="str">
        <f>SUBSTITUTE(CONCAT("https://www.google.de/search?tbm=isch&amp;q=Ransomware+", A182), " ", "+")</f>
        <v>https://www.google.de/search?tbm=isch&amp;q=Ransomware+Sport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1" t="s">
        <v>757</v>
      </c>
      <c r="B183" s="6" t="s">
        <v>253</v>
      </c>
      <c r="C183" s="7"/>
      <c r="D183" s="21" t="s">
        <v>758</v>
      </c>
      <c r="E183" s="9" t="s">
        <v>759</v>
      </c>
      <c r="F183" s="9" t="s">
        <v>14</v>
      </c>
      <c r="G183" s="8"/>
      <c r="H183" s="12" t="s">
        <v>760</v>
      </c>
      <c r="I183" s="11" t="s">
        <v>761</v>
      </c>
      <c r="J183" s="11" t="s">
        <v>762</v>
      </c>
      <c r="K183" s="1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1" t="s">
        <v>763</v>
      </c>
      <c r="B184" s="6" t="s">
        <v>253</v>
      </c>
      <c r="C184" s="7"/>
      <c r="D184" s="7"/>
      <c r="E184" s="9" t="s">
        <v>764</v>
      </c>
      <c r="F184" s="9" t="s">
        <v>14</v>
      </c>
      <c r="G184" s="8"/>
      <c r="H184" s="10"/>
      <c r="I184" s="11" t="s">
        <v>765</v>
      </c>
      <c r="J184" s="12"/>
      <c r="K184" s="11" t="str">
        <f t="shared" ref="K184:K188" si="17">SUBSTITUTE(CONCAT("https://www.google.de/search?tbm=isch&amp;q=Ransomware+", A184), " ", "+")</f>
        <v>https://www.google.de/search?tbm=isch&amp;q=Ransomware+Strictor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1" t="s">
        <v>766</v>
      </c>
      <c r="B185" s="6" t="s">
        <v>767</v>
      </c>
      <c r="C185" s="7"/>
      <c r="D185" s="6" t="s">
        <v>768</v>
      </c>
      <c r="E185" s="9" t="s">
        <v>129</v>
      </c>
      <c r="F185" s="9" t="s">
        <v>14</v>
      </c>
      <c r="G185" s="8"/>
      <c r="H185" s="10"/>
      <c r="I185" s="12"/>
      <c r="J185" s="12"/>
      <c r="K185" s="11" t="str">
        <f t="shared" si="17"/>
        <v>https://www.google.de/search?tbm=isch&amp;q=Ransomware+Surprise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" t="s">
        <v>769</v>
      </c>
      <c r="B186" s="6"/>
      <c r="C186" s="7"/>
      <c r="D186" s="6" t="s">
        <v>770</v>
      </c>
      <c r="E186" s="9" t="s">
        <v>771</v>
      </c>
      <c r="F186" s="9"/>
      <c r="G186" s="8"/>
      <c r="H186" s="10"/>
      <c r="I186" s="11" t="s">
        <v>772</v>
      </c>
      <c r="J186" s="12"/>
      <c r="K186" s="11" t="str">
        <f t="shared" si="17"/>
        <v>https://www.google.de/search?tbm=isch&amp;q=Ransomware+Survey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" t="s">
        <v>773</v>
      </c>
      <c r="B187" s="7"/>
      <c r="C187" s="7"/>
      <c r="D187" s="7"/>
      <c r="E187" s="9" t="s">
        <v>774</v>
      </c>
      <c r="F187" s="8"/>
      <c r="G187" s="8"/>
      <c r="H187" s="10"/>
      <c r="I187" s="12"/>
      <c r="J187" s="12"/>
      <c r="K187" s="11" t="str">
        <f t="shared" si="17"/>
        <v>https://www.google.de/search?tbm=isch&amp;q=Ransomware+SynoLocker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" t="s">
        <v>775</v>
      </c>
      <c r="B188" s="6" t="s">
        <v>776</v>
      </c>
      <c r="C188" s="7"/>
      <c r="D188" s="7"/>
      <c r="E188" s="8"/>
      <c r="F188" s="8"/>
      <c r="G188" s="8"/>
      <c r="H188" s="11" t="s">
        <v>777</v>
      </c>
      <c r="I188" s="12"/>
      <c r="J188" s="12"/>
      <c r="K188" s="11" t="str">
        <f t="shared" si="17"/>
        <v>https://www.google.de/search?tbm=isch&amp;q=Ransomware+SZFLocker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" t="s">
        <v>778</v>
      </c>
      <c r="B189" s="6" t="s">
        <v>779</v>
      </c>
      <c r="C189" s="7"/>
      <c r="D189" s="6"/>
      <c r="E189" s="9" t="s">
        <v>780</v>
      </c>
      <c r="F189" s="8"/>
      <c r="G189" s="9" t="s">
        <v>781</v>
      </c>
      <c r="H189" s="11" t="s">
        <v>782</v>
      </c>
      <c r="I189" s="11" t="s">
        <v>783</v>
      </c>
      <c r="J189" s="11" t="s">
        <v>784</v>
      </c>
      <c r="K189" s="1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" t="s">
        <v>785</v>
      </c>
      <c r="B190" s="6" t="s">
        <v>786</v>
      </c>
      <c r="C190" s="7"/>
      <c r="D190" s="6" t="s">
        <v>787</v>
      </c>
      <c r="E190" s="9" t="s">
        <v>788</v>
      </c>
      <c r="F190" s="8"/>
      <c r="G190" s="9" t="s">
        <v>789</v>
      </c>
      <c r="H190" s="12" t="s">
        <v>790</v>
      </c>
      <c r="I190" s="12"/>
      <c r="J190" s="12"/>
      <c r="K190" s="11" t="str">
        <f t="shared" ref="K190:K193" si="18">SUBSTITUTE(CONCAT("https://www.google.de/search?tbm=isch&amp;q=Ransomware+", A190), " ", "+")</f>
        <v>https://www.google.de/search?tbm=isch&amp;q=Ransomware+TeslaCrypt+0.x+-+2.2.0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" t="s">
        <v>791</v>
      </c>
      <c r="B191" s="6" t="s">
        <v>792</v>
      </c>
      <c r="C191" s="6"/>
      <c r="D191" s="6"/>
      <c r="E191" s="9" t="s">
        <v>793</v>
      </c>
      <c r="F191" s="9" t="s">
        <v>794</v>
      </c>
      <c r="G191" s="9"/>
      <c r="H191" s="12" t="s">
        <v>795</v>
      </c>
      <c r="I191" s="12"/>
      <c r="J191" s="12"/>
      <c r="K191" s="11" t="str">
        <f t="shared" si="18"/>
        <v>https://www.google.de/search?tbm=isch&amp;q=Ransomware+TeslaCrypt+3.0+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" t="s">
        <v>796</v>
      </c>
      <c r="B192" s="6"/>
      <c r="C192" s="6"/>
      <c r="D192" s="6" t="s">
        <v>797</v>
      </c>
      <c r="E192" s="9" t="s">
        <v>798</v>
      </c>
      <c r="F192" s="9" t="s">
        <v>794</v>
      </c>
      <c r="G192" s="9"/>
      <c r="H192" s="12" t="s">
        <v>795</v>
      </c>
      <c r="I192" s="11" t="s">
        <v>799</v>
      </c>
      <c r="J192" s="12"/>
      <c r="K192" s="11" t="str">
        <f t="shared" si="18"/>
        <v>https://www.google.de/search?tbm=isch&amp;q=Ransomware+TeslaCrypt+4.1A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" t="s">
        <v>800</v>
      </c>
      <c r="B193" s="6"/>
      <c r="C193" s="6"/>
      <c r="D193" s="6" t="s">
        <v>797</v>
      </c>
      <c r="E193" s="9"/>
      <c r="F193" s="9"/>
      <c r="G193" s="9"/>
      <c r="H193" s="12" t="s">
        <v>795</v>
      </c>
      <c r="I193" s="11" t="s">
        <v>801</v>
      </c>
      <c r="J193" s="12"/>
      <c r="K193" s="11" t="str">
        <f t="shared" si="18"/>
        <v>https://www.google.de/search?tbm=isch&amp;q=Ransomware+TeslaCrypt+4.2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" t="s">
        <v>802</v>
      </c>
      <c r="B194" s="6"/>
      <c r="C194" s="6"/>
      <c r="D194" s="6" t="s">
        <v>803</v>
      </c>
      <c r="E194" s="9" t="s">
        <v>804</v>
      </c>
      <c r="F194" s="9"/>
      <c r="G194" s="9"/>
      <c r="H194" s="12"/>
      <c r="I194" s="12"/>
      <c r="J194" s="12"/>
      <c r="K194" s="1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" t="s">
        <v>805</v>
      </c>
      <c r="B195" s="6" t="s">
        <v>806</v>
      </c>
      <c r="C195" s="6"/>
      <c r="D195" s="6" t="s">
        <v>807</v>
      </c>
      <c r="E195" s="9" t="s">
        <v>808</v>
      </c>
      <c r="F195" s="9" t="s">
        <v>809</v>
      </c>
      <c r="G195" s="9" t="s">
        <v>810</v>
      </c>
      <c r="H195" s="11" t="s">
        <v>811</v>
      </c>
      <c r="I195" s="12"/>
      <c r="J195" s="12"/>
      <c r="K195" s="11" t="str">
        <f>SUBSTITUTE(CONCAT("https://www.google.de/search?tbm=isch&amp;q=Ransomware+", A195), " ", "+")</f>
        <v>https://www.google.de/search?tbm=isch&amp;q=Ransomware+TorrentLocker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" t="s">
        <v>812</v>
      </c>
      <c r="B196" s="6"/>
      <c r="C196" s="6"/>
      <c r="D196" s="6" t="s">
        <v>813</v>
      </c>
      <c r="E196" s="9"/>
      <c r="F196" s="9"/>
      <c r="G196" s="9"/>
      <c r="H196" s="12"/>
      <c r="I196" s="11" t="s">
        <v>814</v>
      </c>
      <c r="J196" s="12"/>
      <c r="K196" s="1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" t="s">
        <v>815</v>
      </c>
      <c r="B197" s="6" t="s">
        <v>816</v>
      </c>
      <c r="C197" s="6"/>
      <c r="D197" s="6" t="s">
        <v>817</v>
      </c>
      <c r="E197" s="9"/>
      <c r="F197" s="9"/>
      <c r="G197" s="9"/>
      <c r="H197" s="12"/>
      <c r="I197" s="12"/>
      <c r="J197" s="12"/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" t="s">
        <v>818</v>
      </c>
      <c r="B198" s="6" t="s">
        <v>819</v>
      </c>
      <c r="C198" s="7"/>
      <c r="D198" s="6" t="s">
        <v>820</v>
      </c>
      <c r="E198" s="9" t="s">
        <v>821</v>
      </c>
      <c r="F198" s="9" t="s">
        <v>14</v>
      </c>
      <c r="G198" s="9" t="s">
        <v>822</v>
      </c>
      <c r="H198" s="11" t="s">
        <v>823</v>
      </c>
      <c r="I198" s="11" t="s">
        <v>824</v>
      </c>
      <c r="J198" s="12"/>
      <c r="K198" s="11" t="str">
        <f>SUBSTITUTE(CONCAT("https://www.google.de/search?tbm=isch&amp;q=Ransomware+", A198), " ", "+")</f>
        <v>https://www.google.de/search?tbm=isch&amp;q=Ransomware+Troldesh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" t="s">
        <v>825</v>
      </c>
      <c r="B199" s="6" t="s">
        <v>12</v>
      </c>
      <c r="C199" s="7"/>
      <c r="D199" s="7"/>
      <c r="E199" s="8"/>
      <c r="F199" s="9" t="s">
        <v>14</v>
      </c>
      <c r="G199" s="9"/>
      <c r="H199" s="10"/>
      <c r="I199" s="11" t="s">
        <v>826</v>
      </c>
      <c r="J199" s="12"/>
      <c r="K199" s="11" t="s">
        <v>827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" t="s">
        <v>828</v>
      </c>
      <c r="B200" s="6" t="s">
        <v>253</v>
      </c>
      <c r="C200" s="6"/>
      <c r="D200" s="6" t="s">
        <v>829</v>
      </c>
      <c r="E200" s="9"/>
      <c r="F200" s="9" t="s">
        <v>14</v>
      </c>
      <c r="G200" s="8"/>
      <c r="H200" s="12"/>
      <c r="I200" s="11" t="s">
        <v>830</v>
      </c>
      <c r="J200" s="12"/>
      <c r="K200" s="1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" t="s">
        <v>831</v>
      </c>
      <c r="B201" s="7"/>
      <c r="C201" s="6" t="s">
        <v>832</v>
      </c>
      <c r="D201" s="6" t="s">
        <v>833</v>
      </c>
      <c r="E201" s="9" t="s">
        <v>444</v>
      </c>
      <c r="F201" s="9" t="s">
        <v>32</v>
      </c>
      <c r="G201" s="8"/>
      <c r="H201" s="11" t="s">
        <v>834</v>
      </c>
      <c r="I201" s="12"/>
      <c r="J201" s="12"/>
      <c r="K201" s="11" t="str">
        <f t="shared" ref="K201:K215" si="19">SUBSTITUTE(CONCAT("https://www.google.de/search?tbm=isch&amp;q=Ransomware+", A201), " ", "+")</f>
        <v>https://www.google.de/search?tbm=isch&amp;q=Ransomware+UmbreCrypt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" t="s">
        <v>835</v>
      </c>
      <c r="B202" s="6" t="s">
        <v>836</v>
      </c>
      <c r="C202" s="6"/>
      <c r="D202" s="6" t="s">
        <v>837</v>
      </c>
      <c r="E202" s="9" t="s">
        <v>838</v>
      </c>
      <c r="F202" s="9" t="s">
        <v>32</v>
      </c>
      <c r="G202" s="8"/>
      <c r="H202" s="12"/>
      <c r="I202" s="12"/>
      <c r="J202" s="12"/>
      <c r="K202" s="11" t="str">
        <f t="shared" si="19"/>
        <v>https://www.google.de/search?tbm=isch&amp;q=Ransomware+Ungluk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" t="s">
        <v>839</v>
      </c>
      <c r="B203" s="6" t="s">
        <v>840</v>
      </c>
      <c r="C203" s="6"/>
      <c r="D203" s="6"/>
      <c r="E203" s="9"/>
      <c r="F203" s="9"/>
      <c r="G203" s="8"/>
      <c r="H203" s="12"/>
      <c r="I203" s="12"/>
      <c r="J203" s="12"/>
      <c r="K203" s="11" t="str">
        <f t="shared" si="19"/>
        <v>https://www.google.de/search?tbm=isch&amp;q=Ransomware+Unlock92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" t="s">
        <v>841</v>
      </c>
      <c r="B204" s="6" t="s">
        <v>842</v>
      </c>
      <c r="C204" s="7"/>
      <c r="D204" s="6" t="s">
        <v>843</v>
      </c>
      <c r="E204" s="8"/>
      <c r="F204" s="9" t="s">
        <v>844</v>
      </c>
      <c r="G204" s="9" t="s">
        <v>845</v>
      </c>
      <c r="H204" s="10"/>
      <c r="I204" s="11" t="s">
        <v>846</v>
      </c>
      <c r="J204" s="12"/>
      <c r="K204" s="11" t="str">
        <f t="shared" si="19"/>
        <v>https://www.google.de/search?tbm=isch&amp;q=Ransomware+VaultCrypt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" t="s">
        <v>847</v>
      </c>
      <c r="B205" s="6"/>
      <c r="C205" s="7"/>
      <c r="D205" s="6"/>
      <c r="E205" s="9" t="s">
        <v>848</v>
      </c>
      <c r="F205" s="9"/>
      <c r="G205" s="9"/>
      <c r="H205" s="10"/>
      <c r="I205" s="11" t="s">
        <v>312</v>
      </c>
      <c r="J205" s="11" t="s">
        <v>849</v>
      </c>
      <c r="K205" s="11" t="str">
        <f t="shared" si="19"/>
        <v>https://www.google.de/search?tbm=isch&amp;q=Ransomware+VenisRansomware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" t="s">
        <v>850</v>
      </c>
      <c r="B206" s="6" t="s">
        <v>851</v>
      </c>
      <c r="C206" s="7"/>
      <c r="D206" s="6" t="s">
        <v>499</v>
      </c>
      <c r="E206" s="9" t="s">
        <v>129</v>
      </c>
      <c r="F206" s="9" t="s">
        <v>14</v>
      </c>
      <c r="G206" s="9"/>
      <c r="H206" s="10"/>
      <c r="I206" s="11" t="s">
        <v>852</v>
      </c>
      <c r="J206" s="11" t="s">
        <v>853</v>
      </c>
      <c r="K206" s="11" t="str">
        <f t="shared" si="19"/>
        <v>https://www.google.de/search?tbm=isch&amp;q=Ransomware+VenusLocker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" t="s">
        <v>854</v>
      </c>
      <c r="B207" s="6" t="s">
        <v>855</v>
      </c>
      <c r="C207" s="7"/>
      <c r="D207" s="6"/>
      <c r="E207" s="9" t="s">
        <v>856</v>
      </c>
      <c r="F207" s="9"/>
      <c r="G207" s="8"/>
      <c r="H207" s="10"/>
      <c r="I207" s="11" t="s">
        <v>857</v>
      </c>
      <c r="J207" s="11" t="s">
        <v>858</v>
      </c>
      <c r="K207" s="11" t="str">
        <f t="shared" si="19"/>
        <v>https://www.google.de/search?tbm=isch&amp;q=Ransomware+Virlock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" t="s">
        <v>859</v>
      </c>
      <c r="B208" s="6" t="s">
        <v>860</v>
      </c>
      <c r="C208" s="21" t="s">
        <v>861</v>
      </c>
      <c r="D208" s="6" t="s">
        <v>862</v>
      </c>
      <c r="E208" s="8"/>
      <c r="F208" s="9" t="s">
        <v>14</v>
      </c>
      <c r="G208" s="9" t="s">
        <v>863</v>
      </c>
      <c r="H208" s="11" t="s">
        <v>864</v>
      </c>
      <c r="I208" s="11" t="s">
        <v>865</v>
      </c>
      <c r="J208" s="11" t="s">
        <v>866</v>
      </c>
      <c r="K208" s="11" t="str">
        <f t="shared" si="19"/>
        <v>https://www.google.de/search?tbm=isch&amp;q=Ransomware+Virus-Encoder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" t="s">
        <v>867</v>
      </c>
      <c r="B209" s="6" t="s">
        <v>868</v>
      </c>
      <c r="C209" s="7"/>
      <c r="D209" s="6" t="s">
        <v>869</v>
      </c>
      <c r="E209" s="9" t="s">
        <v>870</v>
      </c>
      <c r="F209" s="9"/>
      <c r="G209" s="8"/>
      <c r="H209" s="10"/>
      <c r="I209" s="11" t="s">
        <v>871</v>
      </c>
      <c r="J209" s="12"/>
      <c r="K209" s="11" t="str">
        <f t="shared" si="19"/>
        <v>https://www.google.de/search?tbm=isch&amp;q=Ransomware+WildFire+Locker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" t="s">
        <v>872</v>
      </c>
      <c r="B210" s="6" t="s">
        <v>873</v>
      </c>
      <c r="C210" s="7"/>
      <c r="D210" s="6" t="s">
        <v>874</v>
      </c>
      <c r="E210" s="9" t="s">
        <v>875</v>
      </c>
      <c r="F210" s="9" t="s">
        <v>876</v>
      </c>
      <c r="G210" s="8"/>
      <c r="H210" s="12" t="s">
        <v>877</v>
      </c>
      <c r="I210" s="12"/>
      <c r="J210" s="12"/>
      <c r="K210" s="11" t="str">
        <f t="shared" si="19"/>
        <v>https://www.google.de/search?tbm=isch&amp;q=Ransomware+Xorist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" t="s">
        <v>878</v>
      </c>
      <c r="B211" s="6" t="s">
        <v>879</v>
      </c>
      <c r="C211" s="7"/>
      <c r="D211" s="7"/>
      <c r="E211" s="9" t="s">
        <v>880</v>
      </c>
      <c r="F211" s="8"/>
      <c r="G211" s="8"/>
      <c r="H211" s="10"/>
      <c r="I211" s="12"/>
      <c r="J211" s="12"/>
      <c r="K211" s="11" t="str">
        <f t="shared" si="19"/>
        <v>https://www.google.de/search?tbm=isch&amp;q=Ransomware+XRTN+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" t="s">
        <v>881</v>
      </c>
      <c r="B212" s="6" t="s">
        <v>882</v>
      </c>
      <c r="C212" s="7"/>
      <c r="D212" s="7"/>
      <c r="E212" s="9"/>
      <c r="F212" s="9"/>
      <c r="G212" s="9" t="s">
        <v>883</v>
      </c>
      <c r="H212" s="10"/>
      <c r="I212" s="11" t="s">
        <v>884</v>
      </c>
      <c r="J212" s="12"/>
      <c r="K212" s="11" t="str">
        <f t="shared" si="19"/>
        <v>https://www.google.de/search?tbm=isch&amp;q=Ransomware+Zcrypt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" t="s">
        <v>885</v>
      </c>
      <c r="B213" s="6" t="s">
        <v>886</v>
      </c>
      <c r="C213" s="7"/>
      <c r="D213" s="6" t="s">
        <v>887</v>
      </c>
      <c r="E213" s="9" t="s">
        <v>888</v>
      </c>
      <c r="F213" s="9"/>
      <c r="G213" s="9"/>
      <c r="H213" s="10"/>
      <c r="I213" s="11" t="s">
        <v>889</v>
      </c>
      <c r="J213" s="12"/>
      <c r="K213" s="11" t="str">
        <f t="shared" si="19"/>
        <v>https://www.google.de/search?tbm=isch&amp;q=Ransomware+Zimbra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" t="s">
        <v>890</v>
      </c>
      <c r="B214" s="6" t="s">
        <v>891</v>
      </c>
      <c r="C214" s="7"/>
      <c r="D214" s="7"/>
      <c r="E214" s="9" t="s">
        <v>880</v>
      </c>
      <c r="F214" s="9" t="s">
        <v>197</v>
      </c>
      <c r="G214" s="9" t="s">
        <v>892</v>
      </c>
      <c r="H214" s="10"/>
      <c r="I214" s="11" t="s">
        <v>846</v>
      </c>
      <c r="J214" s="12"/>
      <c r="K214" s="11" t="str">
        <f t="shared" si="19"/>
        <v>https://www.google.de/search?tbm=isch&amp;q=Ransomware+Zlader+/+Russian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" t="s">
        <v>893</v>
      </c>
      <c r="B215" s="6" t="s">
        <v>894</v>
      </c>
      <c r="C215" s="7"/>
      <c r="D215" s="7"/>
      <c r="E215" s="9" t="s">
        <v>895</v>
      </c>
      <c r="F215" s="8"/>
      <c r="G215" s="9" t="s">
        <v>400</v>
      </c>
      <c r="H215" s="10"/>
      <c r="I215" s="12"/>
      <c r="J215" s="12"/>
      <c r="K215" s="11" t="str">
        <f t="shared" si="19"/>
        <v>https://www.google.de/search?tbm=isch&amp;q=Ransomware+Zyklon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"/>
      <c r="B216" s="6"/>
      <c r="C216" s="6"/>
      <c r="D216" s="6"/>
      <c r="E216" s="9"/>
      <c r="F216" s="9"/>
      <c r="G216" s="9"/>
      <c r="H216" s="12"/>
      <c r="I216" s="12"/>
      <c r="J216" s="12"/>
      <c r="K216" s="1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5"/>
      <c r="B217" s="7"/>
      <c r="C217" s="7"/>
      <c r="D217" s="7"/>
      <c r="E217" s="8"/>
      <c r="F217" s="8"/>
      <c r="G217" s="8"/>
      <c r="H217" s="10"/>
      <c r="I217" s="12"/>
      <c r="J217" s="12"/>
      <c r="K217" s="1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5"/>
      <c r="B218" s="7"/>
      <c r="C218" s="7"/>
      <c r="D218" s="7"/>
      <c r="E218" s="8"/>
      <c r="F218" s="8"/>
      <c r="G218" s="8"/>
      <c r="H218" s="10"/>
      <c r="I218" s="12"/>
      <c r="J218" s="12"/>
      <c r="K218" s="1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5"/>
      <c r="B219" s="7"/>
      <c r="C219" s="7"/>
      <c r="D219" s="7"/>
      <c r="E219" s="8"/>
      <c r="F219" s="8"/>
      <c r="G219" s="8"/>
      <c r="H219" s="10"/>
      <c r="I219" s="12"/>
      <c r="J219" s="12"/>
      <c r="K219" s="1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5"/>
      <c r="B220" s="7"/>
      <c r="C220" s="7"/>
      <c r="D220" s="7"/>
      <c r="E220" s="8"/>
      <c r="F220" s="8"/>
      <c r="G220" s="8"/>
      <c r="H220" s="10"/>
      <c r="I220" s="12"/>
      <c r="J220" s="12"/>
      <c r="K220" s="1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5"/>
      <c r="B221" s="7"/>
      <c r="C221" s="7"/>
      <c r="D221" s="7"/>
      <c r="E221" s="8"/>
      <c r="F221" s="8"/>
      <c r="G221" s="8"/>
      <c r="H221" s="10"/>
      <c r="I221" s="12"/>
      <c r="J221" s="12"/>
      <c r="K221" s="1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5"/>
      <c r="B222" s="7"/>
      <c r="C222" s="7"/>
      <c r="D222" s="7"/>
      <c r="E222" s="8"/>
      <c r="F222" s="8"/>
      <c r="G222" s="8"/>
      <c r="H222" s="10"/>
      <c r="I222" s="12"/>
      <c r="J222" s="12"/>
      <c r="K222" s="1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5"/>
      <c r="B223" s="7"/>
      <c r="C223" s="7"/>
      <c r="D223" s="7"/>
      <c r="E223" s="8"/>
      <c r="F223" s="8"/>
      <c r="G223" s="8"/>
      <c r="H223" s="10"/>
      <c r="I223" s="12"/>
      <c r="J223" s="12"/>
      <c r="K223" s="1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5"/>
      <c r="B224" s="7"/>
      <c r="C224" s="7"/>
      <c r="D224" s="7"/>
      <c r="E224" s="8"/>
      <c r="F224" s="8"/>
      <c r="G224" s="8"/>
      <c r="H224" s="10"/>
      <c r="I224" s="12"/>
      <c r="J224" s="12"/>
      <c r="K224" s="1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5"/>
      <c r="B225" s="7"/>
      <c r="C225" s="7"/>
      <c r="D225" s="7"/>
      <c r="E225" s="8"/>
      <c r="F225" s="8"/>
      <c r="G225" s="8"/>
      <c r="H225" s="10"/>
      <c r="I225" s="12"/>
      <c r="J225" s="12"/>
      <c r="K225" s="1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5"/>
      <c r="B226" s="7"/>
      <c r="C226" s="7"/>
      <c r="D226" s="7"/>
      <c r="E226" s="8"/>
      <c r="F226" s="8"/>
      <c r="G226" s="8"/>
      <c r="H226" s="10"/>
      <c r="I226" s="12"/>
      <c r="J226" s="12"/>
      <c r="K226" s="1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5"/>
      <c r="B227" s="7"/>
      <c r="C227" s="7"/>
      <c r="D227" s="7"/>
      <c r="E227" s="8"/>
      <c r="F227" s="8"/>
      <c r="G227" s="8"/>
      <c r="H227" s="10"/>
      <c r="I227" s="12"/>
      <c r="J227" s="12"/>
      <c r="K227" s="1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5"/>
      <c r="B228" s="7"/>
      <c r="C228" s="7"/>
      <c r="D228" s="7"/>
      <c r="E228" s="8"/>
      <c r="F228" s="8"/>
      <c r="G228" s="8"/>
      <c r="H228" s="10"/>
      <c r="I228" s="12"/>
      <c r="J228" s="12"/>
      <c r="K228" s="1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5"/>
      <c r="B229" s="7"/>
      <c r="C229" s="7"/>
      <c r="D229" s="7"/>
      <c r="E229" s="8"/>
      <c r="F229" s="8"/>
      <c r="G229" s="8"/>
      <c r="H229" s="10"/>
      <c r="I229" s="12"/>
      <c r="J229" s="12"/>
      <c r="K229" s="1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5"/>
      <c r="B230" s="7"/>
      <c r="C230" s="7"/>
      <c r="D230" s="7"/>
      <c r="E230" s="8"/>
      <c r="F230" s="8"/>
      <c r="G230" s="8"/>
      <c r="H230" s="10"/>
      <c r="I230" s="12"/>
      <c r="J230" s="12"/>
      <c r="K230" s="1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5"/>
      <c r="B231" s="7"/>
      <c r="C231" s="7"/>
      <c r="D231" s="7"/>
      <c r="E231" s="8"/>
      <c r="F231" s="8"/>
      <c r="G231" s="8"/>
      <c r="H231" s="10"/>
      <c r="I231" s="12"/>
      <c r="J231" s="12"/>
      <c r="K231" s="1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5"/>
      <c r="B232" s="7"/>
      <c r="C232" s="7"/>
      <c r="D232" s="7"/>
      <c r="E232" s="8"/>
      <c r="F232" s="8"/>
      <c r="G232" s="8"/>
      <c r="H232" s="10"/>
      <c r="I232" s="12"/>
      <c r="J232" s="12"/>
      <c r="K232" s="1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5"/>
      <c r="B233" s="7"/>
      <c r="C233" s="7"/>
      <c r="D233" s="7"/>
      <c r="E233" s="8"/>
      <c r="F233" s="8"/>
      <c r="G233" s="8"/>
      <c r="H233" s="10"/>
      <c r="I233" s="10"/>
      <c r="J233" s="10"/>
      <c r="K233" s="10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5"/>
      <c r="B234" s="7"/>
      <c r="C234" s="7"/>
      <c r="D234" s="7"/>
      <c r="E234" s="8"/>
      <c r="F234" s="8"/>
      <c r="G234" s="8"/>
      <c r="H234" s="10"/>
      <c r="I234" s="10"/>
      <c r="J234" s="10"/>
      <c r="K234" s="10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5"/>
      <c r="B235" s="7"/>
      <c r="C235" s="7"/>
      <c r="D235" s="7"/>
      <c r="E235" s="8"/>
      <c r="F235" s="8"/>
      <c r="G235" s="8"/>
      <c r="H235" s="10"/>
      <c r="I235" s="10"/>
      <c r="J235" s="10"/>
      <c r="K235" s="10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5"/>
      <c r="B236" s="7"/>
      <c r="C236" s="7"/>
      <c r="D236" s="7"/>
      <c r="E236" s="8"/>
      <c r="F236" s="8"/>
      <c r="G236" s="8"/>
      <c r="H236" s="10"/>
      <c r="I236" s="10"/>
      <c r="J236" s="10"/>
      <c r="K236" s="10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5"/>
      <c r="B237" s="7"/>
      <c r="C237" s="7"/>
      <c r="D237" s="7"/>
      <c r="E237" s="8"/>
      <c r="F237" s="8"/>
      <c r="G237" s="8"/>
      <c r="H237" s="10"/>
      <c r="I237" s="10"/>
      <c r="J237" s="10"/>
      <c r="K237" s="10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5"/>
      <c r="B238" s="7"/>
      <c r="C238" s="7"/>
      <c r="D238" s="7"/>
      <c r="E238" s="8"/>
      <c r="F238" s="8"/>
      <c r="G238" s="8"/>
      <c r="H238" s="10"/>
      <c r="I238" s="10"/>
      <c r="J238" s="10"/>
      <c r="K238" s="10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5"/>
      <c r="B239" s="7"/>
      <c r="C239" s="7"/>
      <c r="D239" s="7"/>
      <c r="E239" s="8"/>
      <c r="F239" s="8"/>
      <c r="G239" s="8"/>
      <c r="H239" s="10"/>
      <c r="I239" s="10"/>
      <c r="J239" s="10"/>
      <c r="K239" s="10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5"/>
      <c r="B240" s="7"/>
      <c r="C240" s="7"/>
      <c r="D240" s="7"/>
      <c r="E240" s="8"/>
      <c r="F240" s="8"/>
      <c r="G240" s="8"/>
      <c r="H240" s="10"/>
      <c r="I240" s="10"/>
      <c r="J240" s="10"/>
      <c r="K240" s="10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5"/>
      <c r="B241" s="7"/>
      <c r="C241" s="7"/>
      <c r="D241" s="7"/>
      <c r="E241" s="8"/>
      <c r="F241" s="8"/>
      <c r="G241" s="8"/>
      <c r="H241" s="10"/>
      <c r="I241" s="10"/>
      <c r="J241" s="10"/>
      <c r="K241" s="10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5"/>
      <c r="B242" s="7"/>
      <c r="C242" s="7"/>
      <c r="D242" s="7"/>
      <c r="E242" s="8"/>
      <c r="F242" s="8"/>
      <c r="G242" s="8"/>
      <c r="H242" s="10"/>
      <c r="I242" s="10"/>
      <c r="J242" s="10"/>
      <c r="K242" s="10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5"/>
      <c r="B243" s="7"/>
      <c r="C243" s="7"/>
      <c r="D243" s="7"/>
      <c r="E243" s="8"/>
      <c r="F243" s="8"/>
      <c r="G243" s="8"/>
      <c r="H243" s="10"/>
      <c r="I243" s="10"/>
      <c r="J243" s="10"/>
      <c r="K243" s="10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5"/>
      <c r="B244" s="7"/>
      <c r="C244" s="7"/>
      <c r="D244" s="7"/>
      <c r="E244" s="8"/>
      <c r="F244" s="8"/>
      <c r="G244" s="8"/>
      <c r="H244" s="10"/>
      <c r="I244" s="10"/>
      <c r="J244" s="10"/>
      <c r="K244" s="10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5"/>
      <c r="B245" s="7"/>
      <c r="C245" s="7"/>
      <c r="D245" s="7"/>
      <c r="E245" s="8"/>
      <c r="F245" s="8"/>
      <c r="G245" s="8"/>
      <c r="H245" s="10"/>
      <c r="I245" s="10"/>
      <c r="J245" s="10"/>
      <c r="K245" s="10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5"/>
      <c r="B246" s="7"/>
      <c r="C246" s="7"/>
      <c r="D246" s="7"/>
      <c r="E246" s="8"/>
      <c r="F246" s="8"/>
      <c r="G246" s="8"/>
      <c r="H246" s="10"/>
      <c r="I246" s="10"/>
      <c r="J246" s="10"/>
      <c r="K246" s="10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5"/>
      <c r="B247" s="7"/>
      <c r="C247" s="7"/>
      <c r="D247" s="7"/>
      <c r="E247" s="8"/>
      <c r="F247" s="8"/>
      <c r="G247" s="8"/>
      <c r="H247" s="10"/>
      <c r="I247" s="10"/>
      <c r="J247" s="10"/>
      <c r="K247" s="10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5"/>
      <c r="B248" s="7"/>
      <c r="C248" s="7"/>
      <c r="D248" s="7"/>
      <c r="E248" s="8"/>
      <c r="F248" s="8"/>
      <c r="G248" s="8"/>
      <c r="H248" s="10"/>
      <c r="I248" s="10"/>
      <c r="J248" s="10"/>
      <c r="K248" s="10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5"/>
      <c r="B249" s="7"/>
      <c r="C249" s="7"/>
      <c r="D249" s="7"/>
      <c r="E249" s="8"/>
      <c r="F249" s="8"/>
      <c r="G249" s="8"/>
      <c r="H249" s="10"/>
      <c r="I249" s="10"/>
      <c r="J249" s="10"/>
      <c r="K249" s="10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5"/>
      <c r="B250" s="7"/>
      <c r="C250" s="7"/>
      <c r="D250" s="7"/>
      <c r="E250" s="8"/>
      <c r="F250" s="8"/>
      <c r="G250" s="8"/>
      <c r="H250" s="10"/>
      <c r="I250" s="10"/>
      <c r="J250" s="10"/>
      <c r="K250" s="10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5"/>
      <c r="B251" s="7"/>
      <c r="C251" s="7"/>
      <c r="D251" s="7"/>
      <c r="E251" s="8"/>
      <c r="F251" s="8"/>
      <c r="G251" s="8"/>
      <c r="H251" s="10"/>
      <c r="I251" s="10"/>
      <c r="J251" s="10"/>
      <c r="K251" s="10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5"/>
      <c r="B252" s="7"/>
      <c r="C252" s="7"/>
      <c r="D252" s="7"/>
      <c r="E252" s="8"/>
      <c r="F252" s="8"/>
      <c r="G252" s="8"/>
      <c r="H252" s="10"/>
      <c r="I252" s="10"/>
      <c r="J252" s="10"/>
      <c r="K252" s="10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5"/>
      <c r="B253" s="7"/>
      <c r="C253" s="7"/>
      <c r="D253" s="7"/>
      <c r="E253" s="8"/>
      <c r="F253" s="8"/>
      <c r="G253" s="8"/>
      <c r="H253" s="10"/>
      <c r="I253" s="10"/>
      <c r="J253" s="10"/>
      <c r="K253" s="10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5"/>
      <c r="B254" s="7"/>
      <c r="C254" s="7"/>
      <c r="D254" s="7"/>
      <c r="E254" s="8"/>
      <c r="F254" s="8"/>
      <c r="G254" s="8"/>
      <c r="H254" s="10"/>
      <c r="I254" s="10"/>
      <c r="J254" s="10"/>
      <c r="K254" s="10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5"/>
      <c r="B255" s="7"/>
      <c r="C255" s="7"/>
      <c r="D255" s="7"/>
      <c r="E255" s="8"/>
      <c r="F255" s="8"/>
      <c r="G255" s="8"/>
      <c r="H255" s="10"/>
      <c r="I255" s="10"/>
      <c r="J255" s="10"/>
      <c r="K255" s="10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5"/>
      <c r="B256" s="7"/>
      <c r="C256" s="7"/>
      <c r="D256" s="7"/>
      <c r="E256" s="8"/>
      <c r="F256" s="8"/>
      <c r="G256" s="8"/>
      <c r="H256" s="10"/>
      <c r="I256" s="10"/>
      <c r="J256" s="10"/>
      <c r="K256" s="10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5"/>
      <c r="B257" s="7"/>
      <c r="C257" s="7"/>
      <c r="D257" s="7"/>
      <c r="E257" s="8"/>
      <c r="F257" s="8"/>
      <c r="G257" s="8"/>
      <c r="H257" s="10"/>
      <c r="I257" s="10"/>
      <c r="J257" s="10"/>
      <c r="K257" s="10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5"/>
      <c r="B258" s="7"/>
      <c r="C258" s="7"/>
      <c r="D258" s="7"/>
      <c r="E258" s="8"/>
      <c r="F258" s="8"/>
      <c r="G258" s="8"/>
      <c r="H258" s="10"/>
      <c r="I258" s="10"/>
      <c r="J258" s="10"/>
      <c r="K258" s="10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5"/>
      <c r="B259" s="7"/>
      <c r="C259" s="7"/>
      <c r="D259" s="7"/>
      <c r="E259" s="8"/>
      <c r="F259" s="8"/>
      <c r="G259" s="8"/>
      <c r="H259" s="10"/>
      <c r="I259" s="10"/>
      <c r="J259" s="10"/>
      <c r="K259" s="10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5"/>
      <c r="B260" s="7"/>
      <c r="C260" s="7"/>
      <c r="D260" s="7"/>
      <c r="E260" s="8"/>
      <c r="F260" s="8"/>
      <c r="G260" s="8"/>
      <c r="H260" s="10"/>
      <c r="I260" s="10"/>
      <c r="J260" s="10"/>
      <c r="K260" s="10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5"/>
      <c r="B261" s="7"/>
      <c r="C261" s="7"/>
      <c r="D261" s="7"/>
      <c r="E261" s="8"/>
      <c r="F261" s="8"/>
      <c r="G261" s="8"/>
      <c r="H261" s="10"/>
      <c r="I261" s="10"/>
      <c r="J261" s="10"/>
      <c r="K261" s="10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5"/>
      <c r="B262" s="7"/>
      <c r="C262" s="7"/>
      <c r="D262" s="7"/>
      <c r="E262" s="8"/>
      <c r="F262" s="8"/>
      <c r="G262" s="8"/>
      <c r="H262" s="10"/>
      <c r="I262" s="10"/>
      <c r="J262" s="10"/>
      <c r="K262" s="10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5"/>
      <c r="B263" s="7"/>
      <c r="C263" s="7"/>
      <c r="D263" s="7"/>
      <c r="E263" s="8"/>
      <c r="F263" s="8"/>
      <c r="G263" s="8"/>
      <c r="H263" s="10"/>
      <c r="I263" s="10"/>
      <c r="J263" s="10"/>
      <c r="K263" s="10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5"/>
      <c r="B264" s="7"/>
      <c r="C264" s="7"/>
      <c r="D264" s="7"/>
      <c r="E264" s="8"/>
      <c r="F264" s="8"/>
      <c r="G264" s="8"/>
      <c r="H264" s="10"/>
      <c r="I264" s="10"/>
      <c r="J264" s="10"/>
      <c r="K264" s="10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5"/>
      <c r="B265" s="7"/>
      <c r="C265" s="7"/>
      <c r="D265" s="7"/>
      <c r="E265" s="8"/>
      <c r="F265" s="8"/>
      <c r="G265" s="8"/>
      <c r="H265" s="10"/>
      <c r="I265" s="10"/>
      <c r="J265" s="10"/>
      <c r="K265" s="10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5"/>
      <c r="B266" s="7"/>
      <c r="C266" s="7"/>
      <c r="D266" s="7"/>
      <c r="E266" s="8"/>
      <c r="F266" s="8"/>
      <c r="G266" s="8"/>
      <c r="H266" s="10"/>
      <c r="I266" s="10"/>
      <c r="J266" s="10"/>
      <c r="K266" s="10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5"/>
      <c r="B267" s="7"/>
      <c r="C267" s="7"/>
      <c r="D267" s="7"/>
      <c r="E267" s="8"/>
      <c r="F267" s="8"/>
      <c r="G267" s="8"/>
      <c r="H267" s="10"/>
      <c r="I267" s="10"/>
      <c r="J267" s="10"/>
      <c r="K267" s="10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5"/>
      <c r="B268" s="7"/>
      <c r="C268" s="7"/>
      <c r="D268" s="7"/>
      <c r="E268" s="8"/>
      <c r="F268" s="8"/>
      <c r="G268" s="8"/>
      <c r="H268" s="10"/>
      <c r="I268" s="10"/>
      <c r="J268" s="10"/>
      <c r="K268" s="10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5"/>
      <c r="B269" s="7"/>
      <c r="C269" s="7"/>
      <c r="D269" s="7"/>
      <c r="E269" s="8"/>
      <c r="F269" s="8"/>
      <c r="G269" s="8"/>
      <c r="H269" s="10"/>
      <c r="I269" s="10"/>
      <c r="J269" s="10"/>
      <c r="K269" s="10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5"/>
      <c r="B270" s="7"/>
      <c r="C270" s="7"/>
      <c r="D270" s="7"/>
      <c r="E270" s="8"/>
      <c r="F270" s="8"/>
      <c r="G270" s="8"/>
      <c r="H270" s="10"/>
      <c r="I270" s="10"/>
      <c r="J270" s="10"/>
      <c r="K270" s="1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5"/>
      <c r="B271" s="7"/>
      <c r="C271" s="7"/>
      <c r="D271" s="7"/>
      <c r="E271" s="8"/>
      <c r="F271" s="8"/>
      <c r="G271" s="8"/>
      <c r="H271" s="10"/>
      <c r="I271" s="10"/>
      <c r="J271" s="10"/>
      <c r="K271" s="1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5"/>
      <c r="B272" s="7"/>
      <c r="C272" s="7"/>
      <c r="D272" s="7"/>
      <c r="E272" s="8"/>
      <c r="F272" s="8"/>
      <c r="G272" s="8"/>
      <c r="H272" s="10"/>
      <c r="I272" s="10"/>
      <c r="J272" s="10"/>
      <c r="K272" s="10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5"/>
      <c r="B273" s="7"/>
      <c r="C273" s="7"/>
      <c r="D273" s="7"/>
      <c r="E273" s="8"/>
      <c r="F273" s="8"/>
      <c r="G273" s="8"/>
      <c r="H273" s="10"/>
      <c r="I273" s="10"/>
      <c r="J273" s="10"/>
      <c r="K273" s="10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5"/>
      <c r="B274" s="7"/>
      <c r="C274" s="7"/>
      <c r="D274" s="7"/>
      <c r="E274" s="8"/>
      <c r="F274" s="8"/>
      <c r="G274" s="8"/>
      <c r="H274" s="10"/>
      <c r="I274" s="10"/>
      <c r="J274" s="10"/>
      <c r="K274" s="10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5"/>
      <c r="B275" s="7"/>
      <c r="C275" s="7"/>
      <c r="D275" s="7"/>
      <c r="E275" s="8"/>
      <c r="F275" s="8"/>
      <c r="G275" s="8"/>
      <c r="H275" s="10"/>
      <c r="I275" s="10"/>
      <c r="J275" s="10"/>
      <c r="K275" s="10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5"/>
      <c r="B276" s="7"/>
      <c r="C276" s="7"/>
      <c r="D276" s="7"/>
      <c r="E276" s="8"/>
      <c r="F276" s="8"/>
      <c r="G276" s="8"/>
      <c r="H276" s="10"/>
      <c r="I276" s="10"/>
      <c r="J276" s="10"/>
      <c r="K276" s="10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5"/>
      <c r="B277" s="7"/>
      <c r="C277" s="7"/>
      <c r="D277" s="7"/>
      <c r="E277" s="8"/>
      <c r="F277" s="8"/>
      <c r="G277" s="8"/>
      <c r="H277" s="10"/>
      <c r="I277" s="10"/>
      <c r="J277" s="10"/>
      <c r="K277" s="10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5"/>
      <c r="B278" s="7"/>
      <c r="C278" s="7"/>
      <c r="D278" s="7"/>
      <c r="E278" s="8"/>
      <c r="F278" s="8"/>
      <c r="G278" s="8"/>
      <c r="H278" s="10"/>
      <c r="I278" s="10"/>
      <c r="J278" s="10"/>
      <c r="K278" s="10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5"/>
      <c r="B279" s="7"/>
      <c r="C279" s="7"/>
      <c r="D279" s="7"/>
      <c r="E279" s="8"/>
      <c r="F279" s="8"/>
      <c r="G279" s="8"/>
      <c r="H279" s="10"/>
      <c r="I279" s="10"/>
      <c r="J279" s="10"/>
      <c r="K279" s="10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5"/>
      <c r="B280" s="7"/>
      <c r="C280" s="7"/>
      <c r="D280" s="7"/>
      <c r="E280" s="8"/>
      <c r="F280" s="8"/>
      <c r="G280" s="8"/>
      <c r="H280" s="10"/>
      <c r="I280" s="10"/>
      <c r="J280" s="10"/>
      <c r="K280" s="10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5"/>
      <c r="B281" s="7"/>
      <c r="C281" s="7"/>
      <c r="D281" s="7"/>
      <c r="E281" s="8"/>
      <c r="F281" s="8"/>
      <c r="G281" s="8"/>
      <c r="H281" s="10"/>
      <c r="I281" s="10"/>
      <c r="J281" s="10"/>
      <c r="K281" s="10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5"/>
      <c r="B282" s="7"/>
      <c r="C282" s="7"/>
      <c r="D282" s="7"/>
      <c r="E282" s="8"/>
      <c r="F282" s="8"/>
      <c r="G282" s="8"/>
      <c r="H282" s="10"/>
      <c r="I282" s="10"/>
      <c r="J282" s="10"/>
      <c r="K282" s="10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5"/>
      <c r="B283" s="7"/>
      <c r="C283" s="7"/>
      <c r="D283" s="7"/>
      <c r="E283" s="8"/>
      <c r="F283" s="8"/>
      <c r="G283" s="8"/>
      <c r="H283" s="10"/>
      <c r="I283" s="10"/>
      <c r="J283" s="10"/>
      <c r="K283" s="10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5"/>
      <c r="B284" s="7"/>
      <c r="C284" s="7"/>
      <c r="D284" s="7"/>
      <c r="E284" s="8"/>
      <c r="F284" s="8"/>
      <c r="G284" s="8"/>
      <c r="H284" s="10"/>
      <c r="I284" s="10"/>
      <c r="J284" s="10"/>
      <c r="K284" s="10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5"/>
      <c r="B285" s="7"/>
      <c r="C285" s="7"/>
      <c r="D285" s="7"/>
      <c r="E285" s="8"/>
      <c r="F285" s="8"/>
      <c r="G285" s="8"/>
      <c r="H285" s="10"/>
      <c r="I285" s="10"/>
      <c r="J285" s="10"/>
      <c r="K285" s="10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5"/>
      <c r="B286" s="7"/>
      <c r="C286" s="7"/>
      <c r="D286" s="7"/>
      <c r="E286" s="8"/>
      <c r="F286" s="8"/>
      <c r="G286" s="8"/>
      <c r="H286" s="10"/>
      <c r="I286" s="10"/>
      <c r="J286" s="10"/>
      <c r="K286" s="10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5"/>
      <c r="B287" s="7"/>
      <c r="C287" s="7"/>
      <c r="D287" s="7"/>
      <c r="E287" s="8"/>
      <c r="F287" s="8"/>
      <c r="G287" s="8"/>
      <c r="H287" s="10"/>
      <c r="I287" s="10"/>
      <c r="J287" s="10"/>
      <c r="K287" s="10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5"/>
      <c r="B288" s="7"/>
      <c r="C288" s="7"/>
      <c r="D288" s="7"/>
      <c r="E288" s="8"/>
      <c r="F288" s="8"/>
      <c r="G288" s="8"/>
      <c r="H288" s="10"/>
      <c r="I288" s="10"/>
      <c r="J288" s="10"/>
      <c r="K288" s="10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5"/>
      <c r="B289" s="7"/>
      <c r="C289" s="7"/>
      <c r="D289" s="7"/>
      <c r="E289" s="8"/>
      <c r="F289" s="8"/>
      <c r="G289" s="8"/>
      <c r="H289" s="10"/>
      <c r="I289" s="10"/>
      <c r="J289" s="10"/>
      <c r="K289" s="10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5"/>
      <c r="B290" s="7"/>
      <c r="C290" s="7"/>
      <c r="D290" s="7"/>
      <c r="E290" s="8"/>
      <c r="F290" s="8"/>
      <c r="G290" s="8"/>
      <c r="H290" s="10"/>
      <c r="I290" s="10"/>
      <c r="J290" s="10"/>
      <c r="K290" s="10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5"/>
      <c r="B291" s="7"/>
      <c r="C291" s="7"/>
      <c r="D291" s="7"/>
      <c r="E291" s="8"/>
      <c r="F291" s="8"/>
      <c r="G291" s="8"/>
      <c r="H291" s="10"/>
      <c r="I291" s="10"/>
      <c r="J291" s="10"/>
      <c r="K291" s="10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5"/>
      <c r="B292" s="7"/>
      <c r="C292" s="7"/>
      <c r="D292" s="7"/>
      <c r="E292" s="8"/>
      <c r="F292" s="8"/>
      <c r="G292" s="8"/>
      <c r="H292" s="10"/>
      <c r="I292" s="10"/>
      <c r="J292" s="10"/>
      <c r="K292" s="10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5"/>
      <c r="B293" s="7"/>
      <c r="C293" s="7"/>
      <c r="D293" s="7"/>
      <c r="E293" s="8"/>
      <c r="F293" s="8"/>
      <c r="G293" s="8"/>
      <c r="H293" s="10"/>
      <c r="I293" s="10"/>
      <c r="J293" s="10"/>
      <c r="K293" s="10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5"/>
      <c r="B294" s="7"/>
      <c r="C294" s="7"/>
      <c r="D294" s="7"/>
      <c r="E294" s="8"/>
      <c r="F294" s="8"/>
      <c r="G294" s="8"/>
      <c r="H294" s="10"/>
      <c r="I294" s="10"/>
      <c r="J294" s="10"/>
      <c r="K294" s="10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5"/>
      <c r="B295" s="7"/>
      <c r="C295" s="7"/>
      <c r="D295" s="7"/>
      <c r="E295" s="8"/>
      <c r="F295" s="8"/>
      <c r="G295" s="8"/>
      <c r="H295" s="10"/>
      <c r="I295" s="10"/>
      <c r="J295" s="10"/>
      <c r="K295" s="10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5"/>
      <c r="B296" s="7"/>
      <c r="C296" s="7"/>
      <c r="D296" s="7"/>
      <c r="E296" s="8"/>
      <c r="F296" s="8"/>
      <c r="G296" s="8"/>
      <c r="H296" s="10"/>
      <c r="I296" s="10"/>
      <c r="J296" s="10"/>
      <c r="K296" s="10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5"/>
      <c r="B297" s="7"/>
      <c r="C297" s="7"/>
      <c r="D297" s="7"/>
      <c r="E297" s="8"/>
      <c r="F297" s="8"/>
      <c r="G297" s="8"/>
      <c r="H297" s="10"/>
      <c r="I297" s="10"/>
      <c r="J297" s="10"/>
      <c r="K297" s="10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5"/>
      <c r="B298" s="7"/>
      <c r="C298" s="7"/>
      <c r="D298" s="7"/>
      <c r="E298" s="8"/>
      <c r="F298" s="8"/>
      <c r="G298" s="8"/>
      <c r="H298" s="10"/>
      <c r="I298" s="10"/>
      <c r="J298" s="10"/>
      <c r="K298" s="10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5"/>
      <c r="B299" s="7"/>
      <c r="C299" s="7"/>
      <c r="D299" s="7"/>
      <c r="E299" s="8"/>
      <c r="F299" s="8"/>
      <c r="G299" s="8"/>
      <c r="H299" s="10"/>
      <c r="I299" s="10"/>
      <c r="J299" s="10"/>
      <c r="K299" s="10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5"/>
      <c r="B300" s="7"/>
      <c r="C300" s="7"/>
      <c r="D300" s="7"/>
      <c r="E300" s="8"/>
      <c r="F300" s="8"/>
      <c r="G300" s="8"/>
      <c r="H300" s="10"/>
      <c r="I300" s="10"/>
      <c r="J300" s="10"/>
      <c r="K300" s="10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5"/>
      <c r="B301" s="7"/>
      <c r="C301" s="7"/>
      <c r="D301" s="7"/>
      <c r="E301" s="8"/>
      <c r="F301" s="8"/>
      <c r="G301" s="8"/>
      <c r="H301" s="10"/>
      <c r="I301" s="10"/>
      <c r="J301" s="10"/>
      <c r="K301" s="10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5"/>
      <c r="B302" s="7"/>
      <c r="C302" s="7"/>
      <c r="D302" s="7"/>
      <c r="E302" s="8"/>
      <c r="F302" s="8"/>
      <c r="G302" s="8"/>
      <c r="H302" s="10"/>
      <c r="I302" s="10"/>
      <c r="J302" s="10"/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5"/>
      <c r="B303" s="7"/>
      <c r="C303" s="7"/>
      <c r="D303" s="7"/>
      <c r="E303" s="8"/>
      <c r="F303" s="8"/>
      <c r="G303" s="8"/>
      <c r="H303" s="10"/>
      <c r="I303" s="10"/>
      <c r="J303" s="10"/>
      <c r="K303" s="10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5"/>
      <c r="B304" s="7"/>
      <c r="C304" s="7"/>
      <c r="D304" s="7"/>
      <c r="E304" s="8"/>
      <c r="F304" s="8"/>
      <c r="G304" s="8"/>
      <c r="H304" s="10"/>
      <c r="I304" s="10"/>
      <c r="J304" s="10"/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5"/>
      <c r="B305" s="7"/>
      <c r="C305" s="7"/>
      <c r="D305" s="7"/>
      <c r="E305" s="8"/>
      <c r="F305" s="8"/>
      <c r="G305" s="8"/>
      <c r="H305" s="10"/>
      <c r="I305" s="10"/>
      <c r="J305" s="10"/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5"/>
      <c r="B306" s="7"/>
      <c r="C306" s="7"/>
      <c r="D306" s="7"/>
      <c r="E306" s="8"/>
      <c r="F306" s="8"/>
      <c r="G306" s="8"/>
      <c r="H306" s="10"/>
      <c r="I306" s="10"/>
      <c r="J306" s="10"/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5"/>
      <c r="B307" s="7"/>
      <c r="C307" s="7"/>
      <c r="D307" s="7"/>
      <c r="E307" s="8"/>
      <c r="F307" s="8"/>
      <c r="G307" s="8"/>
      <c r="H307" s="10"/>
      <c r="I307" s="10"/>
      <c r="J307" s="10"/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5"/>
      <c r="B308" s="7"/>
      <c r="C308" s="7"/>
      <c r="D308" s="7"/>
      <c r="E308" s="8"/>
      <c r="F308" s="8"/>
      <c r="G308" s="8"/>
      <c r="H308" s="10"/>
      <c r="I308" s="10"/>
      <c r="J308" s="10"/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5"/>
      <c r="B309" s="7"/>
      <c r="C309" s="7"/>
      <c r="D309" s="7"/>
      <c r="E309" s="8"/>
      <c r="F309" s="8"/>
      <c r="G309" s="8"/>
      <c r="H309" s="10"/>
      <c r="I309" s="10"/>
      <c r="J309" s="10"/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5"/>
      <c r="B310" s="7"/>
      <c r="C310" s="7"/>
      <c r="D310" s="7"/>
      <c r="E310" s="8"/>
      <c r="F310" s="8"/>
      <c r="G310" s="8"/>
      <c r="H310" s="10"/>
      <c r="I310" s="10"/>
      <c r="J310" s="10"/>
      <c r="K310" s="1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5"/>
      <c r="B311" s="7"/>
      <c r="C311" s="7"/>
      <c r="D311" s="7"/>
      <c r="E311" s="8"/>
      <c r="F311" s="8"/>
      <c r="G311" s="8"/>
      <c r="H311" s="10"/>
      <c r="I311" s="10"/>
      <c r="J311" s="10"/>
      <c r="K311" s="1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5"/>
      <c r="B312" s="7"/>
      <c r="C312" s="7"/>
      <c r="D312" s="7"/>
      <c r="E312" s="8"/>
      <c r="F312" s="8"/>
      <c r="G312" s="8"/>
      <c r="H312" s="10"/>
      <c r="I312" s="10"/>
      <c r="J312" s="10"/>
      <c r="K312" s="10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5"/>
      <c r="B313" s="7"/>
      <c r="C313" s="7"/>
      <c r="D313" s="7"/>
      <c r="E313" s="8"/>
      <c r="F313" s="8"/>
      <c r="G313" s="8"/>
      <c r="H313" s="10"/>
      <c r="I313" s="10"/>
      <c r="J313" s="10"/>
      <c r="K313" s="10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5"/>
      <c r="B314" s="7"/>
      <c r="C314" s="7"/>
      <c r="D314" s="7"/>
      <c r="E314" s="8"/>
      <c r="F314" s="8"/>
      <c r="G314" s="8"/>
      <c r="H314" s="10"/>
      <c r="I314" s="10"/>
      <c r="J314" s="10"/>
      <c r="K314" s="10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5"/>
      <c r="B315" s="7"/>
      <c r="C315" s="7"/>
      <c r="D315" s="7"/>
      <c r="E315" s="8"/>
      <c r="F315" s="8"/>
      <c r="G315" s="8"/>
      <c r="H315" s="10"/>
      <c r="I315" s="10"/>
      <c r="J315" s="10"/>
      <c r="K315" s="10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5"/>
      <c r="B316" s="7"/>
      <c r="C316" s="7"/>
      <c r="D316" s="7"/>
      <c r="E316" s="8"/>
      <c r="F316" s="8"/>
      <c r="G316" s="8"/>
      <c r="H316" s="10"/>
      <c r="I316" s="10"/>
      <c r="J316" s="10"/>
      <c r="K316" s="10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5"/>
      <c r="B317" s="7"/>
      <c r="C317" s="7"/>
      <c r="D317" s="7"/>
      <c r="E317" s="8"/>
      <c r="F317" s="8"/>
      <c r="G317" s="8"/>
      <c r="H317" s="10"/>
      <c r="I317" s="10"/>
      <c r="J317" s="10"/>
      <c r="K317" s="10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5"/>
      <c r="B318" s="7"/>
      <c r="C318" s="7"/>
      <c r="D318" s="7"/>
      <c r="E318" s="8"/>
      <c r="F318" s="8"/>
      <c r="G318" s="8"/>
      <c r="H318" s="10"/>
      <c r="I318" s="10"/>
      <c r="J318" s="10"/>
      <c r="K318" s="10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5"/>
      <c r="B319" s="7"/>
      <c r="C319" s="7"/>
      <c r="D319" s="7"/>
      <c r="E319" s="8"/>
      <c r="F319" s="8"/>
      <c r="G319" s="8"/>
      <c r="H319" s="10"/>
      <c r="I319" s="10"/>
      <c r="J319" s="10"/>
      <c r="K319" s="10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5"/>
      <c r="B320" s="7"/>
      <c r="C320" s="7"/>
      <c r="D320" s="7"/>
      <c r="E320" s="8"/>
      <c r="F320" s="8"/>
      <c r="G320" s="8"/>
      <c r="H320" s="10"/>
      <c r="I320" s="10"/>
      <c r="J320" s="10"/>
      <c r="K320" s="10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5"/>
      <c r="B321" s="7"/>
      <c r="C321" s="7"/>
      <c r="D321" s="7"/>
      <c r="E321" s="8"/>
      <c r="F321" s="8"/>
      <c r="G321" s="8"/>
      <c r="H321" s="10"/>
      <c r="I321" s="10"/>
      <c r="J321" s="10"/>
      <c r="K321" s="10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5"/>
      <c r="B322" s="7"/>
      <c r="C322" s="7"/>
      <c r="D322" s="7"/>
      <c r="E322" s="8"/>
      <c r="F322" s="8"/>
      <c r="G322" s="8"/>
      <c r="H322" s="10"/>
      <c r="I322" s="10"/>
      <c r="J322" s="10"/>
      <c r="K322" s="10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5"/>
      <c r="B323" s="7"/>
      <c r="C323" s="7"/>
      <c r="D323" s="7"/>
      <c r="E323" s="8"/>
      <c r="F323" s="8"/>
      <c r="G323" s="8"/>
      <c r="H323" s="10"/>
      <c r="I323" s="10"/>
      <c r="J323" s="10"/>
      <c r="K323" s="10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5"/>
      <c r="B324" s="7"/>
      <c r="C324" s="7"/>
      <c r="D324" s="7"/>
      <c r="E324" s="8"/>
      <c r="F324" s="8"/>
      <c r="G324" s="8"/>
      <c r="H324" s="10"/>
      <c r="I324" s="10"/>
      <c r="J324" s="10"/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5"/>
      <c r="B325" s="7"/>
      <c r="C325" s="7"/>
      <c r="D325" s="7"/>
      <c r="E325" s="8"/>
      <c r="F325" s="8"/>
      <c r="G325" s="8"/>
      <c r="H325" s="10"/>
      <c r="I325" s="10"/>
      <c r="J325" s="10"/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5"/>
      <c r="B326" s="7"/>
      <c r="C326" s="7"/>
      <c r="D326" s="7"/>
      <c r="E326" s="8"/>
      <c r="F326" s="8"/>
      <c r="G326" s="8"/>
      <c r="H326" s="10"/>
      <c r="I326" s="10"/>
      <c r="J326" s="10"/>
      <c r="K326" s="1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5"/>
      <c r="B327" s="7"/>
      <c r="C327" s="7"/>
      <c r="D327" s="7"/>
      <c r="E327" s="8"/>
      <c r="F327" s="8"/>
      <c r="G327" s="8"/>
      <c r="H327" s="10"/>
      <c r="I327" s="10"/>
      <c r="J327" s="10"/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5"/>
      <c r="B328" s="7"/>
      <c r="C328" s="7"/>
      <c r="D328" s="7"/>
      <c r="E328" s="8"/>
      <c r="F328" s="8"/>
      <c r="G328" s="8"/>
      <c r="H328" s="10"/>
      <c r="I328" s="10"/>
      <c r="J328" s="10"/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5"/>
      <c r="B329" s="7"/>
      <c r="C329" s="7"/>
      <c r="D329" s="7"/>
      <c r="E329" s="8"/>
      <c r="F329" s="8"/>
      <c r="G329" s="8"/>
      <c r="H329" s="10"/>
      <c r="I329" s="10"/>
      <c r="J329" s="10"/>
      <c r="K329" s="1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5"/>
      <c r="B330" s="7"/>
      <c r="C330" s="7"/>
      <c r="D330" s="7"/>
      <c r="E330" s="8"/>
      <c r="F330" s="8"/>
      <c r="G330" s="8"/>
      <c r="H330" s="10"/>
      <c r="I330" s="10"/>
      <c r="J330" s="10"/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5"/>
      <c r="B331" s="7"/>
      <c r="C331" s="7"/>
      <c r="D331" s="7"/>
      <c r="E331" s="8"/>
      <c r="F331" s="8"/>
      <c r="G331" s="8"/>
      <c r="H331" s="10"/>
      <c r="I331" s="10"/>
      <c r="J331" s="10"/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5"/>
      <c r="B332" s="7"/>
      <c r="C332" s="7"/>
      <c r="D332" s="7"/>
      <c r="E332" s="8"/>
      <c r="F332" s="8"/>
      <c r="G332" s="8"/>
      <c r="H332" s="10"/>
      <c r="I332" s="10"/>
      <c r="J332" s="10"/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5"/>
      <c r="B333" s="7"/>
      <c r="C333" s="7"/>
      <c r="D333" s="7"/>
      <c r="E333" s="8"/>
      <c r="F333" s="8"/>
      <c r="G333" s="8"/>
      <c r="H333" s="10"/>
      <c r="I333" s="10"/>
      <c r="J333" s="10"/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5"/>
      <c r="B334" s="7"/>
      <c r="C334" s="7"/>
      <c r="D334" s="7"/>
      <c r="E334" s="8"/>
      <c r="F334" s="8"/>
      <c r="G334" s="8"/>
      <c r="H334" s="10"/>
      <c r="I334" s="10"/>
      <c r="J334" s="10"/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5"/>
      <c r="B335" s="7"/>
      <c r="C335" s="7"/>
      <c r="D335" s="7"/>
      <c r="E335" s="8"/>
      <c r="F335" s="8"/>
      <c r="G335" s="8"/>
      <c r="H335" s="10"/>
      <c r="I335" s="10"/>
      <c r="J335" s="10"/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5"/>
      <c r="B336" s="7"/>
      <c r="C336" s="7"/>
      <c r="D336" s="7"/>
      <c r="E336" s="8"/>
      <c r="F336" s="8"/>
      <c r="G336" s="8"/>
      <c r="H336" s="10"/>
      <c r="I336" s="10"/>
      <c r="J336" s="10"/>
      <c r="K336" s="1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5"/>
      <c r="B337" s="7"/>
      <c r="C337" s="7"/>
      <c r="D337" s="7"/>
      <c r="E337" s="8"/>
      <c r="F337" s="8"/>
      <c r="G337" s="8"/>
      <c r="H337" s="10"/>
      <c r="I337" s="10"/>
      <c r="J337" s="10"/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5"/>
      <c r="B338" s="7"/>
      <c r="C338" s="7"/>
      <c r="D338" s="7"/>
      <c r="E338" s="8"/>
      <c r="F338" s="8"/>
      <c r="G338" s="8"/>
      <c r="H338" s="10"/>
      <c r="I338" s="10"/>
      <c r="J338" s="10"/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5"/>
      <c r="B339" s="7"/>
      <c r="C339" s="7"/>
      <c r="D339" s="7"/>
      <c r="E339" s="8"/>
      <c r="F339" s="8"/>
      <c r="G339" s="8"/>
      <c r="H339" s="10"/>
      <c r="I339" s="10"/>
      <c r="J339" s="10"/>
      <c r="K339" s="1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5"/>
      <c r="B340" s="7"/>
      <c r="C340" s="7"/>
      <c r="D340" s="7"/>
      <c r="E340" s="8"/>
      <c r="F340" s="8"/>
      <c r="G340" s="8"/>
      <c r="H340" s="10"/>
      <c r="I340" s="10"/>
      <c r="J340" s="10"/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5"/>
      <c r="B341" s="7"/>
      <c r="C341" s="7"/>
      <c r="D341" s="7"/>
      <c r="E341" s="8"/>
      <c r="F341" s="8"/>
      <c r="G341" s="8"/>
      <c r="H341" s="10"/>
      <c r="I341" s="10"/>
      <c r="J341" s="10"/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5"/>
      <c r="B342" s="7"/>
      <c r="C342" s="7"/>
      <c r="D342" s="7"/>
      <c r="E342" s="8"/>
      <c r="F342" s="8"/>
      <c r="G342" s="8"/>
      <c r="H342" s="10"/>
      <c r="I342" s="10"/>
      <c r="J342" s="10"/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5"/>
      <c r="B343" s="7"/>
      <c r="C343" s="7"/>
      <c r="D343" s="7"/>
      <c r="E343" s="8"/>
      <c r="F343" s="8"/>
      <c r="G343" s="8"/>
      <c r="H343" s="10"/>
      <c r="I343" s="10"/>
      <c r="J343" s="10"/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5"/>
      <c r="B344" s="7"/>
      <c r="C344" s="7"/>
      <c r="D344" s="7"/>
      <c r="E344" s="8"/>
      <c r="F344" s="8"/>
      <c r="G344" s="8"/>
      <c r="H344" s="10"/>
      <c r="I344" s="10"/>
      <c r="J344" s="10"/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5"/>
      <c r="B345" s="7"/>
      <c r="C345" s="7"/>
      <c r="D345" s="7"/>
      <c r="E345" s="8"/>
      <c r="F345" s="8"/>
      <c r="G345" s="8"/>
      <c r="H345" s="10"/>
      <c r="I345" s="10"/>
      <c r="J345" s="10"/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5"/>
      <c r="B346" s="7"/>
      <c r="C346" s="7"/>
      <c r="D346" s="7"/>
      <c r="E346" s="8"/>
      <c r="F346" s="8"/>
      <c r="G346" s="8"/>
      <c r="H346" s="10"/>
      <c r="I346" s="10"/>
      <c r="J346" s="10"/>
      <c r="K346" s="1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5"/>
      <c r="B347" s="7"/>
      <c r="C347" s="7"/>
      <c r="D347" s="7"/>
      <c r="E347" s="8"/>
      <c r="F347" s="8"/>
      <c r="G347" s="8"/>
      <c r="H347" s="10"/>
      <c r="I347" s="10"/>
      <c r="J347" s="10"/>
      <c r="K347" s="1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5"/>
      <c r="B348" s="7"/>
      <c r="C348" s="7"/>
      <c r="D348" s="7"/>
      <c r="E348" s="8"/>
      <c r="F348" s="8"/>
      <c r="G348" s="8"/>
      <c r="H348" s="10"/>
      <c r="I348" s="10"/>
      <c r="J348" s="10"/>
      <c r="K348" s="10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5"/>
      <c r="B349" s="7"/>
      <c r="C349" s="7"/>
      <c r="D349" s="7"/>
      <c r="E349" s="8"/>
      <c r="F349" s="8"/>
      <c r="G349" s="8"/>
      <c r="H349" s="10"/>
      <c r="I349" s="10"/>
      <c r="J349" s="10"/>
      <c r="K349" s="10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5"/>
      <c r="B350" s="7"/>
      <c r="C350" s="7"/>
      <c r="D350" s="7"/>
      <c r="E350" s="8"/>
      <c r="F350" s="8"/>
      <c r="G350" s="8"/>
      <c r="H350" s="10"/>
      <c r="I350" s="10"/>
      <c r="J350" s="10"/>
      <c r="K350" s="10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5"/>
      <c r="B351" s="7"/>
      <c r="C351" s="7"/>
      <c r="D351" s="7"/>
      <c r="E351" s="8"/>
      <c r="F351" s="8"/>
      <c r="G351" s="8"/>
      <c r="H351" s="10"/>
      <c r="I351" s="10"/>
      <c r="J351" s="10"/>
      <c r="K351" s="10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5"/>
      <c r="B352" s="7"/>
      <c r="C352" s="7"/>
      <c r="D352" s="7"/>
      <c r="E352" s="8"/>
      <c r="F352" s="8"/>
      <c r="G352" s="8"/>
      <c r="H352" s="10"/>
      <c r="I352" s="10"/>
      <c r="J352" s="10"/>
      <c r="K352" s="10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5"/>
      <c r="B353" s="7"/>
      <c r="C353" s="7"/>
      <c r="D353" s="7"/>
      <c r="E353" s="8"/>
      <c r="F353" s="8"/>
      <c r="G353" s="8"/>
      <c r="H353" s="10"/>
      <c r="I353" s="10"/>
      <c r="J353" s="10"/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5"/>
      <c r="B354" s="7"/>
      <c r="C354" s="7"/>
      <c r="D354" s="7"/>
      <c r="E354" s="8"/>
      <c r="F354" s="8"/>
      <c r="G354" s="8"/>
      <c r="H354" s="10"/>
      <c r="I354" s="10"/>
      <c r="J354" s="10"/>
      <c r="K354" s="10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5"/>
      <c r="B355" s="7"/>
      <c r="C355" s="7"/>
      <c r="D355" s="7"/>
      <c r="E355" s="8"/>
      <c r="F355" s="8"/>
      <c r="G355" s="8"/>
      <c r="H355" s="10"/>
      <c r="I355" s="10"/>
      <c r="J355" s="10"/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5"/>
      <c r="B356" s="7"/>
      <c r="C356" s="7"/>
      <c r="D356" s="7"/>
      <c r="E356" s="8"/>
      <c r="F356" s="8"/>
      <c r="G356" s="8"/>
      <c r="H356" s="10"/>
      <c r="I356" s="10"/>
      <c r="J356" s="10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5"/>
      <c r="B357" s="7"/>
      <c r="C357" s="7"/>
      <c r="D357" s="7"/>
      <c r="E357" s="8"/>
      <c r="F357" s="8"/>
      <c r="G357" s="8"/>
      <c r="H357" s="10"/>
      <c r="I357" s="10"/>
      <c r="J357" s="10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5"/>
      <c r="B358" s="7"/>
      <c r="C358" s="7"/>
      <c r="D358" s="7"/>
      <c r="E358" s="8"/>
      <c r="F358" s="8"/>
      <c r="G358" s="8"/>
      <c r="H358" s="10"/>
      <c r="I358" s="10"/>
      <c r="J358" s="10"/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5"/>
      <c r="B359" s="7"/>
      <c r="C359" s="7"/>
      <c r="D359" s="7"/>
      <c r="E359" s="8"/>
      <c r="F359" s="8"/>
      <c r="G359" s="8"/>
      <c r="H359" s="10"/>
      <c r="I359" s="10"/>
      <c r="J359" s="10"/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5"/>
      <c r="B360" s="7"/>
      <c r="C360" s="7"/>
      <c r="D360" s="7"/>
      <c r="E360" s="8"/>
      <c r="F360" s="8"/>
      <c r="G360" s="8"/>
      <c r="H360" s="10"/>
      <c r="I360" s="10"/>
      <c r="J360" s="10"/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5"/>
      <c r="B361" s="7"/>
      <c r="C361" s="7"/>
      <c r="D361" s="7"/>
      <c r="E361" s="8"/>
      <c r="F361" s="8"/>
      <c r="G361" s="8"/>
      <c r="H361" s="10"/>
      <c r="I361" s="10"/>
      <c r="J361" s="10"/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5"/>
      <c r="B362" s="7"/>
      <c r="C362" s="7"/>
      <c r="D362" s="7"/>
      <c r="E362" s="8"/>
      <c r="F362" s="8"/>
      <c r="G362" s="8"/>
      <c r="H362" s="10"/>
      <c r="I362" s="10"/>
      <c r="J362" s="10"/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5"/>
      <c r="B363" s="7"/>
      <c r="C363" s="7"/>
      <c r="D363" s="7"/>
      <c r="E363" s="8"/>
      <c r="F363" s="8"/>
      <c r="G363" s="8"/>
      <c r="H363" s="10"/>
      <c r="I363" s="10"/>
      <c r="J363" s="10"/>
      <c r="K363" s="1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5"/>
      <c r="B364" s="7"/>
      <c r="C364" s="7"/>
      <c r="D364" s="7"/>
      <c r="E364" s="8"/>
      <c r="F364" s="8"/>
      <c r="G364" s="8"/>
      <c r="H364" s="10"/>
      <c r="I364" s="10"/>
      <c r="J364" s="10"/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5"/>
      <c r="B365" s="7"/>
      <c r="C365" s="7"/>
      <c r="D365" s="7"/>
      <c r="E365" s="8"/>
      <c r="F365" s="8"/>
      <c r="G365" s="8"/>
      <c r="H365" s="10"/>
      <c r="I365" s="10"/>
      <c r="J365" s="10"/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5"/>
      <c r="B366" s="7"/>
      <c r="C366" s="7"/>
      <c r="D366" s="7"/>
      <c r="E366" s="8"/>
      <c r="F366" s="8"/>
      <c r="G366" s="8"/>
      <c r="H366" s="10"/>
      <c r="I366" s="10"/>
      <c r="J366" s="10"/>
      <c r="K366" s="1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5"/>
      <c r="B367" s="7"/>
      <c r="C367" s="7"/>
      <c r="D367" s="7"/>
      <c r="E367" s="8"/>
      <c r="F367" s="8"/>
      <c r="G367" s="8"/>
      <c r="H367" s="10"/>
      <c r="I367" s="10"/>
      <c r="J367" s="10"/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5"/>
      <c r="B368" s="7"/>
      <c r="C368" s="7"/>
      <c r="D368" s="7"/>
      <c r="E368" s="8"/>
      <c r="F368" s="8"/>
      <c r="G368" s="8"/>
      <c r="H368" s="10"/>
      <c r="I368" s="10"/>
      <c r="J368" s="10"/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5"/>
      <c r="B369" s="7"/>
      <c r="C369" s="7"/>
      <c r="D369" s="7"/>
      <c r="E369" s="8"/>
      <c r="F369" s="8"/>
      <c r="G369" s="8"/>
      <c r="H369" s="10"/>
      <c r="I369" s="10"/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5"/>
      <c r="B370" s="7"/>
      <c r="C370" s="7"/>
      <c r="D370" s="7"/>
      <c r="E370" s="8"/>
      <c r="F370" s="8"/>
      <c r="G370" s="8"/>
      <c r="H370" s="10"/>
      <c r="I370" s="10"/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5"/>
      <c r="B371" s="7"/>
      <c r="C371" s="7"/>
      <c r="D371" s="7"/>
      <c r="E371" s="8"/>
      <c r="F371" s="8"/>
      <c r="G371" s="8"/>
      <c r="H371" s="10"/>
      <c r="I371" s="10"/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5"/>
      <c r="B372" s="7"/>
      <c r="C372" s="7"/>
      <c r="D372" s="7"/>
      <c r="E372" s="8"/>
      <c r="F372" s="8"/>
      <c r="G372" s="8"/>
      <c r="H372" s="10"/>
      <c r="I372" s="10"/>
      <c r="J372" s="10"/>
      <c r="K372" s="1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5"/>
      <c r="B373" s="7"/>
      <c r="C373" s="7"/>
      <c r="D373" s="7"/>
      <c r="E373" s="8"/>
      <c r="F373" s="8"/>
      <c r="G373" s="8"/>
      <c r="H373" s="10"/>
      <c r="I373" s="10"/>
      <c r="J373" s="10"/>
      <c r="K373" s="1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5"/>
      <c r="B374" s="7"/>
      <c r="C374" s="7"/>
      <c r="D374" s="7"/>
      <c r="E374" s="8"/>
      <c r="F374" s="8"/>
      <c r="G374" s="8"/>
      <c r="H374" s="10"/>
      <c r="I374" s="10"/>
      <c r="J374" s="10"/>
      <c r="K374" s="10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5"/>
      <c r="B375" s="7"/>
      <c r="C375" s="7"/>
      <c r="D375" s="7"/>
      <c r="E375" s="8"/>
      <c r="F375" s="8"/>
      <c r="G375" s="8"/>
      <c r="H375" s="10"/>
      <c r="I375" s="10"/>
      <c r="J375" s="10"/>
      <c r="K375" s="10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5"/>
      <c r="B376" s="7"/>
      <c r="C376" s="7"/>
      <c r="D376" s="7"/>
      <c r="E376" s="8"/>
      <c r="F376" s="8"/>
      <c r="G376" s="8"/>
      <c r="H376" s="10"/>
      <c r="I376" s="10"/>
      <c r="J376" s="10"/>
      <c r="K376" s="10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5"/>
      <c r="B377" s="7"/>
      <c r="C377" s="7"/>
      <c r="D377" s="7"/>
      <c r="E377" s="8"/>
      <c r="F377" s="8"/>
      <c r="G377" s="8"/>
      <c r="H377" s="10"/>
      <c r="I377" s="10"/>
      <c r="J377" s="10"/>
      <c r="K377" s="10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5"/>
      <c r="B378" s="7"/>
      <c r="C378" s="7"/>
      <c r="D378" s="7"/>
      <c r="E378" s="8"/>
      <c r="F378" s="8"/>
      <c r="G378" s="8"/>
      <c r="H378" s="10"/>
      <c r="I378" s="10"/>
      <c r="J378" s="10"/>
      <c r="K378" s="10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5"/>
      <c r="B379" s="7"/>
      <c r="C379" s="7"/>
      <c r="D379" s="7"/>
      <c r="E379" s="8"/>
      <c r="F379" s="8"/>
      <c r="G379" s="8"/>
      <c r="H379" s="10"/>
      <c r="I379" s="10"/>
      <c r="J379" s="10"/>
      <c r="K379" s="10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5"/>
      <c r="B380" s="7"/>
      <c r="C380" s="7"/>
      <c r="D380" s="7"/>
      <c r="E380" s="8"/>
      <c r="F380" s="8"/>
      <c r="G380" s="8"/>
      <c r="H380" s="10"/>
      <c r="I380" s="10"/>
      <c r="J380" s="10"/>
      <c r="K380" s="10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5"/>
      <c r="B381" s="7"/>
      <c r="C381" s="7"/>
      <c r="D381" s="7"/>
      <c r="E381" s="8"/>
      <c r="F381" s="8"/>
      <c r="G381" s="8"/>
      <c r="H381" s="10"/>
      <c r="I381" s="10"/>
      <c r="J381" s="10"/>
      <c r="K381" s="10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5"/>
      <c r="B382" s="7"/>
      <c r="C382" s="7"/>
      <c r="D382" s="7"/>
      <c r="E382" s="8"/>
      <c r="F382" s="8"/>
      <c r="G382" s="8"/>
      <c r="H382" s="10"/>
      <c r="I382" s="10"/>
      <c r="J382" s="10"/>
      <c r="K382" s="10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5"/>
      <c r="B383" s="7"/>
      <c r="C383" s="7"/>
      <c r="D383" s="7"/>
      <c r="E383" s="8"/>
      <c r="F383" s="8"/>
      <c r="G383" s="8"/>
      <c r="H383" s="10"/>
      <c r="I383" s="10"/>
      <c r="J383" s="10"/>
      <c r="K383" s="10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5"/>
      <c r="B384" s="7"/>
      <c r="C384" s="7"/>
      <c r="D384" s="7"/>
      <c r="E384" s="8"/>
      <c r="F384" s="8"/>
      <c r="G384" s="8"/>
      <c r="H384" s="10"/>
      <c r="I384" s="10"/>
      <c r="J384" s="10"/>
      <c r="K384" s="10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5"/>
      <c r="B385" s="7"/>
      <c r="C385" s="7"/>
      <c r="D385" s="7"/>
      <c r="E385" s="8"/>
      <c r="F385" s="8"/>
      <c r="G385" s="8"/>
      <c r="H385" s="10"/>
      <c r="I385" s="10"/>
      <c r="J385" s="10"/>
      <c r="K385" s="10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5"/>
      <c r="B386" s="7"/>
      <c r="C386" s="7"/>
      <c r="D386" s="7"/>
      <c r="E386" s="8"/>
      <c r="F386" s="8"/>
      <c r="G386" s="8"/>
      <c r="H386" s="10"/>
      <c r="I386" s="10"/>
      <c r="J386" s="10"/>
      <c r="K386" s="10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5"/>
      <c r="B387" s="7"/>
      <c r="C387" s="7"/>
      <c r="D387" s="7"/>
      <c r="E387" s="8"/>
      <c r="F387" s="8"/>
      <c r="G387" s="8"/>
      <c r="H387" s="10"/>
      <c r="I387" s="10"/>
      <c r="J387" s="10"/>
      <c r="K387" s="10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5"/>
      <c r="B388" s="7"/>
      <c r="C388" s="7"/>
      <c r="D388" s="7"/>
      <c r="E388" s="8"/>
      <c r="F388" s="8"/>
      <c r="G388" s="8"/>
      <c r="H388" s="10"/>
      <c r="I388" s="10"/>
      <c r="J388" s="10"/>
      <c r="K388" s="10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5"/>
      <c r="B389" s="7"/>
      <c r="C389" s="7"/>
      <c r="D389" s="7"/>
      <c r="E389" s="8"/>
      <c r="F389" s="8"/>
      <c r="G389" s="8"/>
      <c r="H389" s="10"/>
      <c r="I389" s="10"/>
      <c r="J389" s="10"/>
      <c r="K389" s="10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5"/>
      <c r="B390" s="7"/>
      <c r="C390" s="7"/>
      <c r="D390" s="7"/>
      <c r="E390" s="8"/>
      <c r="F390" s="8"/>
      <c r="G390" s="8"/>
      <c r="H390" s="10"/>
      <c r="I390" s="10"/>
      <c r="J390" s="10"/>
      <c r="K390" s="10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5"/>
      <c r="B391" s="7"/>
      <c r="C391" s="7"/>
      <c r="D391" s="7"/>
      <c r="E391" s="8"/>
      <c r="F391" s="8"/>
      <c r="G391" s="8"/>
      <c r="H391" s="10"/>
      <c r="I391" s="10"/>
      <c r="J391" s="10"/>
      <c r="K391" s="10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5"/>
      <c r="B392" s="7"/>
      <c r="C392" s="7"/>
      <c r="D392" s="7"/>
      <c r="E392" s="8"/>
      <c r="F392" s="8"/>
      <c r="G392" s="8"/>
      <c r="H392" s="10"/>
      <c r="I392" s="10"/>
      <c r="J392" s="10"/>
      <c r="K392" s="10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5"/>
      <c r="B393" s="7"/>
      <c r="C393" s="7"/>
      <c r="D393" s="7"/>
      <c r="E393" s="8"/>
      <c r="F393" s="8"/>
      <c r="G393" s="8"/>
      <c r="H393" s="10"/>
      <c r="I393" s="10"/>
      <c r="J393" s="10"/>
      <c r="K393" s="10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5"/>
      <c r="B394" s="7"/>
      <c r="C394" s="7"/>
      <c r="D394" s="7"/>
      <c r="E394" s="8"/>
      <c r="F394" s="8"/>
      <c r="G394" s="8"/>
      <c r="H394" s="10"/>
      <c r="I394" s="10"/>
      <c r="J394" s="10"/>
      <c r="K394" s="10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5"/>
      <c r="B395" s="7"/>
      <c r="C395" s="7"/>
      <c r="D395" s="7"/>
      <c r="E395" s="8"/>
      <c r="F395" s="8"/>
      <c r="G395" s="8"/>
      <c r="H395" s="10"/>
      <c r="I395" s="10"/>
      <c r="J395" s="10"/>
      <c r="K395" s="10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5"/>
      <c r="B396" s="7"/>
      <c r="C396" s="7"/>
      <c r="D396" s="7"/>
      <c r="E396" s="8"/>
      <c r="F396" s="8"/>
      <c r="G396" s="8"/>
      <c r="H396" s="10"/>
      <c r="I396" s="10"/>
      <c r="J396" s="10"/>
      <c r="K396" s="10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5"/>
      <c r="B397" s="7"/>
      <c r="C397" s="7"/>
      <c r="D397" s="7"/>
      <c r="E397" s="8"/>
      <c r="F397" s="8"/>
      <c r="G397" s="8"/>
      <c r="H397" s="10"/>
      <c r="I397" s="10"/>
      <c r="J397" s="10"/>
      <c r="K397" s="10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5"/>
      <c r="B398" s="7"/>
      <c r="C398" s="7"/>
      <c r="D398" s="7"/>
      <c r="E398" s="8"/>
      <c r="F398" s="8"/>
      <c r="G398" s="8"/>
      <c r="H398" s="10"/>
      <c r="I398" s="10"/>
      <c r="J398" s="10"/>
      <c r="K398" s="10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5"/>
      <c r="B399" s="7"/>
      <c r="C399" s="7"/>
      <c r="D399" s="7"/>
      <c r="E399" s="8"/>
      <c r="F399" s="8"/>
      <c r="G399" s="8"/>
      <c r="H399" s="10"/>
      <c r="I399" s="10"/>
      <c r="J399" s="10"/>
      <c r="K399" s="10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5"/>
      <c r="B400" s="7"/>
      <c r="C400" s="7"/>
      <c r="D400" s="7"/>
      <c r="E400" s="8"/>
      <c r="F400" s="8"/>
      <c r="G400" s="8"/>
      <c r="H400" s="10"/>
      <c r="I400" s="10"/>
      <c r="J400" s="10"/>
      <c r="K400" s="10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5"/>
      <c r="B401" s="7"/>
      <c r="C401" s="7"/>
      <c r="D401" s="7"/>
      <c r="E401" s="8"/>
      <c r="F401" s="8"/>
      <c r="G401" s="8"/>
      <c r="H401" s="10"/>
      <c r="I401" s="10"/>
      <c r="J401" s="10"/>
      <c r="K401" s="10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5"/>
      <c r="B402" s="7"/>
      <c r="C402" s="7"/>
      <c r="D402" s="7"/>
      <c r="E402" s="8"/>
      <c r="F402" s="8"/>
      <c r="G402" s="8"/>
      <c r="H402" s="10"/>
      <c r="I402" s="10"/>
      <c r="J402" s="10"/>
      <c r="K402" s="10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5"/>
      <c r="B403" s="7"/>
      <c r="C403" s="7"/>
      <c r="D403" s="7"/>
      <c r="E403" s="8"/>
      <c r="F403" s="8"/>
      <c r="G403" s="8"/>
      <c r="H403" s="10"/>
      <c r="I403" s="10"/>
      <c r="J403" s="10"/>
      <c r="K403" s="10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5"/>
      <c r="B404" s="7"/>
      <c r="C404" s="7"/>
      <c r="D404" s="7"/>
      <c r="E404" s="8"/>
      <c r="F404" s="8"/>
      <c r="G404" s="8"/>
      <c r="H404" s="10"/>
      <c r="I404" s="10"/>
      <c r="J404" s="10"/>
      <c r="K404" s="10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5"/>
      <c r="B405" s="7"/>
      <c r="C405" s="7"/>
      <c r="D405" s="7"/>
      <c r="E405" s="8"/>
      <c r="F405" s="8"/>
      <c r="G405" s="8"/>
      <c r="H405" s="10"/>
      <c r="I405" s="10"/>
      <c r="J405" s="10"/>
      <c r="K405" s="10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5"/>
      <c r="B406" s="7"/>
      <c r="C406" s="7"/>
      <c r="D406" s="7"/>
      <c r="E406" s="8"/>
      <c r="F406" s="8"/>
      <c r="G406" s="8"/>
      <c r="H406" s="10"/>
      <c r="I406" s="10"/>
      <c r="J406" s="10"/>
      <c r="K406" s="10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5"/>
      <c r="B407" s="7"/>
      <c r="C407" s="7"/>
      <c r="D407" s="7"/>
      <c r="E407" s="8"/>
      <c r="F407" s="8"/>
      <c r="G407" s="8"/>
      <c r="H407" s="10"/>
      <c r="I407" s="10"/>
      <c r="J407" s="10"/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5"/>
      <c r="B408" s="7"/>
      <c r="C408" s="7"/>
      <c r="D408" s="7"/>
      <c r="E408" s="8"/>
      <c r="F408" s="8"/>
      <c r="G408" s="8"/>
      <c r="H408" s="10"/>
      <c r="I408" s="10"/>
      <c r="J408" s="10"/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5"/>
      <c r="B409" s="7"/>
      <c r="C409" s="7"/>
      <c r="D409" s="7"/>
      <c r="E409" s="8"/>
      <c r="F409" s="8"/>
      <c r="G409" s="8"/>
      <c r="H409" s="10"/>
      <c r="I409" s="10"/>
      <c r="J409" s="10"/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5"/>
      <c r="B410" s="7"/>
      <c r="C410" s="7"/>
      <c r="D410" s="7"/>
      <c r="E410" s="8"/>
      <c r="F410" s="8"/>
      <c r="G410" s="8"/>
      <c r="H410" s="10"/>
      <c r="I410" s="10"/>
      <c r="J410" s="10"/>
      <c r="K410" s="10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5"/>
      <c r="B411" s="7"/>
      <c r="C411" s="7"/>
      <c r="D411" s="7"/>
      <c r="E411" s="8"/>
      <c r="F411" s="8"/>
      <c r="G411" s="8"/>
      <c r="H411" s="10"/>
      <c r="I411" s="10"/>
      <c r="J411" s="10"/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5"/>
      <c r="B412" s="7"/>
      <c r="C412" s="7"/>
      <c r="D412" s="7"/>
      <c r="E412" s="8"/>
      <c r="F412" s="8"/>
      <c r="G412" s="8"/>
      <c r="H412" s="10"/>
      <c r="I412" s="10"/>
      <c r="J412" s="10"/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5"/>
      <c r="B413" s="7"/>
      <c r="C413" s="7"/>
      <c r="D413" s="7"/>
      <c r="E413" s="8"/>
      <c r="F413" s="8"/>
      <c r="G413" s="8"/>
      <c r="H413" s="10"/>
      <c r="I413" s="10"/>
      <c r="J413" s="10"/>
      <c r="K413" s="10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5"/>
      <c r="B414" s="7"/>
      <c r="C414" s="7"/>
      <c r="D414" s="7"/>
      <c r="E414" s="8"/>
      <c r="F414" s="8"/>
      <c r="G414" s="8"/>
      <c r="H414" s="10"/>
      <c r="I414" s="10"/>
      <c r="J414" s="10"/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5"/>
      <c r="B415" s="7"/>
      <c r="C415" s="7"/>
      <c r="D415" s="7"/>
      <c r="E415" s="8"/>
      <c r="F415" s="8"/>
      <c r="G415" s="8"/>
      <c r="H415" s="10"/>
      <c r="I415" s="10"/>
      <c r="J415" s="10"/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5"/>
      <c r="B416" s="7"/>
      <c r="C416" s="7"/>
      <c r="D416" s="7"/>
      <c r="E416" s="8"/>
      <c r="F416" s="8"/>
      <c r="G416" s="8"/>
      <c r="H416" s="10"/>
      <c r="I416" s="10"/>
      <c r="J416" s="10"/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5"/>
      <c r="B417" s="7"/>
      <c r="C417" s="7"/>
      <c r="D417" s="7"/>
      <c r="E417" s="8"/>
      <c r="F417" s="8"/>
      <c r="G417" s="8"/>
      <c r="H417" s="10"/>
      <c r="I417" s="10"/>
      <c r="J417" s="10"/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5"/>
      <c r="B418" s="7"/>
      <c r="C418" s="7"/>
      <c r="D418" s="7"/>
      <c r="E418" s="8"/>
      <c r="F418" s="8"/>
      <c r="G418" s="8"/>
      <c r="H418" s="10"/>
      <c r="I418" s="10"/>
      <c r="J418" s="10"/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5"/>
      <c r="B419" s="7"/>
      <c r="C419" s="7"/>
      <c r="D419" s="7"/>
      <c r="E419" s="8"/>
      <c r="F419" s="8"/>
      <c r="G419" s="8"/>
      <c r="H419" s="10"/>
      <c r="I419" s="10"/>
      <c r="J419" s="10"/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5"/>
      <c r="B420" s="7"/>
      <c r="C420" s="7"/>
      <c r="D420" s="7"/>
      <c r="E420" s="8"/>
      <c r="F420" s="8"/>
      <c r="G420" s="8"/>
      <c r="H420" s="10"/>
      <c r="I420" s="10"/>
      <c r="J420" s="10"/>
      <c r="K420" s="10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5"/>
      <c r="B421" s="7"/>
      <c r="C421" s="7"/>
      <c r="D421" s="7"/>
      <c r="E421" s="8"/>
      <c r="F421" s="8"/>
      <c r="G421" s="8"/>
      <c r="H421" s="10"/>
      <c r="I421" s="10"/>
      <c r="J421" s="10"/>
      <c r="K421" s="10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5"/>
      <c r="B422" s="7"/>
      <c r="C422" s="7"/>
      <c r="D422" s="7"/>
      <c r="E422" s="8"/>
      <c r="F422" s="8"/>
      <c r="G422" s="8"/>
      <c r="H422" s="10"/>
      <c r="I422" s="10"/>
      <c r="J422" s="10"/>
      <c r="K422" s="10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5"/>
      <c r="B423" s="7"/>
      <c r="C423" s="7"/>
      <c r="D423" s="7"/>
      <c r="E423" s="8"/>
      <c r="F423" s="8"/>
      <c r="G423" s="8"/>
      <c r="H423" s="10"/>
      <c r="I423" s="10"/>
      <c r="J423" s="10"/>
      <c r="K423" s="10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5"/>
      <c r="B424" s="7"/>
      <c r="C424" s="7"/>
      <c r="D424" s="7"/>
      <c r="E424" s="8"/>
      <c r="F424" s="8"/>
      <c r="G424" s="8"/>
      <c r="H424" s="10"/>
      <c r="I424" s="10"/>
      <c r="J424" s="10"/>
      <c r="K424" s="10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5"/>
      <c r="B425" s="7"/>
      <c r="C425" s="7"/>
      <c r="D425" s="7"/>
      <c r="E425" s="8"/>
      <c r="F425" s="8"/>
      <c r="G425" s="8"/>
      <c r="H425" s="10"/>
      <c r="I425" s="10"/>
      <c r="J425" s="10"/>
      <c r="K425" s="10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5"/>
      <c r="B426" s="7"/>
      <c r="C426" s="7"/>
      <c r="D426" s="7"/>
      <c r="E426" s="8"/>
      <c r="F426" s="8"/>
      <c r="G426" s="8"/>
      <c r="H426" s="10"/>
      <c r="I426" s="10"/>
      <c r="J426" s="10"/>
      <c r="K426" s="10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5"/>
      <c r="B427" s="7"/>
      <c r="C427" s="7"/>
      <c r="D427" s="7"/>
      <c r="E427" s="8"/>
      <c r="F427" s="8"/>
      <c r="G427" s="8"/>
      <c r="H427" s="10"/>
      <c r="I427" s="10"/>
      <c r="J427" s="10"/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5"/>
      <c r="B428" s="7"/>
      <c r="C428" s="7"/>
      <c r="D428" s="7"/>
      <c r="E428" s="8"/>
      <c r="F428" s="8"/>
      <c r="G428" s="8"/>
      <c r="H428" s="10"/>
      <c r="I428" s="10"/>
      <c r="J428" s="10"/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5"/>
      <c r="B429" s="7"/>
      <c r="C429" s="7"/>
      <c r="D429" s="7"/>
      <c r="E429" s="8"/>
      <c r="F429" s="8"/>
      <c r="G429" s="8"/>
      <c r="H429" s="10"/>
      <c r="I429" s="10"/>
      <c r="J429" s="10"/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5"/>
      <c r="B430" s="7"/>
      <c r="C430" s="7"/>
      <c r="D430" s="7"/>
      <c r="E430" s="8"/>
      <c r="F430" s="8"/>
      <c r="G430" s="8"/>
      <c r="H430" s="10"/>
      <c r="I430" s="10"/>
      <c r="J430" s="10"/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5"/>
      <c r="B431" s="7"/>
      <c r="C431" s="7"/>
      <c r="D431" s="7"/>
      <c r="E431" s="8"/>
      <c r="F431" s="8"/>
      <c r="G431" s="8"/>
      <c r="H431" s="10"/>
      <c r="I431" s="10"/>
      <c r="J431" s="10"/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5"/>
      <c r="B432" s="7"/>
      <c r="C432" s="7"/>
      <c r="D432" s="7"/>
      <c r="E432" s="8"/>
      <c r="F432" s="8"/>
      <c r="G432" s="8"/>
      <c r="H432" s="10"/>
      <c r="I432" s="10"/>
      <c r="J432" s="10"/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5"/>
      <c r="B433" s="7"/>
      <c r="C433" s="7"/>
      <c r="D433" s="7"/>
      <c r="E433" s="8"/>
      <c r="F433" s="8"/>
      <c r="G433" s="8"/>
      <c r="H433" s="10"/>
      <c r="I433" s="10"/>
      <c r="J433" s="10"/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5"/>
      <c r="B434" s="7"/>
      <c r="C434" s="7"/>
      <c r="D434" s="7"/>
      <c r="E434" s="8"/>
      <c r="F434" s="8"/>
      <c r="G434" s="8"/>
      <c r="H434" s="10"/>
      <c r="I434" s="10"/>
      <c r="J434" s="10"/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5"/>
      <c r="B435" s="7"/>
      <c r="C435" s="7"/>
      <c r="D435" s="7"/>
      <c r="E435" s="8"/>
      <c r="F435" s="8"/>
      <c r="G435" s="8"/>
      <c r="H435" s="10"/>
      <c r="I435" s="10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5"/>
      <c r="B436" s="7"/>
      <c r="C436" s="7"/>
      <c r="D436" s="7"/>
      <c r="E436" s="8"/>
      <c r="F436" s="8"/>
      <c r="G436" s="8"/>
      <c r="H436" s="10"/>
      <c r="I436" s="10"/>
      <c r="J436" s="10"/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5"/>
      <c r="B437" s="7"/>
      <c r="C437" s="7"/>
      <c r="D437" s="7"/>
      <c r="E437" s="8"/>
      <c r="F437" s="8"/>
      <c r="G437" s="8"/>
      <c r="H437" s="10"/>
      <c r="I437" s="10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5"/>
      <c r="B438" s="7"/>
      <c r="C438" s="7"/>
      <c r="D438" s="7"/>
      <c r="E438" s="8"/>
      <c r="F438" s="8"/>
      <c r="G438" s="8"/>
      <c r="H438" s="10"/>
      <c r="I438" s="10"/>
      <c r="J438" s="10"/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5"/>
      <c r="B439" s="7"/>
      <c r="C439" s="7"/>
      <c r="D439" s="7"/>
      <c r="E439" s="8"/>
      <c r="F439" s="8"/>
      <c r="G439" s="8"/>
      <c r="H439" s="10"/>
      <c r="I439" s="10"/>
      <c r="J439" s="10"/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5"/>
      <c r="B440" s="7"/>
      <c r="C440" s="7"/>
      <c r="D440" s="7"/>
      <c r="E440" s="8"/>
      <c r="F440" s="8"/>
      <c r="G440" s="8"/>
      <c r="H440" s="10"/>
      <c r="I440" s="10"/>
      <c r="J440" s="10"/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5"/>
      <c r="B441" s="7"/>
      <c r="C441" s="7"/>
      <c r="D441" s="7"/>
      <c r="E441" s="8"/>
      <c r="F441" s="8"/>
      <c r="G441" s="8"/>
      <c r="H441" s="10"/>
      <c r="I441" s="10"/>
      <c r="J441" s="10"/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5"/>
      <c r="B442" s="7"/>
      <c r="C442" s="7"/>
      <c r="D442" s="7"/>
      <c r="E442" s="8"/>
      <c r="F442" s="8"/>
      <c r="G442" s="8"/>
      <c r="H442" s="10"/>
      <c r="I442" s="10"/>
      <c r="J442" s="10"/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5"/>
      <c r="B443" s="7"/>
      <c r="C443" s="7"/>
      <c r="D443" s="7"/>
      <c r="E443" s="8"/>
      <c r="F443" s="8"/>
      <c r="G443" s="8"/>
      <c r="H443" s="10"/>
      <c r="I443" s="10"/>
      <c r="J443" s="10"/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5"/>
      <c r="B444" s="7"/>
      <c r="C444" s="7"/>
      <c r="D444" s="7"/>
      <c r="E444" s="8"/>
      <c r="F444" s="8"/>
      <c r="G444" s="8"/>
      <c r="H444" s="10"/>
      <c r="I444" s="10"/>
      <c r="J444" s="10"/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5"/>
      <c r="B445" s="7"/>
      <c r="C445" s="7"/>
      <c r="D445" s="7"/>
      <c r="E445" s="8"/>
      <c r="F445" s="8"/>
      <c r="G445" s="8"/>
      <c r="H445" s="10"/>
      <c r="I445" s="10"/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5"/>
      <c r="B446" s="7"/>
      <c r="C446" s="7"/>
      <c r="D446" s="7"/>
      <c r="E446" s="8"/>
      <c r="F446" s="8"/>
      <c r="G446" s="8"/>
      <c r="H446" s="10"/>
      <c r="I446" s="10"/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5"/>
      <c r="B447" s="7"/>
      <c r="C447" s="7"/>
      <c r="D447" s="7"/>
      <c r="E447" s="8"/>
      <c r="F447" s="8"/>
      <c r="G447" s="8"/>
      <c r="H447" s="10"/>
      <c r="I447" s="10"/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5"/>
      <c r="B448" s="7"/>
      <c r="C448" s="7"/>
      <c r="D448" s="7"/>
      <c r="E448" s="8"/>
      <c r="F448" s="8"/>
      <c r="G448" s="8"/>
      <c r="H448" s="10"/>
      <c r="I448" s="10"/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5"/>
      <c r="B449" s="7"/>
      <c r="C449" s="7"/>
      <c r="D449" s="7"/>
      <c r="E449" s="8"/>
      <c r="F449" s="8"/>
      <c r="G449" s="8"/>
      <c r="H449" s="10"/>
      <c r="I449" s="10"/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5"/>
      <c r="B450" s="7"/>
      <c r="C450" s="7"/>
      <c r="D450" s="7"/>
      <c r="E450" s="8"/>
      <c r="F450" s="8"/>
      <c r="G450" s="8"/>
      <c r="H450" s="10"/>
      <c r="I450" s="10"/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5"/>
      <c r="B451" s="7"/>
      <c r="C451" s="7"/>
      <c r="D451" s="7"/>
      <c r="E451" s="8"/>
      <c r="F451" s="8"/>
      <c r="G451" s="8"/>
      <c r="H451" s="10"/>
      <c r="I451" s="10"/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5"/>
      <c r="B452" s="7"/>
      <c r="C452" s="7"/>
      <c r="D452" s="7"/>
      <c r="E452" s="8"/>
      <c r="F452" s="8"/>
      <c r="G452" s="8"/>
      <c r="H452" s="10"/>
      <c r="I452" s="10"/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5"/>
      <c r="B453" s="7"/>
      <c r="C453" s="7"/>
      <c r="D453" s="7"/>
      <c r="E453" s="8"/>
      <c r="F453" s="8"/>
      <c r="G453" s="8"/>
      <c r="H453" s="10"/>
      <c r="I453" s="10"/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5"/>
      <c r="B454" s="7"/>
      <c r="C454" s="7"/>
      <c r="D454" s="7"/>
      <c r="E454" s="8"/>
      <c r="F454" s="8"/>
      <c r="G454" s="8"/>
      <c r="H454" s="10"/>
      <c r="I454" s="10"/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5"/>
      <c r="B455" s="7"/>
      <c r="C455" s="7"/>
      <c r="D455" s="7"/>
      <c r="E455" s="8"/>
      <c r="F455" s="8"/>
      <c r="G455" s="8"/>
      <c r="H455" s="10"/>
      <c r="I455" s="10"/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5"/>
      <c r="B456" s="7"/>
      <c r="C456" s="7"/>
      <c r="D456" s="7"/>
      <c r="E456" s="8"/>
      <c r="F456" s="8"/>
      <c r="G456" s="8"/>
      <c r="H456" s="10"/>
      <c r="I456" s="10"/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5"/>
      <c r="B457" s="7"/>
      <c r="C457" s="7"/>
      <c r="D457" s="7"/>
      <c r="E457" s="8"/>
      <c r="F457" s="8"/>
      <c r="G457" s="8"/>
      <c r="H457" s="10"/>
      <c r="I457" s="10"/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5"/>
      <c r="B458" s="7"/>
      <c r="C458" s="7"/>
      <c r="D458" s="7"/>
      <c r="E458" s="8"/>
      <c r="F458" s="8"/>
      <c r="G458" s="8"/>
      <c r="H458" s="10"/>
      <c r="I458" s="10"/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5"/>
      <c r="B459" s="7"/>
      <c r="C459" s="7"/>
      <c r="D459" s="7"/>
      <c r="E459" s="8"/>
      <c r="F459" s="8"/>
      <c r="G459" s="8"/>
      <c r="H459" s="10"/>
      <c r="I459" s="10"/>
      <c r="J459" s="10"/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5"/>
      <c r="B460" s="7"/>
      <c r="C460" s="7"/>
      <c r="D460" s="7"/>
      <c r="E460" s="8"/>
      <c r="F460" s="8"/>
      <c r="G460" s="8"/>
      <c r="H460" s="10"/>
      <c r="I460" s="10"/>
      <c r="J460" s="10"/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5"/>
      <c r="B461" s="7"/>
      <c r="C461" s="7"/>
      <c r="D461" s="7"/>
      <c r="E461" s="8"/>
      <c r="F461" s="8"/>
      <c r="G461" s="8"/>
      <c r="H461" s="10"/>
      <c r="I461" s="10"/>
      <c r="J461" s="10"/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5"/>
      <c r="B462" s="7"/>
      <c r="C462" s="7"/>
      <c r="D462" s="7"/>
      <c r="E462" s="8"/>
      <c r="F462" s="8"/>
      <c r="G462" s="8"/>
      <c r="H462" s="10"/>
      <c r="I462" s="10"/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5"/>
      <c r="B463" s="7"/>
      <c r="C463" s="7"/>
      <c r="D463" s="7"/>
      <c r="E463" s="8"/>
      <c r="F463" s="8"/>
      <c r="G463" s="8"/>
      <c r="H463" s="10"/>
      <c r="I463" s="10"/>
      <c r="J463" s="10"/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5"/>
      <c r="B464" s="7"/>
      <c r="C464" s="7"/>
      <c r="D464" s="7"/>
      <c r="E464" s="8"/>
      <c r="F464" s="8"/>
      <c r="G464" s="8"/>
      <c r="H464" s="10"/>
      <c r="I464" s="10"/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5"/>
      <c r="B465" s="7"/>
      <c r="C465" s="7"/>
      <c r="D465" s="7"/>
      <c r="E465" s="8"/>
      <c r="F465" s="8"/>
      <c r="G465" s="8"/>
      <c r="H465" s="10"/>
      <c r="I465" s="10"/>
      <c r="J465" s="10"/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5"/>
      <c r="B466" s="7"/>
      <c r="C466" s="7"/>
      <c r="D466" s="7"/>
      <c r="E466" s="8"/>
      <c r="F466" s="8"/>
      <c r="G466" s="8"/>
      <c r="H466" s="10"/>
      <c r="I466" s="10"/>
      <c r="J466" s="10"/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5"/>
      <c r="B467" s="7"/>
      <c r="C467" s="7"/>
      <c r="D467" s="7"/>
      <c r="E467" s="8"/>
      <c r="F467" s="8"/>
      <c r="G467" s="8"/>
      <c r="H467" s="10"/>
      <c r="I467" s="10"/>
      <c r="J467" s="10"/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5"/>
      <c r="B468" s="7"/>
      <c r="C468" s="7"/>
      <c r="D468" s="7"/>
      <c r="E468" s="8"/>
      <c r="F468" s="8"/>
      <c r="G468" s="8"/>
      <c r="H468" s="10"/>
      <c r="I468" s="10"/>
      <c r="J468" s="10"/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5"/>
      <c r="B469" s="7"/>
      <c r="C469" s="7"/>
      <c r="D469" s="7"/>
      <c r="E469" s="8"/>
      <c r="F469" s="8"/>
      <c r="G469" s="8"/>
      <c r="H469" s="10"/>
      <c r="I469" s="10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5"/>
      <c r="B470" s="7"/>
      <c r="C470" s="7"/>
      <c r="D470" s="7"/>
      <c r="E470" s="8"/>
      <c r="F470" s="8"/>
      <c r="G470" s="8"/>
      <c r="H470" s="10"/>
      <c r="I470" s="10"/>
      <c r="J470" s="10"/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5"/>
      <c r="B471" s="7"/>
      <c r="C471" s="7"/>
      <c r="D471" s="7"/>
      <c r="E471" s="8"/>
      <c r="F471" s="8"/>
      <c r="G471" s="8"/>
      <c r="H471" s="10"/>
      <c r="I471" s="10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5"/>
      <c r="B472" s="7"/>
      <c r="C472" s="7"/>
      <c r="D472" s="7"/>
      <c r="E472" s="8"/>
      <c r="F472" s="8"/>
      <c r="G472" s="8"/>
      <c r="H472" s="10"/>
      <c r="I472" s="10"/>
      <c r="J472" s="10"/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5"/>
      <c r="B473" s="7"/>
      <c r="C473" s="7"/>
      <c r="D473" s="7"/>
      <c r="E473" s="8"/>
      <c r="F473" s="8"/>
      <c r="G473" s="8"/>
      <c r="H473" s="10"/>
      <c r="I473" s="10"/>
      <c r="J473" s="10"/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5"/>
      <c r="B474" s="7"/>
      <c r="C474" s="7"/>
      <c r="D474" s="7"/>
      <c r="E474" s="8"/>
      <c r="F474" s="8"/>
      <c r="G474" s="8"/>
      <c r="H474" s="10"/>
      <c r="I474" s="10"/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5"/>
      <c r="B475" s="7"/>
      <c r="C475" s="7"/>
      <c r="D475" s="7"/>
      <c r="E475" s="8"/>
      <c r="F475" s="8"/>
      <c r="G475" s="8"/>
      <c r="H475" s="10"/>
      <c r="I475" s="10"/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5"/>
      <c r="B476" s="7"/>
      <c r="C476" s="7"/>
      <c r="D476" s="7"/>
      <c r="E476" s="8"/>
      <c r="F476" s="8"/>
      <c r="G476" s="8"/>
      <c r="H476" s="10"/>
      <c r="I476" s="10"/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5"/>
      <c r="B477" s="7"/>
      <c r="C477" s="7"/>
      <c r="D477" s="7"/>
      <c r="E477" s="8"/>
      <c r="F477" s="8"/>
      <c r="G477" s="8"/>
      <c r="H477" s="10"/>
      <c r="I477" s="10"/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5"/>
      <c r="B478" s="7"/>
      <c r="C478" s="7"/>
      <c r="D478" s="7"/>
      <c r="E478" s="8"/>
      <c r="F478" s="8"/>
      <c r="G478" s="8"/>
      <c r="H478" s="10"/>
      <c r="I478" s="10"/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5"/>
      <c r="B479" s="7"/>
      <c r="C479" s="7"/>
      <c r="D479" s="7"/>
      <c r="E479" s="8"/>
      <c r="F479" s="8"/>
      <c r="G479" s="8"/>
      <c r="H479" s="10"/>
      <c r="I479" s="10"/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5"/>
      <c r="B480" s="7"/>
      <c r="C480" s="7"/>
      <c r="D480" s="7"/>
      <c r="E480" s="8"/>
      <c r="F480" s="8"/>
      <c r="G480" s="8"/>
      <c r="H480" s="10"/>
      <c r="I480" s="10"/>
      <c r="J480" s="10"/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5"/>
      <c r="B481" s="7"/>
      <c r="C481" s="7"/>
      <c r="D481" s="7"/>
      <c r="E481" s="8"/>
      <c r="F481" s="8"/>
      <c r="G481" s="8"/>
      <c r="H481" s="10"/>
      <c r="I481" s="10"/>
      <c r="J481" s="10"/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5"/>
      <c r="B482" s="7"/>
      <c r="C482" s="7"/>
      <c r="D482" s="7"/>
      <c r="E482" s="8"/>
      <c r="F482" s="8"/>
      <c r="G482" s="8"/>
      <c r="H482" s="10"/>
      <c r="I482" s="10"/>
      <c r="J482" s="10"/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5"/>
      <c r="B483" s="7"/>
      <c r="C483" s="7"/>
      <c r="D483" s="7"/>
      <c r="E483" s="8"/>
      <c r="F483" s="8"/>
      <c r="G483" s="8"/>
      <c r="H483" s="10"/>
      <c r="I483" s="10"/>
      <c r="J483" s="10"/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5"/>
      <c r="B484" s="7"/>
      <c r="C484" s="7"/>
      <c r="D484" s="7"/>
      <c r="E484" s="8"/>
      <c r="F484" s="8"/>
      <c r="G484" s="8"/>
      <c r="H484" s="10"/>
      <c r="I484" s="10"/>
      <c r="J484" s="10"/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5"/>
      <c r="B485" s="7"/>
      <c r="C485" s="7"/>
      <c r="D485" s="7"/>
      <c r="E485" s="8"/>
      <c r="F485" s="8"/>
      <c r="G485" s="8"/>
      <c r="H485" s="10"/>
      <c r="I485" s="10"/>
      <c r="J485" s="10"/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5"/>
      <c r="B486" s="7"/>
      <c r="C486" s="7"/>
      <c r="D486" s="7"/>
      <c r="E486" s="8"/>
      <c r="F486" s="8"/>
      <c r="G486" s="8"/>
      <c r="H486" s="10"/>
      <c r="I486" s="10"/>
      <c r="J486" s="10"/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5"/>
      <c r="B487" s="7"/>
      <c r="C487" s="7"/>
      <c r="D487" s="7"/>
      <c r="E487" s="8"/>
      <c r="F487" s="8"/>
      <c r="G487" s="8"/>
      <c r="H487" s="10"/>
      <c r="I487" s="10"/>
      <c r="J487" s="10"/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5"/>
      <c r="B488" s="7"/>
      <c r="C488" s="7"/>
      <c r="D488" s="7"/>
      <c r="E488" s="8"/>
      <c r="F488" s="8"/>
      <c r="G488" s="8"/>
      <c r="H488" s="10"/>
      <c r="I488" s="10"/>
      <c r="J488" s="10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5"/>
      <c r="B489" s="7"/>
      <c r="C489" s="7"/>
      <c r="D489" s="7"/>
      <c r="E489" s="8"/>
      <c r="F489" s="8"/>
      <c r="G489" s="8"/>
      <c r="H489" s="10"/>
      <c r="I489" s="10"/>
      <c r="J489" s="10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5"/>
      <c r="B490" s="7"/>
      <c r="C490" s="7"/>
      <c r="D490" s="7"/>
      <c r="E490" s="8"/>
      <c r="F490" s="8"/>
      <c r="G490" s="8"/>
      <c r="H490" s="10"/>
      <c r="I490" s="10"/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5"/>
      <c r="B491" s="7"/>
      <c r="C491" s="7"/>
      <c r="D491" s="7"/>
      <c r="E491" s="8"/>
      <c r="F491" s="8"/>
      <c r="G491" s="8"/>
      <c r="H491" s="10"/>
      <c r="I491" s="10"/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5"/>
      <c r="B492" s="7"/>
      <c r="C492" s="7"/>
      <c r="D492" s="7"/>
      <c r="E492" s="8"/>
      <c r="F492" s="8"/>
      <c r="G492" s="8"/>
      <c r="H492" s="10"/>
      <c r="I492" s="10"/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5"/>
      <c r="B493" s="7"/>
      <c r="C493" s="7"/>
      <c r="D493" s="7"/>
      <c r="E493" s="8"/>
      <c r="F493" s="8"/>
      <c r="G493" s="8"/>
      <c r="H493" s="10"/>
      <c r="I493" s="10"/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5"/>
      <c r="B494" s="7"/>
      <c r="C494" s="7"/>
      <c r="D494" s="7"/>
      <c r="E494" s="8"/>
      <c r="F494" s="8"/>
      <c r="G494" s="8"/>
      <c r="H494" s="10"/>
      <c r="I494" s="10"/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5"/>
      <c r="B495" s="7"/>
      <c r="C495" s="7"/>
      <c r="D495" s="7"/>
      <c r="E495" s="8"/>
      <c r="F495" s="8"/>
      <c r="G495" s="8"/>
      <c r="H495" s="10"/>
      <c r="I495" s="10"/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5"/>
      <c r="B496" s="7"/>
      <c r="C496" s="7"/>
      <c r="D496" s="7"/>
      <c r="E496" s="8"/>
      <c r="F496" s="8"/>
      <c r="G496" s="8"/>
      <c r="H496" s="10"/>
      <c r="I496" s="10"/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5"/>
      <c r="B497" s="7"/>
      <c r="C497" s="7"/>
      <c r="D497" s="7"/>
      <c r="E497" s="8"/>
      <c r="F497" s="8"/>
      <c r="G497" s="8"/>
      <c r="H497" s="10"/>
      <c r="I497" s="10"/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5"/>
      <c r="B498" s="7"/>
      <c r="C498" s="7"/>
      <c r="D498" s="7"/>
      <c r="E498" s="8"/>
      <c r="F498" s="8"/>
      <c r="G498" s="8"/>
      <c r="H498" s="10"/>
      <c r="I498" s="10"/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5"/>
      <c r="B499" s="7"/>
      <c r="C499" s="7"/>
      <c r="D499" s="7"/>
      <c r="E499" s="8"/>
      <c r="F499" s="8"/>
      <c r="G499" s="8"/>
      <c r="H499" s="10"/>
      <c r="I499" s="10"/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5"/>
      <c r="B500" s="7"/>
      <c r="C500" s="7"/>
      <c r="D500" s="7"/>
      <c r="E500" s="8"/>
      <c r="F500" s="8"/>
      <c r="G500" s="8"/>
      <c r="H500" s="10"/>
      <c r="I500" s="10"/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5"/>
      <c r="B501" s="7"/>
      <c r="C501" s="7"/>
      <c r="D501" s="7"/>
      <c r="E501" s="8"/>
      <c r="F501" s="8"/>
      <c r="G501" s="8"/>
      <c r="H501" s="10"/>
      <c r="I501" s="10"/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5"/>
      <c r="B502" s="7"/>
      <c r="C502" s="7"/>
      <c r="D502" s="7"/>
      <c r="E502" s="8"/>
      <c r="F502" s="8"/>
      <c r="G502" s="8"/>
      <c r="H502" s="10"/>
      <c r="I502" s="10"/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5"/>
      <c r="B503" s="7"/>
      <c r="C503" s="7"/>
      <c r="D503" s="7"/>
      <c r="E503" s="8"/>
      <c r="F503" s="8"/>
      <c r="G503" s="8"/>
      <c r="H503" s="10"/>
      <c r="I503" s="10"/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5"/>
      <c r="B504" s="7"/>
      <c r="C504" s="7"/>
      <c r="D504" s="7"/>
      <c r="E504" s="8"/>
      <c r="F504" s="8"/>
      <c r="G504" s="8"/>
      <c r="H504" s="10"/>
      <c r="I504" s="10"/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5"/>
      <c r="B505" s="7"/>
      <c r="C505" s="7"/>
      <c r="D505" s="7"/>
      <c r="E505" s="8"/>
      <c r="F505" s="8"/>
      <c r="G505" s="8"/>
      <c r="H505" s="10"/>
      <c r="I505" s="10"/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5"/>
      <c r="B506" s="7"/>
      <c r="C506" s="7"/>
      <c r="D506" s="7"/>
      <c r="E506" s="8"/>
      <c r="F506" s="8"/>
      <c r="G506" s="8"/>
      <c r="H506" s="10"/>
      <c r="I506" s="10"/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5"/>
      <c r="B507" s="7"/>
      <c r="C507" s="7"/>
      <c r="D507" s="7"/>
      <c r="E507" s="8"/>
      <c r="F507" s="8"/>
      <c r="G507" s="8"/>
      <c r="H507" s="10"/>
      <c r="I507" s="10"/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5"/>
      <c r="B508" s="7"/>
      <c r="C508" s="7"/>
      <c r="D508" s="7"/>
      <c r="E508" s="8"/>
      <c r="F508" s="8"/>
      <c r="G508" s="8"/>
      <c r="H508" s="10"/>
      <c r="I508" s="10"/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5"/>
      <c r="B509" s="7"/>
      <c r="C509" s="7"/>
      <c r="D509" s="7"/>
      <c r="E509" s="8"/>
      <c r="F509" s="8"/>
      <c r="G509" s="8"/>
      <c r="H509" s="10"/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5"/>
      <c r="B510" s="7"/>
      <c r="C510" s="7"/>
      <c r="D510" s="7"/>
      <c r="E510" s="8"/>
      <c r="F510" s="8"/>
      <c r="G510" s="8"/>
      <c r="H510" s="10"/>
      <c r="I510" s="10"/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5"/>
      <c r="B511" s="7"/>
      <c r="C511" s="7"/>
      <c r="D511" s="7"/>
      <c r="E511" s="8"/>
      <c r="F511" s="8"/>
      <c r="G511" s="8"/>
      <c r="H511" s="10"/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5"/>
      <c r="B512" s="7"/>
      <c r="C512" s="7"/>
      <c r="D512" s="7"/>
      <c r="E512" s="8"/>
      <c r="F512" s="8"/>
      <c r="G512" s="8"/>
      <c r="H512" s="10"/>
      <c r="I512" s="10"/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5"/>
      <c r="B513" s="7"/>
      <c r="C513" s="7"/>
      <c r="D513" s="7"/>
      <c r="E513" s="8"/>
      <c r="F513" s="8"/>
      <c r="G513" s="8"/>
      <c r="H513" s="10"/>
      <c r="I513" s="10"/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5"/>
      <c r="B514" s="7"/>
      <c r="C514" s="7"/>
      <c r="D514" s="7"/>
      <c r="E514" s="8"/>
      <c r="F514" s="8"/>
      <c r="G514" s="8"/>
      <c r="H514" s="10"/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5"/>
      <c r="B515" s="7"/>
      <c r="C515" s="7"/>
      <c r="D515" s="7"/>
      <c r="E515" s="8"/>
      <c r="F515" s="8"/>
      <c r="G515" s="8"/>
      <c r="H515" s="10"/>
      <c r="I515" s="10"/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5"/>
      <c r="B516" s="7"/>
      <c r="C516" s="7"/>
      <c r="D516" s="7"/>
      <c r="E516" s="8"/>
      <c r="F516" s="8"/>
      <c r="G516" s="8"/>
      <c r="H516" s="10"/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5"/>
      <c r="B517" s="7"/>
      <c r="C517" s="7"/>
      <c r="D517" s="7"/>
      <c r="E517" s="8"/>
      <c r="F517" s="8"/>
      <c r="G517" s="8"/>
      <c r="H517" s="10"/>
      <c r="I517" s="10"/>
      <c r="J517" s="10"/>
      <c r="K517" s="10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5"/>
      <c r="B518" s="7"/>
      <c r="C518" s="7"/>
      <c r="D518" s="7"/>
      <c r="E518" s="8"/>
      <c r="F518" s="8"/>
      <c r="G518" s="8"/>
      <c r="H518" s="10"/>
      <c r="I518" s="10"/>
      <c r="J518" s="10"/>
      <c r="K518" s="10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5"/>
      <c r="B519" s="7"/>
      <c r="C519" s="7"/>
      <c r="D519" s="7"/>
      <c r="E519" s="8"/>
      <c r="F519" s="8"/>
      <c r="G519" s="8"/>
      <c r="H519" s="10"/>
      <c r="I519" s="10"/>
      <c r="J519" s="10"/>
      <c r="K519" s="10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5"/>
      <c r="B520" s="7"/>
      <c r="C520" s="7"/>
      <c r="D520" s="7"/>
      <c r="E520" s="8"/>
      <c r="F520" s="8"/>
      <c r="G520" s="8"/>
      <c r="H520" s="10"/>
      <c r="I520" s="10"/>
      <c r="J520" s="10"/>
      <c r="K520" s="10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5"/>
      <c r="B521" s="7"/>
      <c r="C521" s="7"/>
      <c r="D521" s="7"/>
      <c r="E521" s="8"/>
      <c r="F521" s="8"/>
      <c r="G521" s="8"/>
      <c r="H521" s="10"/>
      <c r="I521" s="10"/>
      <c r="J521" s="10"/>
      <c r="K521" s="10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5"/>
      <c r="B522" s="7"/>
      <c r="C522" s="7"/>
      <c r="D522" s="7"/>
      <c r="E522" s="8"/>
      <c r="F522" s="8"/>
      <c r="G522" s="8"/>
      <c r="H522" s="10"/>
      <c r="I522" s="10"/>
      <c r="J522" s="10"/>
      <c r="K522" s="10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5"/>
      <c r="B523" s="7"/>
      <c r="C523" s="7"/>
      <c r="D523" s="7"/>
      <c r="E523" s="8"/>
      <c r="F523" s="8"/>
      <c r="G523" s="8"/>
      <c r="H523" s="10"/>
      <c r="I523" s="10"/>
      <c r="J523" s="10"/>
      <c r="K523" s="10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5"/>
      <c r="B524" s="7"/>
      <c r="C524" s="7"/>
      <c r="D524" s="7"/>
      <c r="E524" s="8"/>
      <c r="F524" s="8"/>
      <c r="G524" s="8"/>
      <c r="H524" s="10"/>
      <c r="I524" s="10"/>
      <c r="J524" s="10"/>
      <c r="K524" s="10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5"/>
      <c r="B525" s="7"/>
      <c r="C525" s="7"/>
      <c r="D525" s="7"/>
      <c r="E525" s="8"/>
      <c r="F525" s="8"/>
      <c r="G525" s="8"/>
      <c r="H525" s="10"/>
      <c r="I525" s="10"/>
      <c r="J525" s="10"/>
      <c r="K525" s="10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5"/>
      <c r="B526" s="7"/>
      <c r="C526" s="7"/>
      <c r="D526" s="7"/>
      <c r="E526" s="8"/>
      <c r="F526" s="8"/>
      <c r="G526" s="8"/>
      <c r="H526" s="10"/>
      <c r="I526" s="10"/>
      <c r="J526" s="10"/>
      <c r="K526" s="10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5"/>
      <c r="B527" s="7"/>
      <c r="C527" s="7"/>
      <c r="D527" s="7"/>
      <c r="E527" s="8"/>
      <c r="F527" s="8"/>
      <c r="G527" s="8"/>
      <c r="H527" s="10"/>
      <c r="I527" s="10"/>
      <c r="J527" s="10"/>
      <c r="K527" s="10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5"/>
      <c r="B528" s="7"/>
      <c r="C528" s="7"/>
      <c r="D528" s="7"/>
      <c r="E528" s="8"/>
      <c r="F528" s="8"/>
      <c r="G528" s="8"/>
      <c r="H528" s="10"/>
      <c r="I528" s="10"/>
      <c r="J528" s="10"/>
      <c r="K528" s="10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5"/>
      <c r="B529" s="7"/>
      <c r="C529" s="7"/>
      <c r="D529" s="7"/>
      <c r="E529" s="8"/>
      <c r="F529" s="8"/>
      <c r="G529" s="8"/>
      <c r="H529" s="10"/>
      <c r="I529" s="10"/>
      <c r="J529" s="10"/>
      <c r="K529" s="10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5"/>
      <c r="B530" s="7"/>
      <c r="C530" s="7"/>
      <c r="D530" s="7"/>
      <c r="E530" s="8"/>
      <c r="F530" s="8"/>
      <c r="G530" s="8"/>
      <c r="H530" s="10"/>
      <c r="I530" s="10"/>
      <c r="J530" s="10"/>
      <c r="K530" s="10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5"/>
      <c r="B531" s="7"/>
      <c r="C531" s="7"/>
      <c r="D531" s="7"/>
      <c r="E531" s="8"/>
      <c r="F531" s="8"/>
      <c r="G531" s="8"/>
      <c r="H531" s="10"/>
      <c r="I531" s="10"/>
      <c r="J531" s="10"/>
      <c r="K531" s="10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5"/>
      <c r="B532" s="7"/>
      <c r="C532" s="7"/>
      <c r="D532" s="7"/>
      <c r="E532" s="8"/>
      <c r="F532" s="8"/>
      <c r="G532" s="8"/>
      <c r="H532" s="10"/>
      <c r="I532" s="10"/>
      <c r="J532" s="10"/>
      <c r="K532" s="10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5"/>
      <c r="B533" s="7"/>
      <c r="C533" s="7"/>
      <c r="D533" s="7"/>
      <c r="E533" s="8"/>
      <c r="F533" s="8"/>
      <c r="G533" s="8"/>
      <c r="H533" s="10"/>
      <c r="I533" s="10"/>
      <c r="J533" s="10"/>
      <c r="K533" s="10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5"/>
      <c r="B534" s="7"/>
      <c r="C534" s="7"/>
      <c r="D534" s="7"/>
      <c r="E534" s="8"/>
      <c r="F534" s="8"/>
      <c r="G534" s="8"/>
      <c r="H534" s="10"/>
      <c r="I534" s="10"/>
      <c r="J534" s="10"/>
      <c r="K534" s="10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5"/>
      <c r="B535" s="7"/>
      <c r="C535" s="7"/>
      <c r="D535" s="7"/>
      <c r="E535" s="8"/>
      <c r="F535" s="8"/>
      <c r="G535" s="8"/>
      <c r="H535" s="10"/>
      <c r="I535" s="10"/>
      <c r="J535" s="10"/>
      <c r="K535" s="10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5"/>
      <c r="B536" s="7"/>
      <c r="C536" s="7"/>
      <c r="D536" s="7"/>
      <c r="E536" s="8"/>
      <c r="F536" s="8"/>
      <c r="G536" s="8"/>
      <c r="H536" s="10"/>
      <c r="I536" s="10"/>
      <c r="J536" s="10"/>
      <c r="K536" s="10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5"/>
      <c r="B537" s="7"/>
      <c r="C537" s="7"/>
      <c r="D537" s="7"/>
      <c r="E537" s="8"/>
      <c r="F537" s="8"/>
      <c r="G537" s="8"/>
      <c r="H537" s="10"/>
      <c r="I537" s="10"/>
      <c r="J537" s="10"/>
      <c r="K537" s="10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5"/>
      <c r="B538" s="7"/>
      <c r="C538" s="7"/>
      <c r="D538" s="7"/>
      <c r="E538" s="8"/>
      <c r="F538" s="8"/>
      <c r="G538" s="8"/>
      <c r="H538" s="10"/>
      <c r="I538" s="10"/>
      <c r="J538" s="10"/>
      <c r="K538" s="10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5"/>
      <c r="B539" s="7"/>
      <c r="C539" s="7"/>
      <c r="D539" s="7"/>
      <c r="E539" s="8"/>
      <c r="F539" s="8"/>
      <c r="G539" s="8"/>
      <c r="H539" s="10"/>
      <c r="I539" s="10"/>
      <c r="J539" s="10"/>
      <c r="K539" s="10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5"/>
      <c r="B540" s="7"/>
      <c r="C540" s="7"/>
      <c r="D540" s="7"/>
      <c r="E540" s="8"/>
      <c r="F540" s="8"/>
      <c r="G540" s="8"/>
      <c r="H540" s="10"/>
      <c r="I540" s="10"/>
      <c r="J540" s="10"/>
      <c r="K540" s="10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5"/>
      <c r="B541" s="7"/>
      <c r="C541" s="7"/>
      <c r="D541" s="7"/>
      <c r="E541" s="8"/>
      <c r="F541" s="8"/>
      <c r="G541" s="8"/>
      <c r="H541" s="10"/>
      <c r="I541" s="10"/>
      <c r="J541" s="10"/>
      <c r="K541" s="10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5"/>
      <c r="B542" s="7"/>
      <c r="C542" s="7"/>
      <c r="D542" s="7"/>
      <c r="E542" s="8"/>
      <c r="F542" s="8"/>
      <c r="G542" s="8"/>
      <c r="H542" s="10"/>
      <c r="I542" s="10"/>
      <c r="J542" s="10"/>
      <c r="K542" s="10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5"/>
      <c r="B543" s="7"/>
      <c r="C543" s="7"/>
      <c r="D543" s="7"/>
      <c r="E543" s="8"/>
      <c r="F543" s="8"/>
      <c r="G543" s="8"/>
      <c r="H543" s="10"/>
      <c r="I543" s="10"/>
      <c r="J543" s="10"/>
      <c r="K543" s="10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5"/>
      <c r="B544" s="7"/>
      <c r="C544" s="7"/>
      <c r="D544" s="7"/>
      <c r="E544" s="8"/>
      <c r="F544" s="8"/>
      <c r="G544" s="8"/>
      <c r="H544" s="10"/>
      <c r="I544" s="10"/>
      <c r="J544" s="10"/>
      <c r="K544" s="10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5"/>
      <c r="B545" s="7"/>
      <c r="C545" s="7"/>
      <c r="D545" s="7"/>
      <c r="E545" s="8"/>
      <c r="F545" s="8"/>
      <c r="G545" s="8"/>
      <c r="H545" s="10"/>
      <c r="I545" s="10"/>
      <c r="J545" s="10"/>
      <c r="K545" s="10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5"/>
      <c r="B546" s="7"/>
      <c r="C546" s="7"/>
      <c r="D546" s="7"/>
      <c r="E546" s="8"/>
      <c r="F546" s="8"/>
      <c r="G546" s="8"/>
      <c r="H546" s="10"/>
      <c r="I546" s="10"/>
      <c r="J546" s="10"/>
      <c r="K546" s="10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5"/>
      <c r="B547" s="7"/>
      <c r="C547" s="7"/>
      <c r="D547" s="7"/>
      <c r="E547" s="8"/>
      <c r="F547" s="8"/>
      <c r="G547" s="8"/>
      <c r="H547" s="10"/>
      <c r="I547" s="10"/>
      <c r="J547" s="10"/>
      <c r="K547" s="10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5"/>
      <c r="B548" s="7"/>
      <c r="C548" s="7"/>
      <c r="D548" s="7"/>
      <c r="E548" s="8"/>
      <c r="F548" s="8"/>
      <c r="G548" s="8"/>
      <c r="H548" s="10"/>
      <c r="I548" s="10"/>
      <c r="J548" s="10"/>
      <c r="K548" s="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5"/>
      <c r="B549" s="7"/>
      <c r="C549" s="7"/>
      <c r="D549" s="7"/>
      <c r="E549" s="8"/>
      <c r="F549" s="8"/>
      <c r="G549" s="8"/>
      <c r="H549" s="10"/>
      <c r="I549" s="10"/>
      <c r="J549" s="10"/>
      <c r="K549" s="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5"/>
      <c r="B550" s="7"/>
      <c r="C550" s="7"/>
      <c r="D550" s="7"/>
      <c r="E550" s="8"/>
      <c r="F550" s="8"/>
      <c r="G550" s="8"/>
      <c r="H550" s="10"/>
      <c r="I550" s="10"/>
      <c r="J550" s="10"/>
      <c r="K550" s="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5"/>
      <c r="B551" s="7"/>
      <c r="C551" s="7"/>
      <c r="D551" s="7"/>
      <c r="E551" s="8"/>
      <c r="F551" s="8"/>
      <c r="G551" s="8"/>
      <c r="H551" s="10"/>
      <c r="I551" s="10"/>
      <c r="J551" s="10"/>
      <c r="K551" s="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5"/>
      <c r="B552" s="7"/>
      <c r="C552" s="7"/>
      <c r="D552" s="7"/>
      <c r="E552" s="8"/>
      <c r="F552" s="8"/>
      <c r="G552" s="8"/>
      <c r="H552" s="10"/>
      <c r="I552" s="10"/>
      <c r="J552" s="10"/>
      <c r="K552" s="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5"/>
      <c r="B553" s="7"/>
      <c r="C553" s="7"/>
      <c r="D553" s="7"/>
      <c r="E553" s="8"/>
      <c r="F553" s="8"/>
      <c r="G553" s="8"/>
      <c r="H553" s="10"/>
      <c r="I553" s="10"/>
      <c r="J553" s="10"/>
      <c r="K553" s="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5"/>
      <c r="B554" s="7"/>
      <c r="C554" s="7"/>
      <c r="D554" s="7"/>
      <c r="E554" s="8"/>
      <c r="F554" s="8"/>
      <c r="G554" s="8"/>
      <c r="H554" s="10"/>
      <c r="I554" s="10"/>
      <c r="J554" s="10"/>
      <c r="K554" s="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5"/>
      <c r="B555" s="7"/>
      <c r="C555" s="7"/>
      <c r="D555" s="7"/>
      <c r="E555" s="8"/>
      <c r="F555" s="8"/>
      <c r="G555" s="8"/>
      <c r="H555" s="10"/>
      <c r="I555" s="10"/>
      <c r="J555" s="10"/>
      <c r="K555" s="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5"/>
      <c r="B556" s="7"/>
      <c r="C556" s="7"/>
      <c r="D556" s="7"/>
      <c r="E556" s="8"/>
      <c r="F556" s="8"/>
      <c r="G556" s="8"/>
      <c r="H556" s="10"/>
      <c r="I556" s="10"/>
      <c r="J556" s="10"/>
      <c r="K556" s="10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5"/>
      <c r="B557" s="7"/>
      <c r="C557" s="7"/>
      <c r="D557" s="7"/>
      <c r="E557" s="8"/>
      <c r="F557" s="8"/>
      <c r="G557" s="8"/>
      <c r="H557" s="10"/>
      <c r="I557" s="10"/>
      <c r="J557" s="10"/>
      <c r="K557" s="10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5"/>
      <c r="B558" s="7"/>
      <c r="C558" s="7"/>
      <c r="D558" s="7"/>
      <c r="E558" s="8"/>
      <c r="F558" s="8"/>
      <c r="G558" s="8"/>
      <c r="H558" s="10"/>
      <c r="I558" s="10"/>
      <c r="J558" s="10"/>
      <c r="K558" s="10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5"/>
      <c r="B559" s="7"/>
      <c r="C559" s="7"/>
      <c r="D559" s="7"/>
      <c r="E559" s="8"/>
      <c r="F559" s="8"/>
      <c r="G559" s="8"/>
      <c r="H559" s="10"/>
      <c r="I559" s="10"/>
      <c r="J559" s="10"/>
      <c r="K559" s="10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5"/>
      <c r="B560" s="7"/>
      <c r="C560" s="7"/>
      <c r="D560" s="7"/>
      <c r="E560" s="8"/>
      <c r="F560" s="8"/>
      <c r="G560" s="8"/>
      <c r="H560" s="10"/>
      <c r="I560" s="10"/>
      <c r="J560" s="10"/>
      <c r="K560" s="10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5"/>
      <c r="B561" s="7"/>
      <c r="C561" s="7"/>
      <c r="D561" s="7"/>
      <c r="E561" s="8"/>
      <c r="F561" s="8"/>
      <c r="G561" s="8"/>
      <c r="H561" s="10"/>
      <c r="I561" s="10"/>
      <c r="J561" s="10"/>
      <c r="K561" s="10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5"/>
      <c r="B562" s="7"/>
      <c r="C562" s="7"/>
      <c r="D562" s="7"/>
      <c r="E562" s="8"/>
      <c r="F562" s="8"/>
      <c r="G562" s="8"/>
      <c r="H562" s="10"/>
      <c r="I562" s="10"/>
      <c r="J562" s="10"/>
      <c r="K562" s="10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5"/>
      <c r="B563" s="7"/>
      <c r="C563" s="7"/>
      <c r="D563" s="7"/>
      <c r="E563" s="8"/>
      <c r="F563" s="8"/>
      <c r="G563" s="8"/>
      <c r="H563" s="10"/>
      <c r="I563" s="10"/>
      <c r="J563" s="10"/>
      <c r="K563" s="10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5"/>
      <c r="B564" s="7"/>
      <c r="C564" s="7"/>
      <c r="D564" s="7"/>
      <c r="E564" s="8"/>
      <c r="F564" s="8"/>
      <c r="G564" s="8"/>
      <c r="H564" s="10"/>
      <c r="I564" s="10"/>
      <c r="J564" s="10"/>
      <c r="K564" s="10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5"/>
      <c r="B565" s="7"/>
      <c r="C565" s="7"/>
      <c r="D565" s="7"/>
      <c r="E565" s="8"/>
      <c r="F565" s="8"/>
      <c r="G565" s="8"/>
      <c r="H565" s="10"/>
      <c r="I565" s="10"/>
      <c r="J565" s="10"/>
      <c r="K565" s="10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5"/>
      <c r="B566" s="7"/>
      <c r="C566" s="7"/>
      <c r="D566" s="7"/>
      <c r="E566" s="8"/>
      <c r="F566" s="8"/>
      <c r="G566" s="8"/>
      <c r="H566" s="10"/>
      <c r="I566" s="10"/>
      <c r="J566" s="10"/>
      <c r="K566" s="10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5"/>
      <c r="B567" s="7"/>
      <c r="C567" s="7"/>
      <c r="D567" s="7"/>
      <c r="E567" s="8"/>
      <c r="F567" s="8"/>
      <c r="G567" s="8"/>
      <c r="H567" s="10"/>
      <c r="I567" s="10"/>
      <c r="J567" s="10"/>
      <c r="K567" s="10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5"/>
      <c r="B568" s="7"/>
      <c r="C568" s="7"/>
      <c r="D568" s="7"/>
      <c r="E568" s="8"/>
      <c r="F568" s="8"/>
      <c r="G568" s="8"/>
      <c r="H568" s="10"/>
      <c r="I568" s="10"/>
      <c r="J568" s="10"/>
      <c r="K568" s="10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5"/>
      <c r="B569" s="7"/>
      <c r="C569" s="7"/>
      <c r="D569" s="7"/>
      <c r="E569" s="8"/>
      <c r="F569" s="8"/>
      <c r="G569" s="8"/>
      <c r="H569" s="10"/>
      <c r="I569" s="10"/>
      <c r="J569" s="10"/>
      <c r="K569" s="10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5"/>
      <c r="B570" s="7"/>
      <c r="C570" s="7"/>
      <c r="D570" s="7"/>
      <c r="E570" s="8"/>
      <c r="F570" s="8"/>
      <c r="G570" s="8"/>
      <c r="H570" s="10"/>
      <c r="I570" s="10"/>
      <c r="J570" s="10"/>
      <c r="K570" s="10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5"/>
      <c r="B571" s="7"/>
      <c r="C571" s="7"/>
      <c r="D571" s="7"/>
      <c r="E571" s="8"/>
      <c r="F571" s="8"/>
      <c r="G571" s="8"/>
      <c r="H571" s="10"/>
      <c r="I571" s="10"/>
      <c r="J571" s="10"/>
      <c r="K571" s="10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5"/>
      <c r="B572" s="7"/>
      <c r="C572" s="7"/>
      <c r="D572" s="7"/>
      <c r="E572" s="8"/>
      <c r="F572" s="8"/>
      <c r="G572" s="8"/>
      <c r="H572" s="10"/>
      <c r="I572" s="10"/>
      <c r="J572" s="10"/>
      <c r="K572" s="10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5"/>
      <c r="B573" s="7"/>
      <c r="C573" s="7"/>
      <c r="D573" s="7"/>
      <c r="E573" s="8"/>
      <c r="F573" s="8"/>
      <c r="G573" s="8"/>
      <c r="H573" s="10"/>
      <c r="I573" s="10"/>
      <c r="J573" s="10"/>
      <c r="K573" s="10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5"/>
      <c r="B574" s="7"/>
      <c r="C574" s="7"/>
      <c r="D574" s="7"/>
      <c r="E574" s="8"/>
      <c r="F574" s="8"/>
      <c r="G574" s="8"/>
      <c r="H574" s="10"/>
      <c r="I574" s="10"/>
      <c r="J574" s="10"/>
      <c r="K574" s="10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5"/>
      <c r="B575" s="7"/>
      <c r="C575" s="7"/>
      <c r="D575" s="7"/>
      <c r="E575" s="8"/>
      <c r="F575" s="8"/>
      <c r="G575" s="8"/>
      <c r="H575" s="10"/>
      <c r="I575" s="10"/>
      <c r="J575" s="10"/>
      <c r="K575" s="10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5"/>
      <c r="B576" s="7"/>
      <c r="C576" s="7"/>
      <c r="D576" s="7"/>
      <c r="E576" s="8"/>
      <c r="F576" s="8"/>
      <c r="G576" s="8"/>
      <c r="H576" s="10"/>
      <c r="I576" s="10"/>
      <c r="J576" s="10"/>
      <c r="K576" s="1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5"/>
      <c r="B577" s="7"/>
      <c r="C577" s="7"/>
      <c r="D577" s="7"/>
      <c r="E577" s="8"/>
      <c r="F577" s="8"/>
      <c r="G577" s="8"/>
      <c r="H577" s="10"/>
      <c r="I577" s="10"/>
      <c r="J577" s="10"/>
      <c r="K577" s="10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5"/>
      <c r="B578" s="7"/>
      <c r="C578" s="7"/>
      <c r="D578" s="7"/>
      <c r="E578" s="8"/>
      <c r="F578" s="8"/>
      <c r="G578" s="8"/>
      <c r="H578" s="10"/>
      <c r="I578" s="10"/>
      <c r="J578" s="10"/>
      <c r="K578" s="10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5"/>
      <c r="B579" s="7"/>
      <c r="C579" s="7"/>
      <c r="D579" s="7"/>
      <c r="E579" s="8"/>
      <c r="F579" s="8"/>
      <c r="G579" s="8"/>
      <c r="H579" s="10"/>
      <c r="I579" s="10"/>
      <c r="J579" s="10"/>
      <c r="K579" s="10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5"/>
      <c r="B580" s="7"/>
      <c r="C580" s="7"/>
      <c r="D580" s="7"/>
      <c r="E580" s="8"/>
      <c r="F580" s="8"/>
      <c r="G580" s="8"/>
      <c r="H580" s="10"/>
      <c r="I580" s="10"/>
      <c r="J580" s="10"/>
      <c r="K580" s="10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5"/>
      <c r="B581" s="7"/>
      <c r="C581" s="7"/>
      <c r="D581" s="7"/>
      <c r="E581" s="8"/>
      <c r="F581" s="8"/>
      <c r="G581" s="8"/>
      <c r="H581" s="10"/>
      <c r="I581" s="10"/>
      <c r="J581" s="10"/>
      <c r="K581" s="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5"/>
      <c r="B582" s="7"/>
      <c r="C582" s="7"/>
      <c r="D582" s="7"/>
      <c r="E582" s="8"/>
      <c r="F582" s="8"/>
      <c r="G582" s="8"/>
      <c r="H582" s="10"/>
      <c r="I582" s="10"/>
      <c r="J582" s="10"/>
      <c r="K582" s="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5"/>
      <c r="B583" s="7"/>
      <c r="C583" s="7"/>
      <c r="D583" s="7"/>
      <c r="E583" s="8"/>
      <c r="F583" s="8"/>
      <c r="G583" s="8"/>
      <c r="H583" s="10"/>
      <c r="I583" s="10"/>
      <c r="J583" s="10"/>
      <c r="K583" s="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5"/>
      <c r="B584" s="7"/>
      <c r="C584" s="7"/>
      <c r="D584" s="7"/>
      <c r="E584" s="8"/>
      <c r="F584" s="8"/>
      <c r="G584" s="8"/>
      <c r="H584" s="10"/>
      <c r="I584" s="10"/>
      <c r="J584" s="10"/>
      <c r="K584" s="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5"/>
      <c r="B585" s="7"/>
      <c r="C585" s="7"/>
      <c r="D585" s="7"/>
      <c r="E585" s="8"/>
      <c r="F585" s="8"/>
      <c r="G585" s="8"/>
      <c r="H585" s="10"/>
      <c r="I585" s="10"/>
      <c r="J585" s="10"/>
      <c r="K585" s="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5"/>
      <c r="B586" s="7"/>
      <c r="C586" s="7"/>
      <c r="D586" s="7"/>
      <c r="E586" s="8"/>
      <c r="F586" s="8"/>
      <c r="G586" s="8"/>
      <c r="H586" s="10"/>
      <c r="I586" s="10"/>
      <c r="J586" s="10"/>
      <c r="K586" s="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5"/>
      <c r="B587" s="7"/>
      <c r="C587" s="7"/>
      <c r="D587" s="7"/>
      <c r="E587" s="8"/>
      <c r="F587" s="8"/>
      <c r="G587" s="8"/>
      <c r="H587" s="10"/>
      <c r="I587" s="10"/>
      <c r="J587" s="10"/>
      <c r="K587" s="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5"/>
      <c r="B588" s="7"/>
      <c r="C588" s="7"/>
      <c r="D588" s="7"/>
      <c r="E588" s="8"/>
      <c r="F588" s="8"/>
      <c r="G588" s="8"/>
      <c r="H588" s="10"/>
      <c r="I588" s="10"/>
      <c r="J588" s="10"/>
      <c r="K588" s="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5"/>
      <c r="B589" s="7"/>
      <c r="C589" s="7"/>
      <c r="D589" s="7"/>
      <c r="E589" s="8"/>
      <c r="F589" s="8"/>
      <c r="G589" s="8"/>
      <c r="H589" s="10"/>
      <c r="I589" s="10"/>
      <c r="J589" s="10"/>
      <c r="K589" s="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5"/>
      <c r="B590" s="7"/>
      <c r="C590" s="7"/>
      <c r="D590" s="7"/>
      <c r="E590" s="8"/>
      <c r="F590" s="8"/>
      <c r="G590" s="8"/>
      <c r="H590" s="10"/>
      <c r="I590" s="10"/>
      <c r="J590" s="10"/>
      <c r="K590" s="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5"/>
      <c r="B591" s="7"/>
      <c r="C591" s="7"/>
      <c r="D591" s="7"/>
      <c r="E591" s="8"/>
      <c r="F591" s="8"/>
      <c r="G591" s="8"/>
      <c r="H591" s="10"/>
      <c r="I591" s="10"/>
      <c r="J591" s="10"/>
      <c r="K591" s="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5"/>
      <c r="B592" s="7"/>
      <c r="C592" s="7"/>
      <c r="D592" s="7"/>
      <c r="E592" s="8"/>
      <c r="F592" s="8"/>
      <c r="G592" s="8"/>
      <c r="H592" s="10"/>
      <c r="I592" s="10"/>
      <c r="J592" s="10"/>
      <c r="K592" s="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5"/>
      <c r="B593" s="7"/>
      <c r="C593" s="7"/>
      <c r="D593" s="7"/>
      <c r="E593" s="8"/>
      <c r="F593" s="8"/>
      <c r="G593" s="8"/>
      <c r="H593" s="10"/>
      <c r="I593" s="10"/>
      <c r="J593" s="10"/>
      <c r="K593" s="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5"/>
      <c r="B594" s="7"/>
      <c r="C594" s="7"/>
      <c r="D594" s="7"/>
      <c r="E594" s="8"/>
      <c r="F594" s="8"/>
      <c r="G594" s="8"/>
      <c r="H594" s="10"/>
      <c r="I594" s="10"/>
      <c r="J594" s="10"/>
      <c r="K594" s="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5"/>
      <c r="B595" s="7"/>
      <c r="C595" s="7"/>
      <c r="D595" s="7"/>
      <c r="E595" s="8"/>
      <c r="F595" s="8"/>
      <c r="G595" s="8"/>
      <c r="H595" s="10"/>
      <c r="I595" s="10"/>
      <c r="J595" s="10"/>
      <c r="K595" s="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5"/>
      <c r="B596" s="7"/>
      <c r="C596" s="7"/>
      <c r="D596" s="7"/>
      <c r="E596" s="8"/>
      <c r="F596" s="8"/>
      <c r="G596" s="8"/>
      <c r="H596" s="10"/>
      <c r="I596" s="10"/>
      <c r="J596" s="10"/>
      <c r="K596" s="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5"/>
      <c r="B597" s="7"/>
      <c r="C597" s="7"/>
      <c r="D597" s="7"/>
      <c r="E597" s="8"/>
      <c r="F597" s="8"/>
      <c r="G597" s="8"/>
      <c r="H597" s="10"/>
      <c r="I597" s="10"/>
      <c r="J597" s="10"/>
      <c r="K597" s="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5"/>
      <c r="B598" s="7"/>
      <c r="C598" s="7"/>
      <c r="D598" s="7"/>
      <c r="E598" s="8"/>
      <c r="F598" s="8"/>
      <c r="G598" s="8"/>
      <c r="H598" s="10"/>
      <c r="I598" s="10"/>
      <c r="J598" s="10"/>
      <c r="K598" s="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5"/>
      <c r="B599" s="7"/>
      <c r="C599" s="7"/>
      <c r="D599" s="7"/>
      <c r="E599" s="8"/>
      <c r="F599" s="8"/>
      <c r="G599" s="8"/>
      <c r="H599" s="10"/>
      <c r="I599" s="10"/>
      <c r="J599" s="10"/>
      <c r="K599" s="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5"/>
      <c r="B600" s="7"/>
      <c r="C600" s="7"/>
      <c r="D600" s="7"/>
      <c r="E600" s="8"/>
      <c r="F600" s="8"/>
      <c r="G600" s="8"/>
      <c r="H600" s="10"/>
      <c r="I600" s="10"/>
      <c r="J600" s="10"/>
      <c r="K600" s="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5"/>
      <c r="B601" s="7"/>
      <c r="C601" s="7"/>
      <c r="D601" s="7"/>
      <c r="E601" s="8"/>
      <c r="F601" s="8"/>
      <c r="G601" s="8"/>
      <c r="H601" s="10"/>
      <c r="I601" s="10"/>
      <c r="J601" s="10"/>
      <c r="K601" s="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5"/>
      <c r="B602" s="7"/>
      <c r="C602" s="7"/>
      <c r="D602" s="7"/>
      <c r="E602" s="8"/>
      <c r="F602" s="8"/>
      <c r="G602" s="8"/>
      <c r="H602" s="10"/>
      <c r="I602" s="10"/>
      <c r="J602" s="10"/>
      <c r="K602" s="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5"/>
      <c r="B603" s="7"/>
      <c r="C603" s="7"/>
      <c r="D603" s="7"/>
      <c r="E603" s="8"/>
      <c r="F603" s="8"/>
      <c r="G603" s="8"/>
      <c r="H603" s="10"/>
      <c r="I603" s="10"/>
      <c r="J603" s="10"/>
      <c r="K603" s="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5"/>
      <c r="B604" s="7"/>
      <c r="C604" s="7"/>
      <c r="D604" s="7"/>
      <c r="E604" s="8"/>
      <c r="F604" s="8"/>
      <c r="G604" s="8"/>
      <c r="H604" s="10"/>
      <c r="I604" s="10"/>
      <c r="J604" s="10"/>
      <c r="K604" s="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5"/>
      <c r="B605" s="7"/>
      <c r="C605" s="7"/>
      <c r="D605" s="7"/>
      <c r="E605" s="8"/>
      <c r="F605" s="8"/>
      <c r="G605" s="8"/>
      <c r="H605" s="10"/>
      <c r="I605" s="10"/>
      <c r="J605" s="10"/>
      <c r="K605" s="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5"/>
      <c r="B606" s="7"/>
      <c r="C606" s="7"/>
      <c r="D606" s="7"/>
      <c r="E606" s="8"/>
      <c r="F606" s="8"/>
      <c r="G606" s="8"/>
      <c r="H606" s="10"/>
      <c r="I606" s="10"/>
      <c r="J606" s="10"/>
      <c r="K606" s="10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5"/>
      <c r="B607" s="7"/>
      <c r="C607" s="7"/>
      <c r="D607" s="7"/>
      <c r="E607" s="8"/>
      <c r="F607" s="8"/>
      <c r="G607" s="8"/>
      <c r="H607" s="10"/>
      <c r="I607" s="10"/>
      <c r="J607" s="10"/>
      <c r="K607" s="10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5"/>
      <c r="B608" s="7"/>
      <c r="C608" s="7"/>
      <c r="D608" s="7"/>
      <c r="E608" s="8"/>
      <c r="F608" s="8"/>
      <c r="G608" s="8"/>
      <c r="H608" s="10"/>
      <c r="I608" s="10"/>
      <c r="J608" s="10"/>
      <c r="K608" s="10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5"/>
      <c r="B609" s="7"/>
      <c r="C609" s="7"/>
      <c r="D609" s="7"/>
      <c r="E609" s="8"/>
      <c r="F609" s="8"/>
      <c r="G609" s="8"/>
      <c r="H609" s="10"/>
      <c r="I609" s="10"/>
      <c r="J609" s="10"/>
      <c r="K609" s="10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5"/>
      <c r="B610" s="7"/>
      <c r="C610" s="7"/>
      <c r="D610" s="7"/>
      <c r="E610" s="8"/>
      <c r="F610" s="8"/>
      <c r="G610" s="8"/>
      <c r="H610" s="10"/>
      <c r="I610" s="10"/>
      <c r="J610" s="10"/>
      <c r="K610" s="10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5"/>
      <c r="B611" s="7"/>
      <c r="C611" s="7"/>
      <c r="D611" s="7"/>
      <c r="E611" s="8"/>
      <c r="F611" s="8"/>
      <c r="G611" s="8"/>
      <c r="H611" s="10"/>
      <c r="I611" s="10"/>
      <c r="J611" s="10"/>
      <c r="K611" s="10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5"/>
      <c r="B612" s="7"/>
      <c r="C612" s="7"/>
      <c r="D612" s="7"/>
      <c r="E612" s="8"/>
      <c r="F612" s="8"/>
      <c r="G612" s="8"/>
      <c r="H612" s="10"/>
      <c r="I612" s="10"/>
      <c r="J612" s="10"/>
      <c r="K612" s="10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5"/>
      <c r="B613" s="7"/>
      <c r="C613" s="7"/>
      <c r="D613" s="7"/>
      <c r="E613" s="8"/>
      <c r="F613" s="8"/>
      <c r="G613" s="8"/>
      <c r="H613" s="10"/>
      <c r="I613" s="10"/>
      <c r="J613" s="10"/>
      <c r="K613" s="10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5"/>
      <c r="B614" s="7"/>
      <c r="C614" s="7"/>
      <c r="D614" s="7"/>
      <c r="E614" s="8"/>
      <c r="F614" s="8"/>
      <c r="G614" s="8"/>
      <c r="H614" s="10"/>
      <c r="I614" s="10"/>
      <c r="J614" s="10"/>
      <c r="K614" s="10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5"/>
      <c r="B615" s="7"/>
      <c r="C615" s="7"/>
      <c r="D615" s="7"/>
      <c r="E615" s="8"/>
      <c r="F615" s="8"/>
      <c r="G615" s="8"/>
      <c r="H615" s="10"/>
      <c r="I615" s="10"/>
      <c r="J615" s="10"/>
      <c r="K615" s="10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5"/>
      <c r="B616" s="7"/>
      <c r="C616" s="7"/>
      <c r="D616" s="7"/>
      <c r="E616" s="8"/>
      <c r="F616" s="8"/>
      <c r="G616" s="8"/>
      <c r="H616" s="10"/>
      <c r="I616" s="10"/>
      <c r="J616" s="10"/>
      <c r="K616" s="10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5"/>
      <c r="B617" s="7"/>
      <c r="C617" s="7"/>
      <c r="D617" s="7"/>
      <c r="E617" s="8"/>
      <c r="F617" s="8"/>
      <c r="G617" s="8"/>
      <c r="H617" s="10"/>
      <c r="I617" s="10"/>
      <c r="J617" s="10"/>
      <c r="K617" s="10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5"/>
      <c r="B618" s="7"/>
      <c r="C618" s="7"/>
      <c r="D618" s="7"/>
      <c r="E618" s="8"/>
      <c r="F618" s="8"/>
      <c r="G618" s="8"/>
      <c r="H618" s="10"/>
      <c r="I618" s="10"/>
      <c r="J618" s="10"/>
      <c r="K618" s="10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5"/>
      <c r="B619" s="7"/>
      <c r="C619" s="7"/>
      <c r="D619" s="7"/>
      <c r="E619" s="8"/>
      <c r="F619" s="8"/>
      <c r="G619" s="8"/>
      <c r="H619" s="10"/>
      <c r="I619" s="10"/>
      <c r="J619" s="10"/>
      <c r="K619" s="10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5"/>
      <c r="B620" s="7"/>
      <c r="C620" s="7"/>
      <c r="D620" s="7"/>
      <c r="E620" s="8"/>
      <c r="F620" s="8"/>
      <c r="G620" s="8"/>
      <c r="H620" s="10"/>
      <c r="I620" s="10"/>
      <c r="J620" s="10"/>
      <c r="K620" s="10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5"/>
      <c r="B621" s="7"/>
      <c r="C621" s="7"/>
      <c r="D621" s="7"/>
      <c r="E621" s="8"/>
      <c r="F621" s="8"/>
      <c r="G621" s="8"/>
      <c r="H621" s="10"/>
      <c r="I621" s="10"/>
      <c r="J621" s="10"/>
      <c r="K621" s="10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5"/>
      <c r="B622" s="7"/>
      <c r="C622" s="7"/>
      <c r="D622" s="7"/>
      <c r="E622" s="8"/>
      <c r="F622" s="8"/>
      <c r="G622" s="8"/>
      <c r="H622" s="10"/>
      <c r="I622" s="10"/>
      <c r="J622" s="10"/>
      <c r="K622" s="10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5"/>
      <c r="B623" s="7"/>
      <c r="C623" s="7"/>
      <c r="D623" s="7"/>
      <c r="E623" s="8"/>
      <c r="F623" s="8"/>
      <c r="G623" s="8"/>
      <c r="H623" s="10"/>
      <c r="I623" s="10"/>
      <c r="J623" s="10"/>
      <c r="K623" s="10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5"/>
      <c r="B624" s="7"/>
      <c r="C624" s="7"/>
      <c r="D624" s="7"/>
      <c r="E624" s="8"/>
      <c r="F624" s="8"/>
      <c r="G624" s="8"/>
      <c r="H624" s="10"/>
      <c r="I624" s="10"/>
      <c r="J624" s="10"/>
      <c r="K624" s="10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25"/>
      <c r="B625" s="7"/>
      <c r="C625" s="7"/>
      <c r="D625" s="7"/>
      <c r="E625" s="8"/>
      <c r="F625" s="8"/>
      <c r="G625" s="8"/>
      <c r="H625" s="10"/>
      <c r="I625" s="10"/>
      <c r="J625" s="10"/>
      <c r="K625" s="10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25"/>
      <c r="B626" s="7"/>
      <c r="C626" s="7"/>
      <c r="D626" s="7"/>
      <c r="E626" s="8"/>
      <c r="F626" s="8"/>
      <c r="G626" s="8"/>
      <c r="H626" s="10"/>
      <c r="I626" s="10"/>
      <c r="J626" s="10"/>
      <c r="K626" s="10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5"/>
      <c r="B627" s="7"/>
      <c r="C627" s="7"/>
      <c r="D627" s="7"/>
      <c r="E627" s="8"/>
      <c r="F627" s="8"/>
      <c r="G627" s="8"/>
      <c r="H627" s="10"/>
      <c r="I627" s="10"/>
      <c r="J627" s="10"/>
      <c r="K627" s="10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25"/>
      <c r="B628" s="7"/>
      <c r="C628" s="7"/>
      <c r="D628" s="7"/>
      <c r="E628" s="8"/>
      <c r="F628" s="8"/>
      <c r="G628" s="8"/>
      <c r="H628" s="10"/>
      <c r="I628" s="10"/>
      <c r="J628" s="10"/>
      <c r="K628" s="10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25"/>
      <c r="B629" s="7"/>
      <c r="C629" s="7"/>
      <c r="D629" s="7"/>
      <c r="E629" s="8"/>
      <c r="F629" s="8"/>
      <c r="G629" s="8"/>
      <c r="H629" s="10"/>
      <c r="I629" s="10"/>
      <c r="J629" s="10"/>
      <c r="K629" s="10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25"/>
      <c r="B630" s="7"/>
      <c r="C630" s="7"/>
      <c r="D630" s="7"/>
      <c r="E630" s="8"/>
      <c r="F630" s="8"/>
      <c r="G630" s="8"/>
      <c r="H630" s="10"/>
      <c r="I630" s="10"/>
      <c r="J630" s="10"/>
      <c r="K630" s="10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25"/>
      <c r="B631" s="7"/>
      <c r="C631" s="7"/>
      <c r="D631" s="7"/>
      <c r="E631" s="8"/>
      <c r="F631" s="8"/>
      <c r="G631" s="8"/>
      <c r="H631" s="10"/>
      <c r="I631" s="10"/>
      <c r="J631" s="10"/>
      <c r="K631" s="10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25"/>
      <c r="B632" s="7"/>
      <c r="C632" s="7"/>
      <c r="D632" s="7"/>
      <c r="E632" s="8"/>
      <c r="F632" s="8"/>
      <c r="G632" s="8"/>
      <c r="H632" s="10"/>
      <c r="I632" s="10"/>
      <c r="J632" s="10"/>
      <c r="K632" s="10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25"/>
      <c r="B633" s="7"/>
      <c r="C633" s="7"/>
      <c r="D633" s="7"/>
      <c r="E633" s="8"/>
      <c r="F633" s="8"/>
      <c r="G633" s="8"/>
      <c r="H633" s="10"/>
      <c r="I633" s="10"/>
      <c r="J633" s="10"/>
      <c r="K633" s="10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25"/>
      <c r="B634" s="7"/>
      <c r="C634" s="7"/>
      <c r="D634" s="7"/>
      <c r="E634" s="8"/>
      <c r="F634" s="8"/>
      <c r="G634" s="8"/>
      <c r="H634" s="10"/>
      <c r="I634" s="10"/>
      <c r="J634" s="10"/>
      <c r="K634" s="10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25"/>
      <c r="B635" s="7"/>
      <c r="C635" s="7"/>
      <c r="D635" s="7"/>
      <c r="E635" s="8"/>
      <c r="F635" s="8"/>
      <c r="G635" s="8"/>
      <c r="H635" s="10"/>
      <c r="I635" s="10"/>
      <c r="J635" s="10"/>
      <c r="K635" s="10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25"/>
      <c r="B636" s="7"/>
      <c r="C636" s="7"/>
      <c r="D636" s="7"/>
      <c r="E636" s="8"/>
      <c r="F636" s="8"/>
      <c r="G636" s="8"/>
      <c r="H636" s="10"/>
      <c r="I636" s="10"/>
      <c r="J636" s="10"/>
      <c r="K636" s="10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25"/>
      <c r="B637" s="7"/>
      <c r="C637" s="7"/>
      <c r="D637" s="7"/>
      <c r="E637" s="8"/>
      <c r="F637" s="8"/>
      <c r="G637" s="8"/>
      <c r="H637" s="10"/>
      <c r="I637" s="10"/>
      <c r="J637" s="10"/>
      <c r="K637" s="10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25"/>
      <c r="B638" s="7"/>
      <c r="C638" s="7"/>
      <c r="D638" s="7"/>
      <c r="E638" s="8"/>
      <c r="F638" s="8"/>
      <c r="G638" s="8"/>
      <c r="H638" s="10"/>
      <c r="I638" s="10"/>
      <c r="J638" s="10"/>
      <c r="K638" s="10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25"/>
      <c r="B639" s="7"/>
      <c r="C639" s="7"/>
      <c r="D639" s="7"/>
      <c r="E639" s="8"/>
      <c r="F639" s="8"/>
      <c r="G639" s="8"/>
      <c r="H639" s="10"/>
      <c r="I639" s="10"/>
      <c r="J639" s="10"/>
      <c r="K639" s="10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25"/>
      <c r="B640" s="7"/>
      <c r="C640" s="7"/>
      <c r="D640" s="7"/>
      <c r="E640" s="8"/>
      <c r="F640" s="8"/>
      <c r="G640" s="8"/>
      <c r="H640" s="10"/>
      <c r="I640" s="10"/>
      <c r="J640" s="10"/>
      <c r="K640" s="10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25"/>
      <c r="B641" s="7"/>
      <c r="C641" s="7"/>
      <c r="D641" s="7"/>
      <c r="E641" s="8"/>
      <c r="F641" s="8"/>
      <c r="G641" s="8"/>
      <c r="H641" s="10"/>
      <c r="I641" s="10"/>
      <c r="J641" s="10"/>
      <c r="K641" s="10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25"/>
      <c r="B642" s="7"/>
      <c r="C642" s="7"/>
      <c r="D642" s="7"/>
      <c r="E642" s="8"/>
      <c r="F642" s="8"/>
      <c r="G642" s="8"/>
      <c r="H642" s="10"/>
      <c r="I642" s="10"/>
      <c r="J642" s="10"/>
      <c r="K642" s="10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25"/>
      <c r="B643" s="7"/>
      <c r="C643" s="7"/>
      <c r="D643" s="7"/>
      <c r="E643" s="8"/>
      <c r="F643" s="8"/>
      <c r="G643" s="8"/>
      <c r="H643" s="10"/>
      <c r="I643" s="10"/>
      <c r="J643" s="10"/>
      <c r="K643" s="10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25"/>
      <c r="B644" s="7"/>
      <c r="C644" s="7"/>
      <c r="D644" s="7"/>
      <c r="E644" s="8"/>
      <c r="F644" s="8"/>
      <c r="G644" s="8"/>
      <c r="H644" s="10"/>
      <c r="I644" s="10"/>
      <c r="J644" s="10"/>
      <c r="K644" s="10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25"/>
      <c r="B645" s="7"/>
      <c r="C645" s="7"/>
      <c r="D645" s="7"/>
      <c r="E645" s="8"/>
      <c r="F645" s="8"/>
      <c r="G645" s="8"/>
      <c r="H645" s="10"/>
      <c r="I645" s="10"/>
      <c r="J645" s="10"/>
      <c r="K645" s="10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25"/>
      <c r="B646" s="7"/>
      <c r="C646" s="7"/>
      <c r="D646" s="7"/>
      <c r="E646" s="8"/>
      <c r="F646" s="8"/>
      <c r="G646" s="8"/>
      <c r="H646" s="10"/>
      <c r="I646" s="10"/>
      <c r="J646" s="10"/>
      <c r="K646" s="10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25"/>
      <c r="B647" s="7"/>
      <c r="C647" s="7"/>
      <c r="D647" s="7"/>
      <c r="E647" s="8"/>
      <c r="F647" s="8"/>
      <c r="G647" s="8"/>
      <c r="H647" s="10"/>
      <c r="I647" s="10"/>
      <c r="J647" s="10"/>
      <c r="K647" s="10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25"/>
      <c r="B648" s="7"/>
      <c r="C648" s="7"/>
      <c r="D648" s="7"/>
      <c r="E648" s="8"/>
      <c r="F648" s="8"/>
      <c r="G648" s="8"/>
      <c r="H648" s="10"/>
      <c r="I648" s="10"/>
      <c r="J648" s="10"/>
      <c r="K648" s="10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25"/>
      <c r="B649" s="7"/>
      <c r="C649" s="7"/>
      <c r="D649" s="7"/>
      <c r="E649" s="8"/>
      <c r="F649" s="8"/>
      <c r="G649" s="8"/>
      <c r="H649" s="10"/>
      <c r="I649" s="10"/>
      <c r="J649" s="10"/>
      <c r="K649" s="10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25"/>
      <c r="B650" s="7"/>
      <c r="C650" s="7"/>
      <c r="D650" s="7"/>
      <c r="E650" s="8"/>
      <c r="F650" s="8"/>
      <c r="G650" s="8"/>
      <c r="H650" s="10"/>
      <c r="I650" s="10"/>
      <c r="J650" s="10"/>
      <c r="K650" s="10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25"/>
      <c r="B651" s="7"/>
      <c r="C651" s="7"/>
      <c r="D651" s="7"/>
      <c r="E651" s="8"/>
      <c r="F651" s="8"/>
      <c r="G651" s="8"/>
      <c r="H651" s="10"/>
      <c r="I651" s="10"/>
      <c r="J651" s="10"/>
      <c r="K651" s="10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25"/>
      <c r="B652" s="7"/>
      <c r="C652" s="7"/>
      <c r="D652" s="7"/>
      <c r="E652" s="8"/>
      <c r="F652" s="8"/>
      <c r="G652" s="8"/>
      <c r="H652" s="10"/>
      <c r="I652" s="10"/>
      <c r="J652" s="10"/>
      <c r="K652" s="10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25"/>
      <c r="B653" s="7"/>
      <c r="C653" s="7"/>
      <c r="D653" s="7"/>
      <c r="E653" s="8"/>
      <c r="F653" s="8"/>
      <c r="G653" s="8"/>
      <c r="H653" s="10"/>
      <c r="I653" s="10"/>
      <c r="J653" s="10"/>
      <c r="K653" s="10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25"/>
      <c r="B654" s="7"/>
      <c r="C654" s="7"/>
      <c r="D654" s="7"/>
      <c r="E654" s="8"/>
      <c r="F654" s="8"/>
      <c r="G654" s="8"/>
      <c r="H654" s="10"/>
      <c r="I654" s="10"/>
      <c r="J654" s="10"/>
      <c r="K654" s="10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25"/>
      <c r="B655" s="7"/>
      <c r="C655" s="7"/>
      <c r="D655" s="7"/>
      <c r="E655" s="8"/>
      <c r="F655" s="8"/>
      <c r="G655" s="8"/>
      <c r="H655" s="10"/>
      <c r="I655" s="10"/>
      <c r="J655" s="10"/>
      <c r="K655" s="10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25"/>
      <c r="B656" s="7"/>
      <c r="C656" s="7"/>
      <c r="D656" s="7"/>
      <c r="E656" s="8"/>
      <c r="F656" s="8"/>
      <c r="G656" s="8"/>
      <c r="H656" s="10"/>
      <c r="I656" s="10"/>
      <c r="J656" s="10"/>
      <c r="K656" s="10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25"/>
      <c r="B657" s="7"/>
      <c r="C657" s="7"/>
      <c r="D657" s="7"/>
      <c r="E657" s="8"/>
      <c r="F657" s="8"/>
      <c r="G657" s="8"/>
      <c r="H657" s="10"/>
      <c r="I657" s="10"/>
      <c r="J657" s="10"/>
      <c r="K657" s="10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25"/>
      <c r="B658" s="7"/>
      <c r="C658" s="7"/>
      <c r="D658" s="7"/>
      <c r="E658" s="8"/>
      <c r="F658" s="8"/>
      <c r="G658" s="8"/>
      <c r="H658" s="10"/>
      <c r="I658" s="10"/>
      <c r="J658" s="10"/>
      <c r="K658" s="10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25"/>
      <c r="B659" s="7"/>
      <c r="C659" s="7"/>
      <c r="D659" s="7"/>
      <c r="E659" s="8"/>
      <c r="F659" s="8"/>
      <c r="G659" s="8"/>
      <c r="H659" s="10"/>
      <c r="I659" s="10"/>
      <c r="J659" s="10"/>
      <c r="K659" s="10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25"/>
      <c r="B660" s="7"/>
      <c r="C660" s="7"/>
      <c r="D660" s="7"/>
      <c r="E660" s="8"/>
      <c r="F660" s="8"/>
      <c r="G660" s="8"/>
      <c r="H660" s="10"/>
      <c r="I660" s="10"/>
      <c r="J660" s="10"/>
      <c r="K660" s="10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25"/>
      <c r="B661" s="7"/>
      <c r="C661" s="7"/>
      <c r="D661" s="7"/>
      <c r="E661" s="8"/>
      <c r="F661" s="8"/>
      <c r="G661" s="8"/>
      <c r="H661" s="10"/>
      <c r="I661" s="10"/>
      <c r="J661" s="10"/>
      <c r="K661" s="10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25"/>
      <c r="B662" s="7"/>
      <c r="C662" s="7"/>
      <c r="D662" s="7"/>
      <c r="E662" s="8"/>
      <c r="F662" s="8"/>
      <c r="G662" s="8"/>
      <c r="H662" s="10"/>
      <c r="I662" s="10"/>
      <c r="J662" s="10"/>
      <c r="K662" s="10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25"/>
      <c r="B663" s="7"/>
      <c r="C663" s="7"/>
      <c r="D663" s="7"/>
      <c r="E663" s="8"/>
      <c r="F663" s="8"/>
      <c r="G663" s="8"/>
      <c r="H663" s="10"/>
      <c r="I663" s="10"/>
      <c r="J663" s="10"/>
      <c r="K663" s="10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25"/>
      <c r="B664" s="7"/>
      <c r="C664" s="7"/>
      <c r="D664" s="7"/>
      <c r="E664" s="8"/>
      <c r="F664" s="8"/>
      <c r="G664" s="8"/>
      <c r="H664" s="10"/>
      <c r="I664" s="10"/>
      <c r="J664" s="10"/>
      <c r="K664" s="10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25"/>
      <c r="B665" s="7"/>
      <c r="C665" s="7"/>
      <c r="D665" s="7"/>
      <c r="E665" s="8"/>
      <c r="F665" s="8"/>
      <c r="G665" s="8"/>
      <c r="H665" s="10"/>
      <c r="I665" s="10"/>
      <c r="J665" s="10"/>
      <c r="K665" s="10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25"/>
      <c r="B666" s="7"/>
      <c r="C666" s="7"/>
      <c r="D666" s="7"/>
      <c r="E666" s="8"/>
      <c r="F666" s="8"/>
      <c r="G666" s="8"/>
      <c r="H666" s="10"/>
      <c r="I666" s="10"/>
      <c r="J666" s="10"/>
      <c r="K666" s="10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25"/>
      <c r="B667" s="7"/>
      <c r="C667" s="7"/>
      <c r="D667" s="7"/>
      <c r="E667" s="8"/>
      <c r="F667" s="8"/>
      <c r="G667" s="8"/>
      <c r="H667" s="10"/>
      <c r="I667" s="10"/>
      <c r="J667" s="10"/>
      <c r="K667" s="10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25"/>
      <c r="B668" s="7"/>
      <c r="C668" s="7"/>
      <c r="D668" s="7"/>
      <c r="E668" s="8"/>
      <c r="F668" s="8"/>
      <c r="G668" s="8"/>
      <c r="H668" s="10"/>
      <c r="I668" s="10"/>
      <c r="J668" s="10"/>
      <c r="K668" s="10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25"/>
      <c r="B669" s="7"/>
      <c r="C669" s="7"/>
      <c r="D669" s="7"/>
      <c r="E669" s="8"/>
      <c r="F669" s="8"/>
      <c r="G669" s="8"/>
      <c r="H669" s="10"/>
      <c r="I669" s="10"/>
      <c r="J669" s="10"/>
      <c r="K669" s="10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25"/>
      <c r="B670" s="7"/>
      <c r="C670" s="7"/>
      <c r="D670" s="7"/>
      <c r="E670" s="8"/>
      <c r="F670" s="8"/>
      <c r="G670" s="8"/>
      <c r="H670" s="10"/>
      <c r="I670" s="10"/>
      <c r="J670" s="10"/>
      <c r="K670" s="10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25"/>
      <c r="B671" s="7"/>
      <c r="C671" s="7"/>
      <c r="D671" s="7"/>
      <c r="E671" s="8"/>
      <c r="F671" s="8"/>
      <c r="G671" s="8"/>
      <c r="H671" s="10"/>
      <c r="I671" s="10"/>
      <c r="J671" s="10"/>
      <c r="K671" s="10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25"/>
      <c r="B672" s="7"/>
      <c r="C672" s="7"/>
      <c r="D672" s="7"/>
      <c r="E672" s="8"/>
      <c r="F672" s="8"/>
      <c r="G672" s="8"/>
      <c r="H672" s="10"/>
      <c r="I672" s="10"/>
      <c r="J672" s="10"/>
      <c r="K672" s="10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25"/>
      <c r="B673" s="7"/>
      <c r="C673" s="7"/>
      <c r="D673" s="7"/>
      <c r="E673" s="8"/>
      <c r="F673" s="8"/>
      <c r="G673" s="8"/>
      <c r="H673" s="10"/>
      <c r="I673" s="10"/>
      <c r="J673" s="10"/>
      <c r="K673" s="10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25"/>
      <c r="B674" s="7"/>
      <c r="C674" s="7"/>
      <c r="D674" s="7"/>
      <c r="E674" s="8"/>
      <c r="F674" s="8"/>
      <c r="G674" s="8"/>
      <c r="H674" s="10"/>
      <c r="I674" s="10"/>
      <c r="J674" s="10"/>
      <c r="K674" s="10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25"/>
      <c r="B675" s="7"/>
      <c r="C675" s="7"/>
      <c r="D675" s="7"/>
      <c r="E675" s="8"/>
      <c r="F675" s="8"/>
      <c r="G675" s="8"/>
      <c r="H675" s="10"/>
      <c r="I675" s="10"/>
      <c r="J675" s="10"/>
      <c r="K675" s="10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25"/>
      <c r="B676" s="7"/>
      <c r="C676" s="7"/>
      <c r="D676" s="7"/>
      <c r="E676" s="8"/>
      <c r="F676" s="8"/>
      <c r="G676" s="8"/>
      <c r="H676" s="10"/>
      <c r="I676" s="10"/>
      <c r="J676" s="10"/>
      <c r="K676" s="10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25"/>
      <c r="B677" s="7"/>
      <c r="C677" s="7"/>
      <c r="D677" s="7"/>
      <c r="E677" s="8"/>
      <c r="F677" s="8"/>
      <c r="G677" s="8"/>
      <c r="H677" s="10"/>
      <c r="I677" s="10"/>
      <c r="J677" s="10"/>
      <c r="K677" s="10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25"/>
      <c r="B678" s="7"/>
      <c r="C678" s="7"/>
      <c r="D678" s="7"/>
      <c r="E678" s="8"/>
      <c r="F678" s="8"/>
      <c r="G678" s="8"/>
      <c r="H678" s="10"/>
      <c r="I678" s="10"/>
      <c r="J678" s="10"/>
      <c r="K678" s="10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25"/>
      <c r="B679" s="7"/>
      <c r="C679" s="7"/>
      <c r="D679" s="7"/>
      <c r="E679" s="8"/>
      <c r="F679" s="8"/>
      <c r="G679" s="8"/>
      <c r="H679" s="10"/>
      <c r="I679" s="10"/>
      <c r="J679" s="10"/>
      <c r="K679" s="10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25"/>
      <c r="B680" s="7"/>
      <c r="C680" s="7"/>
      <c r="D680" s="7"/>
      <c r="E680" s="8"/>
      <c r="F680" s="8"/>
      <c r="G680" s="8"/>
      <c r="H680" s="10"/>
      <c r="I680" s="10"/>
      <c r="J680" s="10"/>
      <c r="K680" s="10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25"/>
      <c r="B681" s="7"/>
      <c r="C681" s="7"/>
      <c r="D681" s="7"/>
      <c r="E681" s="8"/>
      <c r="F681" s="8"/>
      <c r="G681" s="8"/>
      <c r="H681" s="10"/>
      <c r="I681" s="10"/>
      <c r="J681" s="10"/>
      <c r="K681" s="10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25"/>
      <c r="B682" s="7"/>
      <c r="C682" s="7"/>
      <c r="D682" s="7"/>
      <c r="E682" s="8"/>
      <c r="F682" s="8"/>
      <c r="G682" s="8"/>
      <c r="H682" s="10"/>
      <c r="I682" s="10"/>
      <c r="J682" s="10"/>
      <c r="K682" s="10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25"/>
      <c r="B683" s="7"/>
      <c r="C683" s="7"/>
      <c r="D683" s="7"/>
      <c r="E683" s="8"/>
      <c r="F683" s="8"/>
      <c r="G683" s="8"/>
      <c r="H683" s="10"/>
      <c r="I683" s="10"/>
      <c r="J683" s="10"/>
      <c r="K683" s="10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25"/>
      <c r="B684" s="7"/>
      <c r="C684" s="7"/>
      <c r="D684" s="7"/>
      <c r="E684" s="8"/>
      <c r="F684" s="8"/>
      <c r="G684" s="8"/>
      <c r="H684" s="10"/>
      <c r="I684" s="10"/>
      <c r="J684" s="10"/>
      <c r="K684" s="10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25"/>
      <c r="B685" s="7"/>
      <c r="C685" s="7"/>
      <c r="D685" s="7"/>
      <c r="E685" s="8"/>
      <c r="F685" s="8"/>
      <c r="G685" s="8"/>
      <c r="H685" s="10"/>
      <c r="I685" s="10"/>
      <c r="J685" s="10"/>
      <c r="K685" s="10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25"/>
      <c r="B686" s="7"/>
      <c r="C686" s="7"/>
      <c r="D686" s="7"/>
      <c r="E686" s="8"/>
      <c r="F686" s="8"/>
      <c r="G686" s="8"/>
      <c r="H686" s="10"/>
      <c r="I686" s="10"/>
      <c r="J686" s="10"/>
      <c r="K686" s="10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25"/>
      <c r="B687" s="7"/>
      <c r="C687" s="7"/>
      <c r="D687" s="7"/>
      <c r="E687" s="8"/>
      <c r="F687" s="8"/>
      <c r="G687" s="8"/>
      <c r="H687" s="10"/>
      <c r="I687" s="10"/>
      <c r="J687" s="10"/>
      <c r="K687" s="10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25"/>
      <c r="B688" s="7"/>
      <c r="C688" s="7"/>
      <c r="D688" s="7"/>
      <c r="E688" s="8"/>
      <c r="F688" s="8"/>
      <c r="G688" s="8"/>
      <c r="H688" s="10"/>
      <c r="I688" s="10"/>
      <c r="J688" s="10"/>
      <c r="K688" s="10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25"/>
      <c r="B689" s="7"/>
      <c r="C689" s="7"/>
      <c r="D689" s="7"/>
      <c r="E689" s="8"/>
      <c r="F689" s="8"/>
      <c r="G689" s="8"/>
      <c r="H689" s="10"/>
      <c r="I689" s="10"/>
      <c r="J689" s="10"/>
      <c r="K689" s="10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25"/>
      <c r="B690" s="7"/>
      <c r="C690" s="7"/>
      <c r="D690" s="7"/>
      <c r="E690" s="8"/>
      <c r="F690" s="8"/>
      <c r="G690" s="8"/>
      <c r="H690" s="10"/>
      <c r="I690" s="10"/>
      <c r="J690" s="10"/>
      <c r="K690" s="10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25"/>
      <c r="B691" s="7"/>
      <c r="C691" s="7"/>
      <c r="D691" s="7"/>
      <c r="E691" s="8"/>
      <c r="F691" s="8"/>
      <c r="G691" s="8"/>
      <c r="H691" s="10"/>
      <c r="I691" s="10"/>
      <c r="J691" s="10"/>
      <c r="K691" s="10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25"/>
      <c r="B692" s="7"/>
      <c r="C692" s="7"/>
      <c r="D692" s="7"/>
      <c r="E692" s="8"/>
      <c r="F692" s="8"/>
      <c r="G692" s="8"/>
      <c r="H692" s="10"/>
      <c r="I692" s="10"/>
      <c r="J692" s="10"/>
      <c r="K692" s="10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25"/>
      <c r="B693" s="7"/>
      <c r="C693" s="7"/>
      <c r="D693" s="7"/>
      <c r="E693" s="8"/>
      <c r="F693" s="8"/>
      <c r="G693" s="8"/>
      <c r="H693" s="10"/>
      <c r="I693" s="10"/>
      <c r="J693" s="10"/>
      <c r="K693" s="10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25"/>
      <c r="B694" s="7"/>
      <c r="C694" s="7"/>
      <c r="D694" s="7"/>
      <c r="E694" s="8"/>
      <c r="F694" s="8"/>
      <c r="G694" s="8"/>
      <c r="H694" s="10"/>
      <c r="I694" s="10"/>
      <c r="J694" s="10"/>
      <c r="K694" s="10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25"/>
      <c r="B695" s="7"/>
      <c r="C695" s="7"/>
      <c r="D695" s="7"/>
      <c r="E695" s="8"/>
      <c r="F695" s="8"/>
      <c r="G695" s="8"/>
      <c r="H695" s="10"/>
      <c r="I695" s="10"/>
      <c r="J695" s="10"/>
      <c r="K695" s="10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25"/>
      <c r="B696" s="7"/>
      <c r="C696" s="7"/>
      <c r="D696" s="7"/>
      <c r="E696" s="8"/>
      <c r="F696" s="8"/>
      <c r="G696" s="8"/>
      <c r="H696" s="10"/>
      <c r="I696" s="10"/>
      <c r="J696" s="10"/>
      <c r="K696" s="10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25"/>
      <c r="B697" s="7"/>
      <c r="C697" s="7"/>
      <c r="D697" s="7"/>
      <c r="E697" s="8"/>
      <c r="F697" s="8"/>
      <c r="G697" s="8"/>
      <c r="H697" s="10"/>
      <c r="I697" s="10"/>
      <c r="J697" s="10"/>
      <c r="K697" s="10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25"/>
      <c r="B698" s="7"/>
      <c r="C698" s="7"/>
      <c r="D698" s="7"/>
      <c r="E698" s="8"/>
      <c r="F698" s="8"/>
      <c r="G698" s="8"/>
      <c r="H698" s="10"/>
      <c r="I698" s="10"/>
      <c r="J698" s="10"/>
      <c r="K698" s="10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25"/>
      <c r="B699" s="7"/>
      <c r="C699" s="7"/>
      <c r="D699" s="7"/>
      <c r="E699" s="8"/>
      <c r="F699" s="8"/>
      <c r="G699" s="8"/>
      <c r="H699" s="10"/>
      <c r="I699" s="10"/>
      <c r="J699" s="10"/>
      <c r="K699" s="10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25"/>
      <c r="B700" s="7"/>
      <c r="C700" s="7"/>
      <c r="D700" s="7"/>
      <c r="E700" s="8"/>
      <c r="F700" s="8"/>
      <c r="G700" s="8"/>
      <c r="H700" s="10"/>
      <c r="I700" s="10"/>
      <c r="J700" s="10"/>
      <c r="K700" s="10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25"/>
      <c r="B701" s="7"/>
      <c r="C701" s="7"/>
      <c r="D701" s="7"/>
      <c r="E701" s="8"/>
      <c r="F701" s="8"/>
      <c r="G701" s="8"/>
      <c r="H701" s="10"/>
      <c r="I701" s="10"/>
      <c r="J701" s="10"/>
      <c r="K701" s="10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25"/>
      <c r="B702" s="7"/>
      <c r="C702" s="7"/>
      <c r="D702" s="7"/>
      <c r="E702" s="8"/>
      <c r="F702" s="8"/>
      <c r="G702" s="8"/>
      <c r="H702" s="10"/>
      <c r="I702" s="10"/>
      <c r="J702" s="10"/>
      <c r="K702" s="10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25"/>
      <c r="B703" s="7"/>
      <c r="C703" s="7"/>
      <c r="D703" s="7"/>
      <c r="E703" s="8"/>
      <c r="F703" s="8"/>
      <c r="G703" s="8"/>
      <c r="H703" s="10"/>
      <c r="I703" s="10"/>
      <c r="J703" s="10"/>
      <c r="K703" s="10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25"/>
      <c r="B704" s="7"/>
      <c r="C704" s="7"/>
      <c r="D704" s="7"/>
      <c r="E704" s="8"/>
      <c r="F704" s="8"/>
      <c r="G704" s="8"/>
      <c r="H704" s="10"/>
      <c r="I704" s="10"/>
      <c r="J704" s="10"/>
      <c r="K704" s="10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25"/>
      <c r="B705" s="7"/>
      <c r="C705" s="7"/>
      <c r="D705" s="7"/>
      <c r="E705" s="8"/>
      <c r="F705" s="8"/>
      <c r="G705" s="8"/>
      <c r="H705" s="10"/>
      <c r="I705" s="10"/>
      <c r="J705" s="10"/>
      <c r="K705" s="10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25"/>
      <c r="B706" s="7"/>
      <c r="C706" s="7"/>
      <c r="D706" s="7"/>
      <c r="E706" s="8"/>
      <c r="F706" s="8"/>
      <c r="G706" s="8"/>
      <c r="H706" s="10"/>
      <c r="I706" s="10"/>
      <c r="J706" s="10"/>
      <c r="K706" s="10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25"/>
      <c r="B707" s="7"/>
      <c r="C707" s="7"/>
      <c r="D707" s="7"/>
      <c r="E707" s="8"/>
      <c r="F707" s="8"/>
      <c r="G707" s="8"/>
      <c r="H707" s="10"/>
      <c r="I707" s="10"/>
      <c r="J707" s="10"/>
      <c r="K707" s="10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25"/>
      <c r="B708" s="7"/>
      <c r="C708" s="7"/>
      <c r="D708" s="7"/>
      <c r="E708" s="8"/>
      <c r="F708" s="8"/>
      <c r="G708" s="8"/>
      <c r="H708" s="10"/>
      <c r="I708" s="10"/>
      <c r="J708" s="10"/>
      <c r="K708" s="10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25"/>
      <c r="B709" s="7"/>
      <c r="C709" s="7"/>
      <c r="D709" s="7"/>
      <c r="E709" s="8"/>
      <c r="F709" s="8"/>
      <c r="G709" s="8"/>
      <c r="H709" s="10"/>
      <c r="I709" s="10"/>
      <c r="J709" s="10"/>
      <c r="K709" s="10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25"/>
      <c r="B710" s="7"/>
      <c r="C710" s="7"/>
      <c r="D710" s="7"/>
      <c r="E710" s="8"/>
      <c r="F710" s="8"/>
      <c r="G710" s="8"/>
      <c r="H710" s="10"/>
      <c r="I710" s="10"/>
      <c r="J710" s="10"/>
      <c r="K710" s="10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25"/>
      <c r="B711" s="7"/>
      <c r="C711" s="7"/>
      <c r="D711" s="7"/>
      <c r="E711" s="8"/>
      <c r="F711" s="8"/>
      <c r="G711" s="8"/>
      <c r="H711" s="10"/>
      <c r="I711" s="10"/>
      <c r="J711" s="10"/>
      <c r="K711" s="10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25"/>
      <c r="B712" s="7"/>
      <c r="C712" s="7"/>
      <c r="D712" s="7"/>
      <c r="E712" s="8"/>
      <c r="F712" s="8"/>
      <c r="G712" s="8"/>
      <c r="H712" s="10"/>
      <c r="I712" s="10"/>
      <c r="J712" s="10"/>
      <c r="K712" s="10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25"/>
      <c r="B713" s="7"/>
      <c r="C713" s="7"/>
      <c r="D713" s="7"/>
      <c r="E713" s="8"/>
      <c r="F713" s="8"/>
      <c r="G713" s="8"/>
      <c r="H713" s="10"/>
      <c r="I713" s="10"/>
      <c r="J713" s="10"/>
      <c r="K713" s="10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25"/>
      <c r="B714" s="7"/>
      <c r="C714" s="7"/>
      <c r="D714" s="7"/>
      <c r="E714" s="8"/>
      <c r="F714" s="8"/>
      <c r="G714" s="8"/>
      <c r="H714" s="10"/>
      <c r="I714" s="10"/>
      <c r="J714" s="10"/>
      <c r="K714" s="10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25"/>
      <c r="B715" s="7"/>
      <c r="C715" s="7"/>
      <c r="D715" s="7"/>
      <c r="E715" s="8"/>
      <c r="F715" s="8"/>
      <c r="G715" s="8"/>
      <c r="H715" s="10"/>
      <c r="I715" s="10"/>
      <c r="J715" s="10"/>
      <c r="K715" s="10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25"/>
      <c r="B716" s="7"/>
      <c r="C716" s="7"/>
      <c r="D716" s="7"/>
      <c r="E716" s="8"/>
      <c r="F716" s="8"/>
      <c r="G716" s="8"/>
      <c r="H716" s="10"/>
      <c r="I716" s="10"/>
      <c r="J716" s="10"/>
      <c r="K716" s="10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25"/>
      <c r="B717" s="7"/>
      <c r="C717" s="7"/>
      <c r="D717" s="7"/>
      <c r="E717" s="8"/>
      <c r="F717" s="8"/>
      <c r="G717" s="8"/>
      <c r="H717" s="10"/>
      <c r="I717" s="10"/>
      <c r="J717" s="10"/>
      <c r="K717" s="10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25"/>
      <c r="B718" s="7"/>
      <c r="C718" s="7"/>
      <c r="D718" s="7"/>
      <c r="E718" s="8"/>
      <c r="F718" s="8"/>
      <c r="G718" s="8"/>
      <c r="H718" s="10"/>
      <c r="I718" s="10"/>
      <c r="J718" s="10"/>
      <c r="K718" s="10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25"/>
      <c r="B719" s="7"/>
      <c r="C719" s="7"/>
      <c r="D719" s="7"/>
      <c r="E719" s="8"/>
      <c r="F719" s="8"/>
      <c r="G719" s="8"/>
      <c r="H719" s="10"/>
      <c r="I719" s="10"/>
      <c r="J719" s="10"/>
      <c r="K719" s="10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25"/>
      <c r="B720" s="7"/>
      <c r="C720" s="7"/>
      <c r="D720" s="7"/>
      <c r="E720" s="8"/>
      <c r="F720" s="8"/>
      <c r="G720" s="8"/>
      <c r="H720" s="10"/>
      <c r="I720" s="10"/>
      <c r="J720" s="10"/>
      <c r="K720" s="10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25"/>
      <c r="B721" s="7"/>
      <c r="C721" s="7"/>
      <c r="D721" s="7"/>
      <c r="E721" s="8"/>
      <c r="F721" s="8"/>
      <c r="G721" s="8"/>
      <c r="H721" s="10"/>
      <c r="I721" s="10"/>
      <c r="J721" s="10"/>
      <c r="K721" s="10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25"/>
      <c r="B722" s="7"/>
      <c r="C722" s="7"/>
      <c r="D722" s="7"/>
      <c r="E722" s="8"/>
      <c r="F722" s="8"/>
      <c r="G722" s="8"/>
      <c r="H722" s="10"/>
      <c r="I722" s="10"/>
      <c r="J722" s="10"/>
      <c r="K722" s="10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25"/>
      <c r="B723" s="7"/>
      <c r="C723" s="7"/>
      <c r="D723" s="7"/>
      <c r="E723" s="8"/>
      <c r="F723" s="8"/>
      <c r="G723" s="8"/>
      <c r="H723" s="10"/>
      <c r="I723" s="10"/>
      <c r="J723" s="10"/>
      <c r="K723" s="10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25"/>
      <c r="B724" s="7"/>
      <c r="C724" s="7"/>
      <c r="D724" s="7"/>
      <c r="E724" s="8"/>
      <c r="F724" s="8"/>
      <c r="G724" s="8"/>
      <c r="H724" s="10"/>
      <c r="I724" s="10"/>
      <c r="J724" s="10"/>
      <c r="K724" s="10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25"/>
      <c r="B725" s="7"/>
      <c r="C725" s="7"/>
      <c r="D725" s="7"/>
      <c r="E725" s="8"/>
      <c r="F725" s="8"/>
      <c r="G725" s="8"/>
      <c r="H725" s="10"/>
      <c r="I725" s="10"/>
      <c r="J725" s="10"/>
      <c r="K725" s="10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25"/>
      <c r="B726" s="7"/>
      <c r="C726" s="7"/>
      <c r="D726" s="7"/>
      <c r="E726" s="8"/>
      <c r="F726" s="8"/>
      <c r="G726" s="8"/>
      <c r="H726" s="10"/>
      <c r="I726" s="10"/>
      <c r="J726" s="10"/>
      <c r="K726" s="10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25"/>
      <c r="B727" s="7"/>
      <c r="C727" s="7"/>
      <c r="D727" s="7"/>
      <c r="E727" s="8"/>
      <c r="F727" s="8"/>
      <c r="G727" s="8"/>
      <c r="H727" s="10"/>
      <c r="I727" s="10"/>
      <c r="J727" s="10"/>
      <c r="K727" s="10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25"/>
      <c r="B728" s="7"/>
      <c r="C728" s="7"/>
      <c r="D728" s="7"/>
      <c r="E728" s="8"/>
      <c r="F728" s="8"/>
      <c r="G728" s="8"/>
      <c r="H728" s="10"/>
      <c r="I728" s="10"/>
      <c r="J728" s="10"/>
      <c r="K728" s="10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25"/>
      <c r="B729" s="7"/>
      <c r="C729" s="7"/>
      <c r="D729" s="7"/>
      <c r="E729" s="8"/>
      <c r="F729" s="8"/>
      <c r="G729" s="8"/>
      <c r="H729" s="10"/>
      <c r="I729" s="10"/>
      <c r="J729" s="10"/>
      <c r="K729" s="10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25"/>
      <c r="B730" s="7"/>
      <c r="C730" s="7"/>
      <c r="D730" s="7"/>
      <c r="E730" s="8"/>
      <c r="F730" s="8"/>
      <c r="G730" s="8"/>
      <c r="H730" s="10"/>
      <c r="I730" s="10"/>
      <c r="J730" s="10"/>
      <c r="K730" s="10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25"/>
      <c r="B731" s="7"/>
      <c r="C731" s="7"/>
      <c r="D731" s="7"/>
      <c r="E731" s="8"/>
      <c r="F731" s="8"/>
      <c r="G731" s="8"/>
      <c r="H731" s="10"/>
      <c r="I731" s="10"/>
      <c r="J731" s="10"/>
      <c r="K731" s="10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25"/>
      <c r="B732" s="7"/>
      <c r="C732" s="7"/>
      <c r="D732" s="7"/>
      <c r="E732" s="8"/>
      <c r="F732" s="8"/>
      <c r="G732" s="8"/>
      <c r="H732" s="10"/>
      <c r="I732" s="10"/>
      <c r="J732" s="10"/>
      <c r="K732" s="10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25"/>
      <c r="B733" s="7"/>
      <c r="C733" s="7"/>
      <c r="D733" s="7"/>
      <c r="E733" s="8"/>
      <c r="F733" s="8"/>
      <c r="G733" s="8"/>
      <c r="H733" s="10"/>
      <c r="I733" s="10"/>
      <c r="J733" s="10"/>
      <c r="K733" s="10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25"/>
      <c r="B734" s="7"/>
      <c r="C734" s="7"/>
      <c r="D734" s="7"/>
      <c r="E734" s="8"/>
      <c r="F734" s="8"/>
      <c r="G734" s="8"/>
      <c r="H734" s="10"/>
      <c r="I734" s="10"/>
      <c r="J734" s="10"/>
      <c r="K734" s="10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25"/>
      <c r="B735" s="7"/>
      <c r="C735" s="7"/>
      <c r="D735" s="7"/>
      <c r="E735" s="8"/>
      <c r="F735" s="8"/>
      <c r="G735" s="8"/>
      <c r="H735" s="10"/>
      <c r="I735" s="10"/>
      <c r="J735" s="10"/>
      <c r="K735" s="10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25"/>
      <c r="B736" s="7"/>
      <c r="C736" s="7"/>
      <c r="D736" s="7"/>
      <c r="E736" s="8"/>
      <c r="F736" s="8"/>
      <c r="G736" s="8"/>
      <c r="H736" s="10"/>
      <c r="I736" s="10"/>
      <c r="J736" s="10"/>
      <c r="K736" s="10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25"/>
      <c r="B737" s="7"/>
      <c r="C737" s="7"/>
      <c r="D737" s="7"/>
      <c r="E737" s="8"/>
      <c r="F737" s="8"/>
      <c r="G737" s="8"/>
      <c r="H737" s="10"/>
      <c r="I737" s="10"/>
      <c r="J737" s="10"/>
      <c r="K737" s="10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25"/>
      <c r="B738" s="7"/>
      <c r="C738" s="7"/>
      <c r="D738" s="7"/>
      <c r="E738" s="8"/>
      <c r="F738" s="8"/>
      <c r="G738" s="8"/>
      <c r="H738" s="10"/>
      <c r="I738" s="10"/>
      <c r="J738" s="10"/>
      <c r="K738" s="10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25"/>
      <c r="B739" s="7"/>
      <c r="C739" s="7"/>
      <c r="D739" s="7"/>
      <c r="E739" s="8"/>
      <c r="F739" s="8"/>
      <c r="G739" s="8"/>
      <c r="H739" s="10"/>
      <c r="I739" s="10"/>
      <c r="J739" s="10"/>
      <c r="K739" s="10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25"/>
      <c r="B740" s="7"/>
      <c r="C740" s="7"/>
      <c r="D740" s="7"/>
      <c r="E740" s="8"/>
      <c r="F740" s="8"/>
      <c r="G740" s="8"/>
      <c r="H740" s="10"/>
      <c r="I740" s="10"/>
      <c r="J740" s="10"/>
      <c r="K740" s="10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25"/>
      <c r="B741" s="7"/>
      <c r="C741" s="7"/>
      <c r="D741" s="7"/>
      <c r="E741" s="8"/>
      <c r="F741" s="8"/>
      <c r="G741" s="8"/>
      <c r="H741" s="10"/>
      <c r="I741" s="10"/>
      <c r="J741" s="10"/>
      <c r="K741" s="10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25"/>
      <c r="B742" s="7"/>
      <c r="C742" s="7"/>
      <c r="D742" s="7"/>
      <c r="E742" s="8"/>
      <c r="F742" s="8"/>
      <c r="G742" s="8"/>
      <c r="H742" s="10"/>
      <c r="I742" s="10"/>
      <c r="J742" s="10"/>
      <c r="K742" s="10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25"/>
      <c r="B743" s="7"/>
      <c r="C743" s="7"/>
      <c r="D743" s="7"/>
      <c r="E743" s="8"/>
      <c r="F743" s="8"/>
      <c r="G743" s="8"/>
      <c r="H743" s="10"/>
      <c r="I743" s="10"/>
      <c r="J743" s="10"/>
      <c r="K743" s="10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25"/>
      <c r="B744" s="7"/>
      <c r="C744" s="7"/>
      <c r="D744" s="7"/>
      <c r="E744" s="8"/>
      <c r="F744" s="8"/>
      <c r="G744" s="8"/>
      <c r="H744" s="10"/>
      <c r="I744" s="10"/>
      <c r="J744" s="10"/>
      <c r="K744" s="10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25"/>
      <c r="B745" s="7"/>
      <c r="C745" s="7"/>
      <c r="D745" s="7"/>
      <c r="E745" s="8"/>
      <c r="F745" s="8"/>
      <c r="G745" s="8"/>
      <c r="H745" s="10"/>
      <c r="I745" s="10"/>
      <c r="J745" s="10"/>
      <c r="K745" s="10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25"/>
      <c r="B746" s="7"/>
      <c r="C746" s="7"/>
      <c r="D746" s="7"/>
      <c r="E746" s="8"/>
      <c r="F746" s="8"/>
      <c r="G746" s="8"/>
      <c r="H746" s="10"/>
      <c r="I746" s="10"/>
      <c r="J746" s="10"/>
      <c r="K746" s="10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25"/>
      <c r="B747" s="7"/>
      <c r="C747" s="7"/>
      <c r="D747" s="7"/>
      <c r="E747" s="8"/>
      <c r="F747" s="8"/>
      <c r="G747" s="8"/>
      <c r="H747" s="10"/>
      <c r="I747" s="10"/>
      <c r="J747" s="10"/>
      <c r="K747" s="10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25"/>
      <c r="B748" s="7"/>
      <c r="C748" s="7"/>
      <c r="D748" s="7"/>
      <c r="E748" s="8"/>
      <c r="F748" s="8"/>
      <c r="G748" s="8"/>
      <c r="H748" s="10"/>
      <c r="I748" s="10"/>
      <c r="J748" s="10"/>
      <c r="K748" s="10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25"/>
      <c r="B749" s="7"/>
      <c r="C749" s="7"/>
      <c r="D749" s="7"/>
      <c r="E749" s="8"/>
      <c r="F749" s="8"/>
      <c r="G749" s="8"/>
      <c r="H749" s="10"/>
      <c r="I749" s="10"/>
      <c r="J749" s="10"/>
      <c r="K749" s="10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25"/>
      <c r="B750" s="7"/>
      <c r="C750" s="7"/>
      <c r="D750" s="7"/>
      <c r="E750" s="8"/>
      <c r="F750" s="8"/>
      <c r="G750" s="8"/>
      <c r="H750" s="10"/>
      <c r="I750" s="10"/>
      <c r="J750" s="10"/>
      <c r="K750" s="10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25"/>
      <c r="B751" s="7"/>
      <c r="C751" s="7"/>
      <c r="D751" s="7"/>
      <c r="E751" s="8"/>
      <c r="F751" s="8"/>
      <c r="G751" s="8"/>
      <c r="H751" s="10"/>
      <c r="I751" s="10"/>
      <c r="J751" s="10"/>
      <c r="K751" s="10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25"/>
      <c r="B752" s="7"/>
      <c r="C752" s="7"/>
      <c r="D752" s="7"/>
      <c r="E752" s="8"/>
      <c r="F752" s="8"/>
      <c r="G752" s="8"/>
      <c r="H752" s="10"/>
      <c r="I752" s="10"/>
      <c r="J752" s="10"/>
      <c r="K752" s="10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25"/>
      <c r="B753" s="7"/>
      <c r="C753" s="7"/>
      <c r="D753" s="7"/>
      <c r="E753" s="8"/>
      <c r="F753" s="8"/>
      <c r="G753" s="8"/>
      <c r="H753" s="10"/>
      <c r="I753" s="10"/>
      <c r="J753" s="10"/>
      <c r="K753" s="10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25"/>
      <c r="B754" s="7"/>
      <c r="C754" s="7"/>
      <c r="D754" s="7"/>
      <c r="E754" s="8"/>
      <c r="F754" s="8"/>
      <c r="G754" s="8"/>
      <c r="H754" s="10"/>
      <c r="I754" s="10"/>
      <c r="J754" s="10"/>
      <c r="K754" s="10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25"/>
      <c r="B755" s="7"/>
      <c r="C755" s="7"/>
      <c r="D755" s="7"/>
      <c r="E755" s="8"/>
      <c r="F755" s="8"/>
      <c r="G755" s="8"/>
      <c r="H755" s="10"/>
      <c r="I755" s="10"/>
      <c r="J755" s="10"/>
      <c r="K755" s="10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25"/>
      <c r="B756" s="7"/>
      <c r="C756" s="7"/>
      <c r="D756" s="7"/>
      <c r="E756" s="8"/>
      <c r="F756" s="8"/>
      <c r="G756" s="8"/>
      <c r="H756" s="10"/>
      <c r="I756" s="10"/>
      <c r="J756" s="10"/>
      <c r="K756" s="10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25"/>
      <c r="B757" s="7"/>
      <c r="C757" s="7"/>
      <c r="D757" s="7"/>
      <c r="E757" s="8"/>
      <c r="F757" s="8"/>
      <c r="G757" s="8"/>
      <c r="H757" s="10"/>
      <c r="I757" s="10"/>
      <c r="J757" s="10"/>
      <c r="K757" s="10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25"/>
      <c r="B758" s="7"/>
      <c r="C758" s="7"/>
      <c r="D758" s="7"/>
      <c r="E758" s="8"/>
      <c r="F758" s="8"/>
      <c r="G758" s="8"/>
      <c r="H758" s="10"/>
      <c r="I758" s="10"/>
      <c r="J758" s="10"/>
      <c r="K758" s="10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25"/>
      <c r="B759" s="7"/>
      <c r="C759" s="7"/>
      <c r="D759" s="7"/>
      <c r="E759" s="8"/>
      <c r="F759" s="8"/>
      <c r="G759" s="8"/>
      <c r="H759" s="10"/>
      <c r="I759" s="10"/>
      <c r="J759" s="10"/>
      <c r="K759" s="10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25"/>
      <c r="B760" s="7"/>
      <c r="C760" s="7"/>
      <c r="D760" s="7"/>
      <c r="E760" s="8"/>
      <c r="F760" s="8"/>
      <c r="G760" s="8"/>
      <c r="H760" s="10"/>
      <c r="I760" s="10"/>
      <c r="J760" s="10"/>
      <c r="K760" s="10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25"/>
      <c r="B761" s="7"/>
      <c r="C761" s="7"/>
      <c r="D761" s="7"/>
      <c r="E761" s="8"/>
      <c r="F761" s="8"/>
      <c r="G761" s="8"/>
      <c r="H761" s="10"/>
      <c r="I761" s="10"/>
      <c r="J761" s="10"/>
      <c r="K761" s="10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25"/>
      <c r="B762" s="7"/>
      <c r="C762" s="7"/>
      <c r="D762" s="7"/>
      <c r="E762" s="8"/>
      <c r="F762" s="8"/>
      <c r="G762" s="8"/>
      <c r="H762" s="10"/>
      <c r="I762" s="10"/>
      <c r="J762" s="10"/>
      <c r="K762" s="10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25"/>
      <c r="B763" s="7"/>
      <c r="C763" s="7"/>
      <c r="D763" s="7"/>
      <c r="E763" s="8"/>
      <c r="F763" s="8"/>
      <c r="G763" s="8"/>
      <c r="H763" s="10"/>
      <c r="I763" s="10"/>
      <c r="J763" s="10"/>
      <c r="K763" s="10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25"/>
      <c r="B764" s="7"/>
      <c r="C764" s="7"/>
      <c r="D764" s="7"/>
      <c r="E764" s="8"/>
      <c r="F764" s="8"/>
      <c r="G764" s="8"/>
      <c r="H764" s="10"/>
      <c r="I764" s="10"/>
      <c r="J764" s="10"/>
      <c r="K764" s="10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25"/>
      <c r="B765" s="7"/>
      <c r="C765" s="7"/>
      <c r="D765" s="7"/>
      <c r="E765" s="8"/>
      <c r="F765" s="8"/>
      <c r="G765" s="8"/>
      <c r="H765" s="10"/>
      <c r="I765" s="10"/>
      <c r="J765" s="10"/>
      <c r="K765" s="10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25"/>
      <c r="B766" s="7"/>
      <c r="C766" s="7"/>
      <c r="D766" s="7"/>
      <c r="E766" s="8"/>
      <c r="F766" s="8"/>
      <c r="G766" s="8"/>
      <c r="H766" s="10"/>
      <c r="I766" s="10"/>
      <c r="J766" s="10"/>
      <c r="K766" s="10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25"/>
      <c r="B767" s="7"/>
      <c r="C767" s="7"/>
      <c r="D767" s="7"/>
      <c r="E767" s="8"/>
      <c r="F767" s="8"/>
      <c r="G767" s="8"/>
      <c r="H767" s="10"/>
      <c r="I767" s="10"/>
      <c r="J767" s="10"/>
      <c r="K767" s="10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25"/>
      <c r="B768" s="7"/>
      <c r="C768" s="7"/>
      <c r="D768" s="7"/>
      <c r="E768" s="8"/>
      <c r="F768" s="8"/>
      <c r="G768" s="8"/>
      <c r="H768" s="10"/>
      <c r="I768" s="10"/>
      <c r="J768" s="10"/>
      <c r="K768" s="10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25"/>
      <c r="B769" s="7"/>
      <c r="C769" s="7"/>
      <c r="D769" s="7"/>
      <c r="E769" s="8"/>
      <c r="F769" s="8"/>
      <c r="G769" s="8"/>
      <c r="H769" s="10"/>
      <c r="I769" s="10"/>
      <c r="J769" s="10"/>
      <c r="K769" s="10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25"/>
      <c r="B770" s="7"/>
      <c r="C770" s="7"/>
      <c r="D770" s="7"/>
      <c r="E770" s="8"/>
      <c r="F770" s="8"/>
      <c r="G770" s="8"/>
      <c r="H770" s="10"/>
      <c r="I770" s="10"/>
      <c r="J770" s="10"/>
      <c r="K770" s="10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25"/>
      <c r="B771" s="7"/>
      <c r="C771" s="7"/>
      <c r="D771" s="7"/>
      <c r="E771" s="8"/>
      <c r="F771" s="8"/>
      <c r="G771" s="8"/>
      <c r="H771" s="10"/>
      <c r="I771" s="10"/>
      <c r="J771" s="10"/>
      <c r="K771" s="10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25"/>
      <c r="B772" s="7"/>
      <c r="C772" s="7"/>
      <c r="D772" s="7"/>
      <c r="E772" s="8"/>
      <c r="F772" s="8"/>
      <c r="G772" s="8"/>
      <c r="H772" s="10"/>
      <c r="I772" s="10"/>
      <c r="J772" s="10"/>
      <c r="K772" s="10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25"/>
      <c r="B773" s="7"/>
      <c r="C773" s="7"/>
      <c r="D773" s="7"/>
      <c r="E773" s="8"/>
      <c r="F773" s="8"/>
      <c r="G773" s="8"/>
      <c r="H773" s="10"/>
      <c r="I773" s="10"/>
      <c r="J773" s="10"/>
      <c r="K773" s="10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25"/>
      <c r="B774" s="7"/>
      <c r="C774" s="7"/>
      <c r="D774" s="7"/>
      <c r="E774" s="8"/>
      <c r="F774" s="8"/>
      <c r="G774" s="8"/>
      <c r="H774" s="10"/>
      <c r="I774" s="10"/>
      <c r="J774" s="10"/>
      <c r="K774" s="10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25"/>
      <c r="B775" s="7"/>
      <c r="C775" s="7"/>
      <c r="D775" s="7"/>
      <c r="E775" s="8"/>
      <c r="F775" s="8"/>
      <c r="G775" s="8"/>
      <c r="H775" s="10"/>
      <c r="I775" s="10"/>
      <c r="J775" s="10"/>
      <c r="K775" s="10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25"/>
      <c r="B776" s="7"/>
      <c r="C776" s="7"/>
      <c r="D776" s="7"/>
      <c r="E776" s="8"/>
      <c r="F776" s="8"/>
      <c r="G776" s="8"/>
      <c r="H776" s="10"/>
      <c r="I776" s="10"/>
      <c r="J776" s="10"/>
      <c r="K776" s="10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25"/>
      <c r="B777" s="7"/>
      <c r="C777" s="7"/>
      <c r="D777" s="7"/>
      <c r="E777" s="8"/>
      <c r="F777" s="8"/>
      <c r="G777" s="8"/>
      <c r="H777" s="10"/>
      <c r="I777" s="10"/>
      <c r="J777" s="10"/>
      <c r="K777" s="10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25"/>
      <c r="B778" s="7"/>
      <c r="C778" s="7"/>
      <c r="D778" s="7"/>
      <c r="E778" s="8"/>
      <c r="F778" s="8"/>
      <c r="G778" s="8"/>
      <c r="H778" s="10"/>
      <c r="I778" s="10"/>
      <c r="J778" s="10"/>
      <c r="K778" s="10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25"/>
      <c r="B779" s="7"/>
      <c r="C779" s="7"/>
      <c r="D779" s="7"/>
      <c r="E779" s="8"/>
      <c r="F779" s="8"/>
      <c r="G779" s="8"/>
      <c r="H779" s="10"/>
      <c r="I779" s="10"/>
      <c r="J779" s="10"/>
      <c r="K779" s="10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25"/>
      <c r="B780" s="7"/>
      <c r="C780" s="7"/>
      <c r="D780" s="7"/>
      <c r="E780" s="8"/>
      <c r="F780" s="8"/>
      <c r="G780" s="8"/>
      <c r="H780" s="10"/>
      <c r="I780" s="10"/>
      <c r="J780" s="10"/>
      <c r="K780" s="10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25"/>
      <c r="B781" s="7"/>
      <c r="C781" s="7"/>
      <c r="D781" s="7"/>
      <c r="E781" s="8"/>
      <c r="F781" s="8"/>
      <c r="G781" s="8"/>
      <c r="H781" s="10"/>
      <c r="I781" s="10"/>
      <c r="J781" s="10"/>
      <c r="K781" s="10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25"/>
      <c r="B782" s="7"/>
      <c r="C782" s="7"/>
      <c r="D782" s="7"/>
      <c r="E782" s="8"/>
      <c r="F782" s="8"/>
      <c r="G782" s="8"/>
      <c r="H782" s="10"/>
      <c r="I782" s="10"/>
      <c r="J782" s="10"/>
      <c r="K782" s="10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25"/>
      <c r="B783" s="7"/>
      <c r="C783" s="7"/>
      <c r="D783" s="7"/>
      <c r="E783" s="8"/>
      <c r="F783" s="8"/>
      <c r="G783" s="8"/>
      <c r="H783" s="10"/>
      <c r="I783" s="10"/>
      <c r="J783" s="10"/>
      <c r="K783" s="10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25"/>
      <c r="B784" s="7"/>
      <c r="C784" s="7"/>
      <c r="D784" s="7"/>
      <c r="E784" s="8"/>
      <c r="F784" s="8"/>
      <c r="G784" s="8"/>
      <c r="H784" s="10"/>
      <c r="I784" s="10"/>
      <c r="J784" s="10"/>
      <c r="K784" s="10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25"/>
      <c r="B785" s="7"/>
      <c r="C785" s="7"/>
      <c r="D785" s="7"/>
      <c r="E785" s="8"/>
      <c r="F785" s="8"/>
      <c r="G785" s="8"/>
      <c r="H785" s="10"/>
      <c r="I785" s="10"/>
      <c r="J785" s="10"/>
      <c r="K785" s="10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25"/>
      <c r="B786" s="7"/>
      <c r="C786" s="7"/>
      <c r="D786" s="7"/>
      <c r="E786" s="8"/>
      <c r="F786" s="8"/>
      <c r="G786" s="8"/>
      <c r="H786" s="10"/>
      <c r="I786" s="10"/>
      <c r="J786" s="10"/>
      <c r="K786" s="10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25"/>
      <c r="B787" s="7"/>
      <c r="C787" s="7"/>
      <c r="D787" s="7"/>
      <c r="E787" s="8"/>
      <c r="F787" s="8"/>
      <c r="G787" s="8"/>
      <c r="H787" s="10"/>
      <c r="I787" s="10"/>
      <c r="J787" s="10"/>
      <c r="K787" s="10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25"/>
      <c r="B788" s="7"/>
      <c r="C788" s="7"/>
      <c r="D788" s="7"/>
      <c r="E788" s="8"/>
      <c r="F788" s="8"/>
      <c r="G788" s="8"/>
      <c r="H788" s="10"/>
      <c r="I788" s="10"/>
      <c r="J788" s="10"/>
      <c r="K788" s="10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25"/>
      <c r="B789" s="7"/>
      <c r="C789" s="7"/>
      <c r="D789" s="7"/>
      <c r="E789" s="8"/>
      <c r="F789" s="8"/>
      <c r="G789" s="8"/>
      <c r="H789" s="10"/>
      <c r="I789" s="10"/>
      <c r="J789" s="10"/>
      <c r="K789" s="10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25"/>
      <c r="B790" s="7"/>
      <c r="C790" s="7"/>
      <c r="D790" s="7"/>
      <c r="E790" s="8"/>
      <c r="F790" s="8"/>
      <c r="G790" s="8"/>
      <c r="H790" s="10"/>
      <c r="I790" s="10"/>
      <c r="J790" s="10"/>
      <c r="K790" s="10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25"/>
      <c r="B791" s="7"/>
      <c r="C791" s="7"/>
      <c r="D791" s="7"/>
      <c r="E791" s="8"/>
      <c r="F791" s="8"/>
      <c r="G791" s="8"/>
      <c r="H791" s="10"/>
      <c r="I791" s="10"/>
      <c r="J791" s="10"/>
      <c r="K791" s="10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25"/>
      <c r="B792" s="7"/>
      <c r="C792" s="7"/>
      <c r="D792" s="7"/>
      <c r="E792" s="8"/>
      <c r="F792" s="8"/>
      <c r="G792" s="8"/>
      <c r="H792" s="10"/>
      <c r="I792" s="10"/>
      <c r="J792" s="10"/>
      <c r="K792" s="10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25"/>
      <c r="B793" s="7"/>
      <c r="C793" s="7"/>
      <c r="D793" s="7"/>
      <c r="E793" s="8"/>
      <c r="F793" s="8"/>
      <c r="G793" s="8"/>
      <c r="H793" s="10"/>
      <c r="I793" s="10"/>
      <c r="J793" s="10"/>
      <c r="K793" s="10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25"/>
      <c r="B794" s="7"/>
      <c r="C794" s="7"/>
      <c r="D794" s="7"/>
      <c r="E794" s="8"/>
      <c r="F794" s="8"/>
      <c r="G794" s="8"/>
      <c r="H794" s="10"/>
      <c r="I794" s="10"/>
      <c r="J794" s="10"/>
      <c r="K794" s="10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25"/>
      <c r="B795" s="7"/>
      <c r="C795" s="7"/>
      <c r="D795" s="7"/>
      <c r="E795" s="8"/>
      <c r="F795" s="8"/>
      <c r="G795" s="8"/>
      <c r="H795" s="10"/>
      <c r="I795" s="10"/>
      <c r="J795" s="10"/>
      <c r="K795" s="10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25"/>
      <c r="B796" s="7"/>
      <c r="C796" s="7"/>
      <c r="D796" s="7"/>
      <c r="E796" s="8"/>
      <c r="F796" s="8"/>
      <c r="G796" s="8"/>
      <c r="H796" s="10"/>
      <c r="I796" s="10"/>
      <c r="J796" s="10"/>
      <c r="K796" s="10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25"/>
      <c r="B797" s="7"/>
      <c r="C797" s="7"/>
      <c r="D797" s="7"/>
      <c r="E797" s="8"/>
      <c r="F797" s="8"/>
      <c r="G797" s="8"/>
      <c r="H797" s="10"/>
      <c r="I797" s="10"/>
      <c r="J797" s="10"/>
      <c r="K797" s="10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25"/>
      <c r="B798" s="7"/>
      <c r="C798" s="7"/>
      <c r="D798" s="7"/>
      <c r="E798" s="8"/>
      <c r="F798" s="8"/>
      <c r="G798" s="8"/>
      <c r="H798" s="10"/>
      <c r="I798" s="10"/>
      <c r="J798" s="10"/>
      <c r="K798" s="10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25"/>
      <c r="B799" s="7"/>
      <c r="C799" s="7"/>
      <c r="D799" s="7"/>
      <c r="E799" s="8"/>
      <c r="F799" s="8"/>
      <c r="G799" s="8"/>
      <c r="H799" s="10"/>
      <c r="I799" s="10"/>
      <c r="J799" s="10"/>
      <c r="K799" s="10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25"/>
      <c r="B800" s="7"/>
      <c r="C800" s="7"/>
      <c r="D800" s="7"/>
      <c r="E800" s="8"/>
      <c r="F800" s="8"/>
      <c r="G800" s="8"/>
      <c r="H800" s="10"/>
      <c r="I800" s="10"/>
      <c r="J800" s="10"/>
      <c r="K800" s="10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25"/>
      <c r="B801" s="7"/>
      <c r="C801" s="7"/>
      <c r="D801" s="7"/>
      <c r="E801" s="8"/>
      <c r="F801" s="8"/>
      <c r="G801" s="8"/>
      <c r="H801" s="10"/>
      <c r="I801" s="10"/>
      <c r="J801" s="10"/>
      <c r="K801" s="10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25"/>
      <c r="B802" s="7"/>
      <c r="C802" s="7"/>
      <c r="D802" s="7"/>
      <c r="E802" s="8"/>
      <c r="F802" s="8"/>
      <c r="G802" s="8"/>
      <c r="H802" s="10"/>
      <c r="I802" s="10"/>
      <c r="J802" s="10"/>
      <c r="K802" s="10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25"/>
      <c r="B803" s="7"/>
      <c r="C803" s="7"/>
      <c r="D803" s="7"/>
      <c r="E803" s="8"/>
      <c r="F803" s="8"/>
      <c r="G803" s="8"/>
      <c r="H803" s="10"/>
      <c r="I803" s="10"/>
      <c r="J803" s="10"/>
      <c r="K803" s="10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25"/>
      <c r="B804" s="7"/>
      <c r="C804" s="7"/>
      <c r="D804" s="7"/>
      <c r="E804" s="8"/>
      <c r="F804" s="8"/>
      <c r="G804" s="8"/>
      <c r="H804" s="10"/>
      <c r="I804" s="10"/>
      <c r="J804" s="10"/>
      <c r="K804" s="10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25"/>
      <c r="B805" s="7"/>
      <c r="C805" s="7"/>
      <c r="D805" s="7"/>
      <c r="E805" s="8"/>
      <c r="F805" s="8"/>
      <c r="G805" s="8"/>
      <c r="H805" s="10"/>
      <c r="I805" s="10"/>
      <c r="J805" s="10"/>
      <c r="K805" s="10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25"/>
      <c r="B806" s="7"/>
      <c r="C806" s="7"/>
      <c r="D806" s="7"/>
      <c r="E806" s="8"/>
      <c r="F806" s="8"/>
      <c r="G806" s="8"/>
      <c r="H806" s="10"/>
      <c r="I806" s="10"/>
      <c r="J806" s="10"/>
      <c r="K806" s="10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25"/>
      <c r="B807" s="7"/>
      <c r="C807" s="7"/>
      <c r="D807" s="7"/>
      <c r="E807" s="8"/>
      <c r="F807" s="8"/>
      <c r="G807" s="8"/>
      <c r="H807" s="10"/>
      <c r="I807" s="10"/>
      <c r="J807" s="10"/>
      <c r="K807" s="10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25"/>
      <c r="B808" s="7"/>
      <c r="C808" s="7"/>
      <c r="D808" s="7"/>
      <c r="E808" s="8"/>
      <c r="F808" s="8"/>
      <c r="G808" s="8"/>
      <c r="H808" s="10"/>
      <c r="I808" s="10"/>
      <c r="J808" s="10"/>
      <c r="K808" s="10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25"/>
      <c r="B809" s="7"/>
      <c r="C809" s="7"/>
      <c r="D809" s="7"/>
      <c r="E809" s="8"/>
      <c r="F809" s="8"/>
      <c r="G809" s="8"/>
      <c r="H809" s="10"/>
      <c r="I809" s="10"/>
      <c r="J809" s="10"/>
      <c r="K809" s="10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25"/>
      <c r="B810" s="7"/>
      <c r="C810" s="7"/>
      <c r="D810" s="7"/>
      <c r="E810" s="8"/>
      <c r="F810" s="8"/>
      <c r="G810" s="8"/>
      <c r="H810" s="10"/>
      <c r="I810" s="10"/>
      <c r="J810" s="10"/>
      <c r="K810" s="10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25"/>
      <c r="B811" s="7"/>
      <c r="C811" s="7"/>
      <c r="D811" s="7"/>
      <c r="E811" s="8"/>
      <c r="F811" s="8"/>
      <c r="G811" s="8"/>
      <c r="H811" s="10"/>
      <c r="I811" s="10"/>
      <c r="J811" s="10"/>
      <c r="K811" s="10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25"/>
      <c r="B812" s="7"/>
      <c r="C812" s="7"/>
      <c r="D812" s="7"/>
      <c r="E812" s="8"/>
      <c r="F812" s="8"/>
      <c r="G812" s="8"/>
      <c r="H812" s="10"/>
      <c r="I812" s="10"/>
      <c r="J812" s="10"/>
      <c r="K812" s="10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25"/>
      <c r="B813" s="7"/>
      <c r="C813" s="7"/>
      <c r="D813" s="7"/>
      <c r="E813" s="8"/>
      <c r="F813" s="8"/>
      <c r="G813" s="8"/>
      <c r="H813" s="10"/>
      <c r="I813" s="10"/>
      <c r="J813" s="10"/>
      <c r="K813" s="10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25"/>
      <c r="B814" s="7"/>
      <c r="C814" s="7"/>
      <c r="D814" s="7"/>
      <c r="E814" s="8"/>
      <c r="F814" s="8"/>
      <c r="G814" s="8"/>
      <c r="H814" s="10"/>
      <c r="I814" s="10"/>
      <c r="J814" s="10"/>
      <c r="K814" s="10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25"/>
      <c r="B815" s="7"/>
      <c r="C815" s="7"/>
      <c r="D815" s="7"/>
      <c r="E815" s="8"/>
      <c r="F815" s="8"/>
      <c r="G815" s="8"/>
      <c r="H815" s="10"/>
      <c r="I815" s="10"/>
      <c r="J815" s="10"/>
      <c r="K815" s="10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25"/>
      <c r="B816" s="7"/>
      <c r="C816" s="7"/>
      <c r="D816" s="7"/>
      <c r="E816" s="8"/>
      <c r="F816" s="8"/>
      <c r="G816" s="8"/>
      <c r="H816" s="10"/>
      <c r="I816" s="10"/>
      <c r="J816" s="10"/>
      <c r="K816" s="10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25"/>
      <c r="B817" s="7"/>
      <c r="C817" s="7"/>
      <c r="D817" s="7"/>
      <c r="E817" s="8"/>
      <c r="F817" s="8"/>
      <c r="G817" s="8"/>
      <c r="H817" s="10"/>
      <c r="I817" s="10"/>
      <c r="J817" s="10"/>
      <c r="K817" s="10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25"/>
      <c r="B818" s="7"/>
      <c r="C818" s="7"/>
      <c r="D818" s="7"/>
      <c r="E818" s="8"/>
      <c r="F818" s="8"/>
      <c r="G818" s="8"/>
      <c r="H818" s="10"/>
      <c r="I818" s="10"/>
      <c r="J818" s="10"/>
      <c r="K818" s="10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25"/>
      <c r="B819" s="7"/>
      <c r="C819" s="7"/>
      <c r="D819" s="7"/>
      <c r="E819" s="8"/>
      <c r="F819" s="8"/>
      <c r="G819" s="8"/>
      <c r="H819" s="10"/>
      <c r="I819" s="10"/>
      <c r="J819" s="10"/>
      <c r="K819" s="10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25"/>
      <c r="B820" s="7"/>
      <c r="C820" s="7"/>
      <c r="D820" s="7"/>
      <c r="E820" s="8"/>
      <c r="F820" s="8"/>
      <c r="G820" s="8"/>
      <c r="H820" s="10"/>
      <c r="I820" s="10"/>
      <c r="J820" s="10"/>
      <c r="K820" s="10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25"/>
      <c r="B821" s="7"/>
      <c r="C821" s="7"/>
      <c r="D821" s="7"/>
      <c r="E821" s="8"/>
      <c r="F821" s="8"/>
      <c r="G821" s="8"/>
      <c r="H821" s="10"/>
      <c r="I821" s="10"/>
      <c r="J821" s="10"/>
      <c r="K821" s="10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25"/>
      <c r="B822" s="7"/>
      <c r="C822" s="7"/>
      <c r="D822" s="7"/>
      <c r="E822" s="8"/>
      <c r="F822" s="8"/>
      <c r="G822" s="8"/>
      <c r="H822" s="10"/>
      <c r="I822" s="10"/>
      <c r="J822" s="10"/>
      <c r="K822" s="10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25"/>
      <c r="B823" s="7"/>
      <c r="C823" s="7"/>
      <c r="D823" s="7"/>
      <c r="E823" s="8"/>
      <c r="F823" s="8"/>
      <c r="G823" s="8"/>
      <c r="H823" s="10"/>
      <c r="I823" s="10"/>
      <c r="J823" s="10"/>
      <c r="K823" s="10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25"/>
      <c r="B824" s="7"/>
      <c r="C824" s="7"/>
      <c r="D824" s="7"/>
      <c r="E824" s="8"/>
      <c r="F824" s="8"/>
      <c r="G824" s="8"/>
      <c r="H824" s="10"/>
      <c r="I824" s="10"/>
      <c r="J824" s="10"/>
      <c r="K824" s="10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25"/>
      <c r="B825" s="7"/>
      <c r="C825" s="7"/>
      <c r="D825" s="7"/>
      <c r="E825" s="8"/>
      <c r="F825" s="8"/>
      <c r="G825" s="8"/>
      <c r="H825" s="10"/>
      <c r="I825" s="10"/>
      <c r="J825" s="10"/>
      <c r="K825" s="10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25"/>
      <c r="B826" s="7"/>
      <c r="C826" s="7"/>
      <c r="D826" s="7"/>
      <c r="E826" s="8"/>
      <c r="F826" s="8"/>
      <c r="G826" s="8"/>
      <c r="H826" s="10"/>
      <c r="I826" s="10"/>
      <c r="J826" s="10"/>
      <c r="K826" s="10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25"/>
      <c r="B827" s="7"/>
      <c r="C827" s="7"/>
      <c r="D827" s="7"/>
      <c r="E827" s="8"/>
      <c r="F827" s="8"/>
      <c r="G827" s="8"/>
      <c r="H827" s="10"/>
      <c r="I827" s="10"/>
      <c r="J827" s="10"/>
      <c r="K827" s="10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25"/>
      <c r="B828" s="7"/>
      <c r="C828" s="7"/>
      <c r="D828" s="7"/>
      <c r="E828" s="8"/>
      <c r="F828" s="8"/>
      <c r="G828" s="8"/>
      <c r="H828" s="10"/>
      <c r="I828" s="10"/>
      <c r="J828" s="10"/>
      <c r="K828" s="10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25"/>
      <c r="B829" s="7"/>
      <c r="C829" s="7"/>
      <c r="D829" s="7"/>
      <c r="E829" s="8"/>
      <c r="F829" s="8"/>
      <c r="G829" s="8"/>
      <c r="H829" s="10"/>
      <c r="I829" s="10"/>
      <c r="J829" s="10"/>
      <c r="K829" s="10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25"/>
      <c r="B830" s="7"/>
      <c r="C830" s="7"/>
      <c r="D830" s="7"/>
      <c r="E830" s="8"/>
      <c r="F830" s="8"/>
      <c r="G830" s="8"/>
      <c r="H830" s="10"/>
      <c r="I830" s="10"/>
      <c r="J830" s="10"/>
      <c r="K830" s="10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25"/>
      <c r="B831" s="7"/>
      <c r="C831" s="7"/>
      <c r="D831" s="7"/>
      <c r="E831" s="8"/>
      <c r="F831" s="8"/>
      <c r="G831" s="8"/>
      <c r="H831" s="10"/>
      <c r="I831" s="10"/>
      <c r="J831" s="10"/>
      <c r="K831" s="10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25"/>
      <c r="B832" s="7"/>
      <c r="C832" s="7"/>
      <c r="D832" s="7"/>
      <c r="E832" s="8"/>
      <c r="F832" s="8"/>
      <c r="G832" s="8"/>
      <c r="H832" s="10"/>
      <c r="I832" s="10"/>
      <c r="J832" s="10"/>
      <c r="K832" s="10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25"/>
      <c r="B833" s="7"/>
      <c r="C833" s="7"/>
      <c r="D833" s="7"/>
      <c r="E833" s="8"/>
      <c r="F833" s="8"/>
      <c r="G833" s="8"/>
      <c r="H833" s="10"/>
      <c r="I833" s="10"/>
      <c r="J833" s="10"/>
      <c r="K833" s="10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25"/>
      <c r="B834" s="7"/>
      <c r="C834" s="7"/>
      <c r="D834" s="7"/>
      <c r="E834" s="8"/>
      <c r="F834" s="8"/>
      <c r="G834" s="8"/>
      <c r="H834" s="10"/>
      <c r="I834" s="10"/>
      <c r="J834" s="10"/>
      <c r="K834" s="10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25"/>
      <c r="B835" s="7"/>
      <c r="C835" s="7"/>
      <c r="D835" s="7"/>
      <c r="E835" s="8"/>
      <c r="F835" s="8"/>
      <c r="G835" s="8"/>
      <c r="H835" s="10"/>
      <c r="I835" s="10"/>
      <c r="J835" s="10"/>
      <c r="K835" s="10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25"/>
      <c r="B836" s="7"/>
      <c r="C836" s="7"/>
      <c r="D836" s="7"/>
      <c r="E836" s="8"/>
      <c r="F836" s="8"/>
      <c r="G836" s="8"/>
      <c r="H836" s="10"/>
      <c r="I836" s="10"/>
      <c r="J836" s="10"/>
      <c r="K836" s="10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25"/>
      <c r="B837" s="7"/>
      <c r="C837" s="7"/>
      <c r="D837" s="7"/>
      <c r="E837" s="8"/>
      <c r="F837" s="8"/>
      <c r="G837" s="8"/>
      <c r="H837" s="10"/>
      <c r="I837" s="10"/>
      <c r="J837" s="10"/>
      <c r="K837" s="10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25"/>
      <c r="B838" s="7"/>
      <c r="C838" s="7"/>
      <c r="D838" s="7"/>
      <c r="E838" s="8"/>
      <c r="F838" s="8"/>
      <c r="G838" s="8"/>
      <c r="H838" s="10"/>
      <c r="I838" s="10"/>
      <c r="J838" s="10"/>
      <c r="K838" s="10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25"/>
      <c r="B839" s="7"/>
      <c r="C839" s="7"/>
      <c r="D839" s="7"/>
      <c r="E839" s="8"/>
      <c r="F839" s="8"/>
      <c r="G839" s="8"/>
      <c r="H839" s="10"/>
      <c r="I839" s="10"/>
      <c r="J839" s="10"/>
      <c r="K839" s="10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25"/>
      <c r="B840" s="7"/>
      <c r="C840" s="7"/>
      <c r="D840" s="7"/>
      <c r="E840" s="8"/>
      <c r="F840" s="8"/>
      <c r="G840" s="8"/>
      <c r="H840" s="10"/>
      <c r="I840" s="10"/>
      <c r="J840" s="10"/>
      <c r="K840" s="10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25"/>
      <c r="B841" s="7"/>
      <c r="C841" s="7"/>
      <c r="D841" s="7"/>
      <c r="E841" s="8"/>
      <c r="F841" s="8"/>
      <c r="G841" s="8"/>
      <c r="H841" s="10"/>
      <c r="I841" s="10"/>
      <c r="J841" s="10"/>
      <c r="K841" s="10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25"/>
      <c r="B842" s="7"/>
      <c r="C842" s="7"/>
      <c r="D842" s="7"/>
      <c r="E842" s="8"/>
      <c r="F842" s="8"/>
      <c r="G842" s="8"/>
      <c r="H842" s="10"/>
      <c r="I842" s="10"/>
      <c r="J842" s="10"/>
      <c r="K842" s="10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25"/>
      <c r="B843" s="7"/>
      <c r="C843" s="7"/>
      <c r="D843" s="7"/>
      <c r="E843" s="8"/>
      <c r="F843" s="8"/>
      <c r="G843" s="8"/>
      <c r="H843" s="10"/>
      <c r="I843" s="10"/>
      <c r="J843" s="10"/>
      <c r="K843" s="10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25"/>
      <c r="B844" s="7"/>
      <c r="C844" s="7"/>
      <c r="D844" s="7"/>
      <c r="E844" s="8"/>
      <c r="F844" s="8"/>
      <c r="G844" s="8"/>
      <c r="H844" s="10"/>
      <c r="I844" s="10"/>
      <c r="J844" s="10"/>
      <c r="K844" s="10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25"/>
      <c r="B845" s="7"/>
      <c r="C845" s="7"/>
      <c r="D845" s="7"/>
      <c r="E845" s="8"/>
      <c r="F845" s="8"/>
      <c r="G845" s="8"/>
      <c r="H845" s="10"/>
      <c r="I845" s="10"/>
      <c r="J845" s="10"/>
      <c r="K845" s="10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25"/>
      <c r="B846" s="7"/>
      <c r="C846" s="7"/>
      <c r="D846" s="7"/>
      <c r="E846" s="8"/>
      <c r="F846" s="8"/>
      <c r="G846" s="8"/>
      <c r="H846" s="10"/>
      <c r="I846" s="10"/>
      <c r="J846" s="10"/>
      <c r="K846" s="10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25"/>
      <c r="B847" s="7"/>
      <c r="C847" s="7"/>
      <c r="D847" s="7"/>
      <c r="E847" s="8"/>
      <c r="F847" s="8"/>
      <c r="G847" s="8"/>
      <c r="H847" s="10"/>
      <c r="I847" s="10"/>
      <c r="J847" s="10"/>
      <c r="K847" s="10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25"/>
      <c r="B848" s="7"/>
      <c r="C848" s="7"/>
      <c r="D848" s="7"/>
      <c r="E848" s="8"/>
      <c r="F848" s="8"/>
      <c r="G848" s="8"/>
      <c r="H848" s="10"/>
      <c r="I848" s="10"/>
      <c r="J848" s="10"/>
      <c r="K848" s="10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25"/>
      <c r="B849" s="7"/>
      <c r="C849" s="7"/>
      <c r="D849" s="7"/>
      <c r="E849" s="8"/>
      <c r="F849" s="8"/>
      <c r="G849" s="8"/>
      <c r="H849" s="10"/>
      <c r="I849" s="10"/>
      <c r="J849" s="10"/>
      <c r="K849" s="10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25"/>
      <c r="B850" s="7"/>
      <c r="C850" s="7"/>
      <c r="D850" s="7"/>
      <c r="E850" s="8"/>
      <c r="F850" s="8"/>
      <c r="G850" s="8"/>
      <c r="H850" s="10"/>
      <c r="I850" s="10"/>
      <c r="J850" s="10"/>
      <c r="K850" s="10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25"/>
      <c r="B851" s="7"/>
      <c r="C851" s="7"/>
      <c r="D851" s="7"/>
      <c r="E851" s="8"/>
      <c r="F851" s="8"/>
      <c r="G851" s="8"/>
      <c r="H851" s="10"/>
      <c r="I851" s="10"/>
      <c r="J851" s="10"/>
      <c r="K851" s="10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25"/>
      <c r="B852" s="7"/>
      <c r="C852" s="7"/>
      <c r="D852" s="7"/>
      <c r="E852" s="8"/>
      <c r="F852" s="8"/>
      <c r="G852" s="8"/>
      <c r="H852" s="10"/>
      <c r="I852" s="10"/>
      <c r="J852" s="10"/>
      <c r="K852" s="10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25"/>
      <c r="B853" s="7"/>
      <c r="C853" s="7"/>
      <c r="D853" s="7"/>
      <c r="E853" s="8"/>
      <c r="F853" s="8"/>
      <c r="G853" s="8"/>
      <c r="H853" s="10"/>
      <c r="I853" s="10"/>
      <c r="J853" s="10"/>
      <c r="K853" s="10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25"/>
      <c r="B854" s="7"/>
      <c r="C854" s="7"/>
      <c r="D854" s="7"/>
      <c r="E854" s="8"/>
      <c r="F854" s="8"/>
      <c r="G854" s="8"/>
      <c r="H854" s="10"/>
      <c r="I854" s="10"/>
      <c r="J854" s="10"/>
      <c r="K854" s="10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25"/>
      <c r="B855" s="7"/>
      <c r="C855" s="7"/>
      <c r="D855" s="7"/>
      <c r="E855" s="8"/>
      <c r="F855" s="8"/>
      <c r="G855" s="8"/>
      <c r="H855" s="10"/>
      <c r="I855" s="10"/>
      <c r="J855" s="10"/>
      <c r="K855" s="10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25"/>
      <c r="B856" s="7"/>
      <c r="C856" s="7"/>
      <c r="D856" s="7"/>
      <c r="E856" s="8"/>
      <c r="F856" s="8"/>
      <c r="G856" s="8"/>
      <c r="H856" s="10"/>
      <c r="I856" s="10"/>
      <c r="J856" s="10"/>
      <c r="K856" s="10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25"/>
      <c r="B857" s="7"/>
      <c r="C857" s="7"/>
      <c r="D857" s="7"/>
      <c r="E857" s="8"/>
      <c r="F857" s="8"/>
      <c r="G857" s="8"/>
      <c r="H857" s="10"/>
      <c r="I857" s="10"/>
      <c r="J857" s="10"/>
      <c r="K857" s="10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25"/>
      <c r="B858" s="7"/>
      <c r="C858" s="7"/>
      <c r="D858" s="7"/>
      <c r="E858" s="8"/>
      <c r="F858" s="8"/>
      <c r="G858" s="8"/>
      <c r="H858" s="10"/>
      <c r="I858" s="10"/>
      <c r="J858" s="10"/>
      <c r="K858" s="10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25"/>
      <c r="B859" s="7"/>
      <c r="C859" s="7"/>
      <c r="D859" s="7"/>
      <c r="E859" s="8"/>
      <c r="F859" s="8"/>
      <c r="G859" s="8"/>
      <c r="H859" s="10"/>
      <c r="I859" s="10"/>
      <c r="J859" s="10"/>
      <c r="K859" s="10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25"/>
      <c r="B860" s="7"/>
      <c r="C860" s="7"/>
      <c r="D860" s="7"/>
      <c r="E860" s="8"/>
      <c r="F860" s="8"/>
      <c r="G860" s="8"/>
      <c r="H860" s="10"/>
      <c r="I860" s="10"/>
      <c r="J860" s="10"/>
      <c r="K860" s="10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25"/>
      <c r="B861" s="7"/>
      <c r="C861" s="7"/>
      <c r="D861" s="7"/>
      <c r="E861" s="8"/>
      <c r="F861" s="8"/>
      <c r="G861" s="8"/>
      <c r="H861" s="10"/>
      <c r="I861" s="10"/>
      <c r="J861" s="10"/>
      <c r="K861" s="10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25"/>
      <c r="B862" s="7"/>
      <c r="C862" s="7"/>
      <c r="D862" s="7"/>
      <c r="E862" s="8"/>
      <c r="F862" s="8"/>
      <c r="G862" s="8"/>
      <c r="H862" s="10"/>
      <c r="I862" s="10"/>
      <c r="J862" s="10"/>
      <c r="K862" s="10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25"/>
      <c r="B863" s="7"/>
      <c r="C863" s="7"/>
      <c r="D863" s="7"/>
      <c r="E863" s="8"/>
      <c r="F863" s="8"/>
      <c r="G863" s="8"/>
      <c r="H863" s="10"/>
      <c r="I863" s="10"/>
      <c r="J863" s="10"/>
      <c r="K863" s="10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25"/>
      <c r="B864" s="7"/>
      <c r="C864" s="7"/>
      <c r="D864" s="7"/>
      <c r="E864" s="8"/>
      <c r="F864" s="8"/>
      <c r="G864" s="8"/>
      <c r="H864" s="10"/>
      <c r="I864" s="10"/>
      <c r="J864" s="10"/>
      <c r="K864" s="10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25"/>
      <c r="B865" s="7"/>
      <c r="C865" s="7"/>
      <c r="D865" s="7"/>
      <c r="E865" s="8"/>
      <c r="F865" s="8"/>
      <c r="G865" s="8"/>
      <c r="H865" s="10"/>
      <c r="I865" s="10"/>
      <c r="J865" s="10"/>
      <c r="K865" s="10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25"/>
      <c r="B866" s="7"/>
      <c r="C866" s="7"/>
      <c r="D866" s="7"/>
      <c r="E866" s="8"/>
      <c r="F866" s="8"/>
      <c r="G866" s="8"/>
      <c r="H866" s="10"/>
      <c r="I866" s="10"/>
      <c r="J866" s="10"/>
      <c r="K866" s="10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25"/>
      <c r="B867" s="7"/>
      <c r="C867" s="7"/>
      <c r="D867" s="7"/>
      <c r="E867" s="8"/>
      <c r="F867" s="8"/>
      <c r="G867" s="8"/>
      <c r="H867" s="10"/>
      <c r="I867" s="10"/>
      <c r="J867" s="10"/>
      <c r="K867" s="10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25"/>
      <c r="B868" s="7"/>
      <c r="C868" s="7"/>
      <c r="D868" s="7"/>
      <c r="E868" s="8"/>
      <c r="F868" s="8"/>
      <c r="G868" s="8"/>
      <c r="H868" s="10"/>
      <c r="I868" s="10"/>
      <c r="J868" s="10"/>
      <c r="K868" s="10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25"/>
      <c r="B869" s="7"/>
      <c r="C869" s="7"/>
      <c r="D869" s="7"/>
      <c r="E869" s="8"/>
      <c r="F869" s="8"/>
      <c r="G869" s="8"/>
      <c r="H869" s="10"/>
      <c r="I869" s="10"/>
      <c r="J869" s="10"/>
      <c r="K869" s="10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25"/>
      <c r="B870" s="7"/>
      <c r="C870" s="7"/>
      <c r="D870" s="7"/>
      <c r="E870" s="8"/>
      <c r="F870" s="8"/>
      <c r="G870" s="8"/>
      <c r="H870" s="10"/>
      <c r="I870" s="10"/>
      <c r="J870" s="10"/>
      <c r="K870" s="10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25"/>
      <c r="B871" s="7"/>
      <c r="C871" s="7"/>
      <c r="D871" s="7"/>
      <c r="E871" s="8"/>
      <c r="F871" s="8"/>
      <c r="G871" s="8"/>
      <c r="H871" s="10"/>
      <c r="I871" s="10"/>
      <c r="J871" s="10"/>
      <c r="K871" s="10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25"/>
      <c r="B872" s="7"/>
      <c r="C872" s="7"/>
      <c r="D872" s="7"/>
      <c r="E872" s="8"/>
      <c r="F872" s="8"/>
      <c r="G872" s="8"/>
      <c r="H872" s="10"/>
      <c r="I872" s="10"/>
      <c r="J872" s="10"/>
      <c r="K872" s="10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25"/>
      <c r="B873" s="7"/>
      <c r="C873" s="7"/>
      <c r="D873" s="7"/>
      <c r="E873" s="8"/>
      <c r="F873" s="8"/>
      <c r="G873" s="8"/>
      <c r="H873" s="10"/>
      <c r="I873" s="10"/>
      <c r="J873" s="10"/>
      <c r="K873" s="10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25"/>
      <c r="B874" s="7"/>
      <c r="C874" s="7"/>
      <c r="D874" s="7"/>
      <c r="E874" s="8"/>
      <c r="F874" s="8"/>
      <c r="G874" s="8"/>
      <c r="H874" s="10"/>
      <c r="I874" s="10"/>
      <c r="J874" s="10"/>
      <c r="K874" s="10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25"/>
      <c r="B875" s="7"/>
      <c r="C875" s="7"/>
      <c r="D875" s="7"/>
      <c r="E875" s="8"/>
      <c r="F875" s="8"/>
      <c r="G875" s="8"/>
      <c r="H875" s="10"/>
      <c r="I875" s="10"/>
      <c r="J875" s="10"/>
      <c r="K875" s="10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25"/>
      <c r="B876" s="7"/>
      <c r="C876" s="7"/>
      <c r="D876" s="7"/>
      <c r="E876" s="8"/>
      <c r="F876" s="8"/>
      <c r="G876" s="8"/>
      <c r="H876" s="10"/>
      <c r="I876" s="10"/>
      <c r="J876" s="10"/>
      <c r="K876" s="10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25"/>
      <c r="B877" s="7"/>
      <c r="C877" s="7"/>
      <c r="D877" s="7"/>
      <c r="E877" s="8"/>
      <c r="F877" s="8"/>
      <c r="G877" s="8"/>
      <c r="H877" s="10"/>
      <c r="I877" s="10"/>
      <c r="J877" s="10"/>
      <c r="K877" s="10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25"/>
      <c r="B878" s="7"/>
      <c r="C878" s="7"/>
      <c r="D878" s="7"/>
      <c r="E878" s="8"/>
      <c r="F878" s="8"/>
      <c r="G878" s="8"/>
      <c r="H878" s="10"/>
      <c r="I878" s="10"/>
      <c r="J878" s="10"/>
      <c r="K878" s="10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25"/>
      <c r="B879" s="7"/>
      <c r="C879" s="7"/>
      <c r="D879" s="7"/>
      <c r="E879" s="8"/>
      <c r="F879" s="8"/>
      <c r="G879" s="8"/>
      <c r="H879" s="10"/>
      <c r="I879" s="10"/>
      <c r="J879" s="10"/>
      <c r="K879" s="10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25"/>
      <c r="B880" s="7"/>
      <c r="C880" s="7"/>
      <c r="D880" s="7"/>
      <c r="E880" s="8"/>
      <c r="F880" s="8"/>
      <c r="G880" s="8"/>
      <c r="H880" s="10"/>
      <c r="I880" s="10"/>
      <c r="J880" s="10"/>
      <c r="K880" s="10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25"/>
      <c r="B881" s="7"/>
      <c r="C881" s="7"/>
      <c r="D881" s="7"/>
      <c r="E881" s="8"/>
      <c r="F881" s="8"/>
      <c r="G881" s="8"/>
      <c r="H881" s="10"/>
      <c r="I881" s="10"/>
      <c r="J881" s="10"/>
      <c r="K881" s="10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25"/>
      <c r="B882" s="7"/>
      <c r="C882" s="7"/>
      <c r="D882" s="7"/>
      <c r="E882" s="8"/>
      <c r="F882" s="8"/>
      <c r="G882" s="8"/>
      <c r="H882" s="10"/>
      <c r="I882" s="10"/>
      <c r="J882" s="10"/>
      <c r="K882" s="10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25"/>
      <c r="B883" s="7"/>
      <c r="C883" s="7"/>
      <c r="D883" s="7"/>
      <c r="E883" s="8"/>
      <c r="F883" s="8"/>
      <c r="G883" s="8"/>
      <c r="H883" s="10"/>
      <c r="I883" s="10"/>
      <c r="J883" s="10"/>
      <c r="K883" s="10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25"/>
      <c r="B884" s="7"/>
      <c r="C884" s="7"/>
      <c r="D884" s="7"/>
      <c r="E884" s="8"/>
      <c r="F884" s="8"/>
      <c r="G884" s="8"/>
      <c r="H884" s="10"/>
      <c r="I884" s="10"/>
      <c r="J884" s="10"/>
      <c r="K884" s="10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25"/>
      <c r="B885" s="7"/>
      <c r="C885" s="7"/>
      <c r="D885" s="7"/>
      <c r="E885" s="8"/>
      <c r="F885" s="8"/>
      <c r="G885" s="8"/>
      <c r="H885" s="10"/>
      <c r="I885" s="10"/>
      <c r="J885" s="10"/>
      <c r="K885" s="10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25"/>
      <c r="B886" s="7"/>
      <c r="C886" s="7"/>
      <c r="D886" s="7"/>
      <c r="E886" s="8"/>
      <c r="F886" s="8"/>
      <c r="G886" s="8"/>
      <c r="H886" s="10"/>
      <c r="I886" s="10"/>
      <c r="J886" s="10"/>
      <c r="K886" s="10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25"/>
      <c r="B887" s="7"/>
      <c r="C887" s="7"/>
      <c r="D887" s="7"/>
      <c r="E887" s="8"/>
      <c r="F887" s="8"/>
      <c r="G887" s="8"/>
      <c r="H887" s="10"/>
      <c r="I887" s="10"/>
      <c r="J887" s="10"/>
      <c r="K887" s="10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25"/>
      <c r="B888" s="7"/>
      <c r="C888" s="7"/>
      <c r="D888" s="7"/>
      <c r="E888" s="8"/>
      <c r="F888" s="8"/>
      <c r="G888" s="8"/>
      <c r="H888" s="10"/>
      <c r="I888" s="10"/>
      <c r="J888" s="10"/>
      <c r="K888" s="10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25"/>
      <c r="B889" s="7"/>
      <c r="C889" s="7"/>
      <c r="D889" s="7"/>
      <c r="E889" s="8"/>
      <c r="F889" s="8"/>
      <c r="G889" s="8"/>
      <c r="H889" s="10"/>
      <c r="I889" s="10"/>
      <c r="J889" s="10"/>
      <c r="K889" s="10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25"/>
      <c r="B890" s="7"/>
      <c r="C890" s="7"/>
      <c r="D890" s="7"/>
      <c r="E890" s="8"/>
      <c r="F890" s="8"/>
      <c r="G890" s="8"/>
      <c r="H890" s="10"/>
      <c r="I890" s="10"/>
      <c r="J890" s="10"/>
      <c r="K890" s="10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25"/>
      <c r="B891" s="7"/>
      <c r="C891" s="7"/>
      <c r="D891" s="7"/>
      <c r="E891" s="8"/>
      <c r="F891" s="8"/>
      <c r="G891" s="8"/>
      <c r="H891" s="10"/>
      <c r="I891" s="10"/>
      <c r="J891" s="10"/>
      <c r="K891" s="10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25"/>
      <c r="B892" s="7"/>
      <c r="C892" s="7"/>
      <c r="D892" s="7"/>
      <c r="E892" s="8"/>
      <c r="F892" s="8"/>
      <c r="G892" s="8"/>
      <c r="H892" s="10"/>
      <c r="I892" s="10"/>
      <c r="J892" s="10"/>
      <c r="K892" s="10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25"/>
      <c r="B893" s="7"/>
      <c r="C893" s="7"/>
      <c r="D893" s="7"/>
      <c r="E893" s="8"/>
      <c r="F893" s="8"/>
      <c r="G893" s="8"/>
      <c r="H893" s="10"/>
      <c r="I893" s="10"/>
      <c r="J893" s="10"/>
      <c r="K893" s="10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25"/>
      <c r="B894" s="7"/>
      <c r="C894" s="7"/>
      <c r="D894" s="7"/>
      <c r="E894" s="8"/>
      <c r="F894" s="8"/>
      <c r="G894" s="8"/>
      <c r="H894" s="10"/>
      <c r="I894" s="10"/>
      <c r="J894" s="10"/>
      <c r="K894" s="10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25"/>
      <c r="B895" s="7"/>
      <c r="C895" s="7"/>
      <c r="D895" s="7"/>
      <c r="E895" s="8"/>
      <c r="F895" s="8"/>
      <c r="G895" s="8"/>
      <c r="H895" s="10"/>
      <c r="I895" s="10"/>
      <c r="J895" s="10"/>
      <c r="K895" s="10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25"/>
      <c r="B896" s="7"/>
      <c r="C896" s="7"/>
      <c r="D896" s="7"/>
      <c r="E896" s="8"/>
      <c r="F896" s="8"/>
      <c r="G896" s="8"/>
      <c r="H896" s="10"/>
      <c r="I896" s="10"/>
      <c r="J896" s="10"/>
      <c r="K896" s="10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25"/>
      <c r="B897" s="7"/>
      <c r="C897" s="7"/>
      <c r="D897" s="7"/>
      <c r="E897" s="8"/>
      <c r="F897" s="8"/>
      <c r="G897" s="8"/>
      <c r="H897" s="10"/>
      <c r="I897" s="10"/>
      <c r="J897" s="10"/>
      <c r="K897" s="10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25"/>
      <c r="B898" s="7"/>
      <c r="C898" s="7"/>
      <c r="D898" s="7"/>
      <c r="E898" s="8"/>
      <c r="F898" s="8"/>
      <c r="G898" s="8"/>
      <c r="H898" s="10"/>
      <c r="I898" s="10"/>
      <c r="J898" s="10"/>
      <c r="K898" s="10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25"/>
      <c r="B899" s="7"/>
      <c r="C899" s="7"/>
      <c r="D899" s="7"/>
      <c r="E899" s="8"/>
      <c r="F899" s="8"/>
      <c r="G899" s="8"/>
      <c r="H899" s="10"/>
      <c r="I899" s="10"/>
      <c r="J899" s="10"/>
      <c r="K899" s="10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25"/>
      <c r="B900" s="7"/>
      <c r="C900" s="7"/>
      <c r="D900" s="7"/>
      <c r="E900" s="8"/>
      <c r="F900" s="8"/>
      <c r="G900" s="8"/>
      <c r="H900" s="10"/>
      <c r="I900" s="10"/>
      <c r="J900" s="10"/>
      <c r="K900" s="10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25"/>
      <c r="B901" s="7"/>
      <c r="C901" s="7"/>
      <c r="D901" s="7"/>
      <c r="E901" s="8"/>
      <c r="F901" s="8"/>
      <c r="G901" s="8"/>
      <c r="H901" s="10"/>
      <c r="I901" s="10"/>
      <c r="J901" s="10"/>
      <c r="K901" s="10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25"/>
      <c r="B902" s="7"/>
      <c r="C902" s="7"/>
      <c r="D902" s="7"/>
      <c r="E902" s="8"/>
      <c r="F902" s="8"/>
      <c r="G902" s="8"/>
      <c r="H902" s="10"/>
      <c r="I902" s="10"/>
      <c r="J902" s="10"/>
      <c r="K902" s="10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25"/>
      <c r="B903" s="7"/>
      <c r="C903" s="7"/>
      <c r="D903" s="7"/>
      <c r="E903" s="8"/>
      <c r="F903" s="8"/>
      <c r="G903" s="8"/>
      <c r="H903" s="10"/>
      <c r="I903" s="10"/>
      <c r="J903" s="10"/>
      <c r="K903" s="10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25"/>
      <c r="B904" s="7"/>
      <c r="C904" s="7"/>
      <c r="D904" s="7"/>
      <c r="E904" s="8"/>
      <c r="F904" s="8"/>
      <c r="G904" s="8"/>
      <c r="H904" s="10"/>
      <c r="I904" s="10"/>
      <c r="J904" s="10"/>
      <c r="K904" s="10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25"/>
      <c r="B905" s="7"/>
      <c r="C905" s="7"/>
      <c r="D905" s="7"/>
      <c r="E905" s="8"/>
      <c r="F905" s="8"/>
      <c r="G905" s="8"/>
      <c r="H905" s="10"/>
      <c r="I905" s="10"/>
      <c r="J905" s="10"/>
      <c r="K905" s="10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25"/>
      <c r="B906" s="7"/>
      <c r="C906" s="7"/>
      <c r="D906" s="7"/>
      <c r="E906" s="8"/>
      <c r="F906" s="8"/>
      <c r="G906" s="8"/>
      <c r="H906" s="10"/>
      <c r="I906" s="10"/>
      <c r="J906" s="10"/>
      <c r="K906" s="10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25"/>
      <c r="B907" s="7"/>
      <c r="C907" s="7"/>
      <c r="D907" s="7"/>
      <c r="E907" s="8"/>
      <c r="F907" s="8"/>
      <c r="G907" s="8"/>
      <c r="H907" s="10"/>
      <c r="I907" s="10"/>
      <c r="J907" s="10"/>
      <c r="K907" s="10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25"/>
      <c r="B908" s="7"/>
      <c r="C908" s="7"/>
      <c r="D908" s="7"/>
      <c r="E908" s="8"/>
      <c r="F908" s="8"/>
      <c r="G908" s="8"/>
      <c r="H908" s="10"/>
      <c r="I908" s="10"/>
      <c r="J908" s="10"/>
      <c r="K908" s="10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25"/>
      <c r="B909" s="7"/>
      <c r="C909" s="7"/>
      <c r="D909" s="7"/>
      <c r="E909" s="8"/>
      <c r="F909" s="8"/>
      <c r="G909" s="8"/>
      <c r="H909" s="10"/>
      <c r="I909" s="10"/>
      <c r="J909" s="10"/>
      <c r="K909" s="10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25"/>
      <c r="B910" s="7"/>
      <c r="C910" s="7"/>
      <c r="D910" s="7"/>
      <c r="E910" s="8"/>
      <c r="F910" s="8"/>
      <c r="G910" s="8"/>
      <c r="H910" s="10"/>
      <c r="I910" s="10"/>
      <c r="J910" s="10"/>
      <c r="K910" s="10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25"/>
      <c r="B911" s="7"/>
      <c r="C911" s="7"/>
      <c r="D911" s="7"/>
      <c r="E911" s="8"/>
      <c r="F911" s="8"/>
      <c r="G911" s="8"/>
      <c r="H911" s="10"/>
      <c r="I911" s="10"/>
      <c r="J911" s="10"/>
      <c r="K911" s="10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25"/>
      <c r="B912" s="7"/>
      <c r="C912" s="7"/>
      <c r="D912" s="7"/>
      <c r="E912" s="8"/>
      <c r="F912" s="8"/>
      <c r="G912" s="8"/>
      <c r="H912" s="10"/>
      <c r="I912" s="10"/>
      <c r="J912" s="10"/>
      <c r="K912" s="10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25"/>
      <c r="B913" s="7"/>
      <c r="C913" s="7"/>
      <c r="D913" s="7"/>
      <c r="E913" s="8"/>
      <c r="F913" s="8"/>
      <c r="G913" s="8"/>
      <c r="H913" s="10"/>
      <c r="I913" s="10"/>
      <c r="J913" s="10"/>
      <c r="K913" s="10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25"/>
      <c r="B914" s="7"/>
      <c r="C914" s="7"/>
      <c r="D914" s="7"/>
      <c r="E914" s="8"/>
      <c r="F914" s="8"/>
      <c r="G914" s="8"/>
      <c r="H914" s="10"/>
      <c r="I914" s="10"/>
      <c r="J914" s="10"/>
      <c r="K914" s="10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25"/>
      <c r="B915" s="7"/>
      <c r="C915" s="7"/>
      <c r="D915" s="7"/>
      <c r="E915" s="8"/>
      <c r="F915" s="8"/>
      <c r="G915" s="8"/>
      <c r="H915" s="10"/>
      <c r="I915" s="10"/>
      <c r="J915" s="10"/>
      <c r="K915" s="10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25"/>
      <c r="B916" s="7"/>
      <c r="C916" s="7"/>
      <c r="D916" s="7"/>
      <c r="E916" s="8"/>
      <c r="F916" s="8"/>
      <c r="G916" s="8"/>
      <c r="H916" s="10"/>
      <c r="I916" s="10"/>
      <c r="J916" s="10"/>
      <c r="K916" s="10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25"/>
      <c r="B917" s="7"/>
      <c r="C917" s="7"/>
      <c r="D917" s="7"/>
      <c r="E917" s="8"/>
      <c r="F917" s="8"/>
      <c r="G917" s="8"/>
      <c r="H917" s="10"/>
      <c r="I917" s="10"/>
      <c r="J917" s="10"/>
      <c r="K917" s="10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25"/>
      <c r="B918" s="7"/>
      <c r="C918" s="7"/>
      <c r="D918" s="7"/>
      <c r="E918" s="8"/>
      <c r="F918" s="8"/>
      <c r="G918" s="8"/>
      <c r="H918" s="10"/>
      <c r="I918" s="10"/>
      <c r="J918" s="10"/>
      <c r="K918" s="10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25"/>
      <c r="B919" s="7"/>
      <c r="C919" s="7"/>
      <c r="D919" s="7"/>
      <c r="E919" s="8"/>
      <c r="F919" s="8"/>
      <c r="G919" s="8"/>
      <c r="H919" s="10"/>
      <c r="I919" s="10"/>
      <c r="J919" s="10"/>
      <c r="K919" s="10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25"/>
      <c r="B920" s="7"/>
      <c r="C920" s="7"/>
      <c r="D920" s="7"/>
      <c r="E920" s="8"/>
      <c r="F920" s="8"/>
      <c r="G920" s="8"/>
      <c r="H920" s="10"/>
      <c r="I920" s="10"/>
      <c r="J920" s="10"/>
      <c r="K920" s="10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25"/>
      <c r="B921" s="7"/>
      <c r="C921" s="7"/>
      <c r="D921" s="7"/>
      <c r="E921" s="8"/>
      <c r="F921" s="8"/>
      <c r="G921" s="8"/>
      <c r="H921" s="10"/>
      <c r="I921" s="10"/>
      <c r="J921" s="10"/>
      <c r="K921" s="10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25"/>
      <c r="B922" s="7"/>
      <c r="C922" s="7"/>
      <c r="D922" s="7"/>
      <c r="E922" s="8"/>
      <c r="F922" s="8"/>
      <c r="G922" s="8"/>
      <c r="H922" s="10"/>
      <c r="I922" s="10"/>
      <c r="J922" s="10"/>
      <c r="K922" s="10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25"/>
      <c r="B923" s="7"/>
      <c r="C923" s="7"/>
      <c r="D923" s="7"/>
      <c r="E923" s="8"/>
      <c r="F923" s="8"/>
      <c r="G923" s="8"/>
      <c r="H923" s="10"/>
      <c r="I923" s="10"/>
      <c r="J923" s="10"/>
      <c r="K923" s="10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25"/>
      <c r="B924" s="7"/>
      <c r="C924" s="7"/>
      <c r="D924" s="7"/>
      <c r="E924" s="8"/>
      <c r="F924" s="8"/>
      <c r="G924" s="8"/>
      <c r="H924" s="10"/>
      <c r="I924" s="10"/>
      <c r="J924" s="10"/>
      <c r="K924" s="10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25"/>
      <c r="B925" s="7"/>
      <c r="C925" s="7"/>
      <c r="D925" s="7"/>
      <c r="E925" s="8"/>
      <c r="F925" s="8"/>
      <c r="G925" s="8"/>
      <c r="H925" s="10"/>
      <c r="I925" s="10"/>
      <c r="J925" s="10"/>
      <c r="K925" s="10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25"/>
      <c r="B926" s="7"/>
      <c r="C926" s="7"/>
      <c r="D926" s="7"/>
      <c r="E926" s="8"/>
      <c r="F926" s="8"/>
      <c r="G926" s="8"/>
      <c r="H926" s="10"/>
      <c r="I926" s="10"/>
      <c r="J926" s="10"/>
      <c r="K926" s="10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25"/>
      <c r="B927" s="7"/>
      <c r="C927" s="7"/>
      <c r="D927" s="7"/>
      <c r="E927" s="8"/>
      <c r="F927" s="8"/>
      <c r="G927" s="8"/>
      <c r="H927" s="10"/>
      <c r="I927" s="10"/>
      <c r="J927" s="10"/>
      <c r="K927" s="10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25"/>
      <c r="B928" s="7"/>
      <c r="C928" s="7"/>
      <c r="D928" s="7"/>
      <c r="E928" s="8"/>
      <c r="F928" s="8"/>
      <c r="G928" s="8"/>
      <c r="H928" s="10"/>
      <c r="I928" s="10"/>
      <c r="J928" s="10"/>
      <c r="K928" s="10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25"/>
      <c r="B929" s="7"/>
      <c r="C929" s="7"/>
      <c r="D929" s="7"/>
      <c r="E929" s="8"/>
      <c r="F929" s="8"/>
      <c r="G929" s="8"/>
      <c r="H929" s="10"/>
      <c r="I929" s="10"/>
      <c r="J929" s="10"/>
      <c r="K929" s="10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25"/>
      <c r="B930" s="7"/>
      <c r="C930" s="7"/>
      <c r="D930" s="7"/>
      <c r="E930" s="8"/>
      <c r="F930" s="8"/>
      <c r="G930" s="8"/>
      <c r="H930" s="10"/>
      <c r="I930" s="10"/>
      <c r="J930" s="10"/>
      <c r="K930" s="10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25"/>
      <c r="B931" s="7"/>
      <c r="C931" s="7"/>
      <c r="D931" s="7"/>
      <c r="E931" s="8"/>
      <c r="F931" s="8"/>
      <c r="G931" s="8"/>
      <c r="H931" s="10"/>
      <c r="I931" s="10"/>
      <c r="J931" s="10"/>
      <c r="K931" s="10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25"/>
      <c r="B932" s="7"/>
      <c r="C932" s="7"/>
      <c r="D932" s="7"/>
      <c r="E932" s="8"/>
      <c r="F932" s="8"/>
      <c r="G932" s="8"/>
      <c r="H932" s="10"/>
      <c r="I932" s="10"/>
      <c r="J932" s="10"/>
      <c r="K932" s="10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25"/>
      <c r="B933" s="7"/>
      <c r="C933" s="7"/>
      <c r="D933" s="7"/>
      <c r="E933" s="8"/>
      <c r="F933" s="8"/>
      <c r="G933" s="8"/>
      <c r="H933" s="10"/>
      <c r="I933" s="10"/>
      <c r="J933" s="10"/>
      <c r="K933" s="10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25"/>
      <c r="B934" s="7"/>
      <c r="C934" s="7"/>
      <c r="D934" s="7"/>
      <c r="E934" s="8"/>
      <c r="F934" s="8"/>
      <c r="G934" s="8"/>
      <c r="H934" s="10"/>
      <c r="I934" s="10"/>
      <c r="J934" s="10"/>
      <c r="K934" s="10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25"/>
      <c r="B935" s="7"/>
      <c r="C935" s="7"/>
      <c r="D935" s="7"/>
      <c r="E935" s="8"/>
      <c r="F935" s="8"/>
      <c r="G935" s="8"/>
      <c r="H935" s="10"/>
      <c r="I935" s="10"/>
      <c r="J935" s="10"/>
      <c r="K935" s="10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25"/>
      <c r="B936" s="7"/>
      <c r="C936" s="7"/>
      <c r="D936" s="7"/>
      <c r="E936" s="8"/>
      <c r="F936" s="8"/>
      <c r="G936" s="8"/>
      <c r="H936" s="10"/>
      <c r="I936" s="10"/>
      <c r="J936" s="10"/>
      <c r="K936" s="10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25"/>
      <c r="B937" s="7"/>
      <c r="C937" s="7"/>
      <c r="D937" s="7"/>
      <c r="E937" s="8"/>
      <c r="F937" s="8"/>
      <c r="G937" s="8"/>
      <c r="H937" s="10"/>
      <c r="I937" s="10"/>
      <c r="J937" s="10"/>
      <c r="K937" s="10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25"/>
      <c r="B938" s="7"/>
      <c r="C938" s="7"/>
      <c r="D938" s="7"/>
      <c r="E938" s="8"/>
      <c r="F938" s="8"/>
      <c r="G938" s="8"/>
      <c r="H938" s="10"/>
      <c r="I938" s="10"/>
      <c r="J938" s="10"/>
      <c r="K938" s="10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25"/>
      <c r="B939" s="7"/>
      <c r="C939" s="7"/>
      <c r="D939" s="7"/>
      <c r="E939" s="8"/>
      <c r="F939" s="8"/>
      <c r="G939" s="8"/>
      <c r="H939" s="10"/>
      <c r="I939" s="10"/>
      <c r="J939" s="10"/>
      <c r="K939" s="10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25"/>
      <c r="B940" s="7"/>
      <c r="C940" s="7"/>
      <c r="D940" s="7"/>
      <c r="E940" s="8"/>
      <c r="F940" s="8"/>
      <c r="G940" s="8"/>
      <c r="H940" s="10"/>
      <c r="I940" s="10"/>
      <c r="J940" s="10"/>
      <c r="K940" s="10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25"/>
      <c r="B941" s="7"/>
      <c r="C941" s="7"/>
      <c r="D941" s="7"/>
      <c r="E941" s="8"/>
      <c r="F941" s="8"/>
      <c r="G941" s="8"/>
      <c r="H941" s="10"/>
      <c r="I941" s="10"/>
      <c r="J941" s="10"/>
      <c r="K941" s="10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25"/>
      <c r="B942" s="7"/>
      <c r="C942" s="7"/>
      <c r="D942" s="7"/>
      <c r="E942" s="8"/>
      <c r="F942" s="8"/>
      <c r="G942" s="8"/>
      <c r="H942" s="10"/>
      <c r="I942" s="10"/>
      <c r="J942" s="10"/>
      <c r="K942" s="10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25"/>
      <c r="B943" s="7"/>
      <c r="C943" s="7"/>
      <c r="D943" s="7"/>
      <c r="E943" s="8"/>
      <c r="F943" s="8"/>
      <c r="G943" s="8"/>
      <c r="H943" s="10"/>
      <c r="I943" s="10"/>
      <c r="J943" s="10"/>
      <c r="K943" s="10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25"/>
      <c r="B944" s="7"/>
      <c r="C944" s="7"/>
      <c r="D944" s="7"/>
      <c r="E944" s="8"/>
      <c r="F944" s="8"/>
      <c r="G944" s="8"/>
      <c r="H944" s="10"/>
      <c r="I944" s="10"/>
      <c r="J944" s="10"/>
      <c r="K944" s="10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25"/>
      <c r="B945" s="7"/>
      <c r="C945" s="7"/>
      <c r="D945" s="7"/>
      <c r="E945" s="8"/>
      <c r="F945" s="8"/>
      <c r="G945" s="8"/>
      <c r="H945" s="10"/>
      <c r="I945" s="10"/>
      <c r="J945" s="10"/>
      <c r="K945" s="10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25"/>
      <c r="B946" s="7"/>
      <c r="C946" s="7"/>
      <c r="D946" s="7"/>
      <c r="E946" s="8"/>
      <c r="F946" s="8"/>
      <c r="G946" s="8"/>
      <c r="H946" s="10"/>
      <c r="I946" s="10"/>
      <c r="J946" s="10"/>
      <c r="K946" s="10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25"/>
      <c r="B947" s="7"/>
      <c r="C947" s="7"/>
      <c r="D947" s="7"/>
      <c r="E947" s="8"/>
      <c r="F947" s="8"/>
      <c r="G947" s="8"/>
      <c r="H947" s="10"/>
      <c r="I947" s="10"/>
      <c r="J947" s="10"/>
      <c r="K947" s="10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25"/>
      <c r="B948" s="7"/>
      <c r="C948" s="7"/>
      <c r="D948" s="7"/>
      <c r="E948" s="8"/>
      <c r="F948" s="8"/>
      <c r="G948" s="8"/>
      <c r="H948" s="10"/>
      <c r="I948" s="10"/>
      <c r="J948" s="10"/>
      <c r="K948" s="10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25"/>
      <c r="B949" s="7"/>
      <c r="C949" s="7"/>
      <c r="D949" s="7"/>
      <c r="E949" s="8"/>
      <c r="F949" s="8"/>
      <c r="G949" s="8"/>
      <c r="H949" s="10"/>
      <c r="I949" s="10"/>
      <c r="J949" s="10"/>
      <c r="K949" s="10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25"/>
      <c r="B950" s="7"/>
      <c r="C950" s="7"/>
      <c r="D950" s="7"/>
      <c r="E950" s="8"/>
      <c r="F950" s="8"/>
      <c r="G950" s="8"/>
      <c r="H950" s="10"/>
      <c r="I950" s="10"/>
      <c r="J950" s="10"/>
      <c r="K950" s="10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25"/>
      <c r="B951" s="7"/>
      <c r="C951" s="7"/>
      <c r="D951" s="7"/>
      <c r="E951" s="8"/>
      <c r="F951" s="8"/>
      <c r="G951" s="8"/>
      <c r="H951" s="10"/>
      <c r="I951" s="10"/>
      <c r="J951" s="10"/>
      <c r="K951" s="10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25"/>
      <c r="B952" s="7"/>
      <c r="C952" s="7"/>
      <c r="D952" s="7"/>
      <c r="E952" s="8"/>
      <c r="F952" s="8"/>
      <c r="G952" s="8"/>
      <c r="H952" s="10"/>
      <c r="I952" s="10"/>
      <c r="J952" s="10"/>
      <c r="K952" s="10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25"/>
      <c r="B953" s="7"/>
      <c r="C953" s="7"/>
      <c r="D953" s="7"/>
      <c r="E953" s="8"/>
      <c r="F953" s="8"/>
      <c r="G953" s="8"/>
      <c r="H953" s="10"/>
      <c r="I953" s="10"/>
      <c r="J953" s="10"/>
      <c r="K953" s="10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25"/>
      <c r="B954" s="7"/>
      <c r="C954" s="7"/>
      <c r="D954" s="7"/>
      <c r="E954" s="8"/>
      <c r="F954" s="8"/>
      <c r="G954" s="8"/>
      <c r="H954" s="10"/>
      <c r="I954" s="10"/>
      <c r="J954" s="10"/>
      <c r="K954" s="10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25"/>
      <c r="B955" s="7"/>
      <c r="C955" s="7"/>
      <c r="D955" s="7"/>
      <c r="E955" s="8"/>
      <c r="F955" s="8"/>
      <c r="G955" s="8"/>
      <c r="H955" s="10"/>
      <c r="I955" s="10"/>
      <c r="J955" s="10"/>
      <c r="K955" s="10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25"/>
      <c r="B956" s="7"/>
      <c r="C956" s="7"/>
      <c r="D956" s="7"/>
      <c r="E956" s="8"/>
      <c r="F956" s="8"/>
      <c r="G956" s="8"/>
      <c r="H956" s="10"/>
      <c r="I956" s="10"/>
      <c r="J956" s="10"/>
      <c r="K956" s="10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25"/>
      <c r="B957" s="7"/>
      <c r="C957" s="7"/>
      <c r="D957" s="7"/>
      <c r="E957" s="8"/>
      <c r="F957" s="8"/>
      <c r="G957" s="8"/>
      <c r="H957" s="10"/>
      <c r="I957" s="10"/>
      <c r="J957" s="10"/>
      <c r="K957" s="10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25"/>
      <c r="B958" s="7"/>
      <c r="C958" s="7"/>
      <c r="D958" s="7"/>
      <c r="E958" s="8"/>
      <c r="F958" s="8"/>
      <c r="G958" s="8"/>
      <c r="H958" s="10"/>
      <c r="I958" s="10"/>
      <c r="J958" s="10"/>
      <c r="K958" s="10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25"/>
      <c r="B959" s="7"/>
      <c r="C959" s="7"/>
      <c r="D959" s="7"/>
      <c r="E959" s="8"/>
      <c r="F959" s="8"/>
      <c r="G959" s="8"/>
      <c r="H959" s="10"/>
      <c r="I959" s="10"/>
      <c r="J959" s="10"/>
      <c r="K959" s="10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25"/>
      <c r="B960" s="7"/>
      <c r="C960" s="7"/>
      <c r="D960" s="7"/>
      <c r="E960" s="8"/>
      <c r="F960" s="8"/>
      <c r="G960" s="8"/>
      <c r="H960" s="10"/>
      <c r="I960" s="10"/>
      <c r="J960" s="10"/>
      <c r="K960" s="10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25"/>
      <c r="B961" s="7"/>
      <c r="C961" s="7"/>
      <c r="D961" s="7"/>
      <c r="E961" s="8"/>
      <c r="F961" s="8"/>
      <c r="G961" s="8"/>
      <c r="H961" s="10"/>
      <c r="I961" s="10"/>
      <c r="J961" s="10"/>
      <c r="K961" s="10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25"/>
      <c r="B962" s="7"/>
      <c r="C962" s="7"/>
      <c r="D962" s="7"/>
      <c r="E962" s="8"/>
      <c r="F962" s="8"/>
      <c r="G962" s="8"/>
      <c r="H962" s="10"/>
      <c r="I962" s="10"/>
      <c r="J962" s="10"/>
      <c r="K962" s="10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25"/>
      <c r="B963" s="7"/>
      <c r="C963" s="7"/>
      <c r="D963" s="7"/>
      <c r="E963" s="8"/>
      <c r="F963" s="8"/>
      <c r="G963" s="8"/>
      <c r="H963" s="10"/>
      <c r="I963" s="10"/>
      <c r="J963" s="10"/>
      <c r="K963" s="10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25"/>
      <c r="B964" s="7"/>
      <c r="C964" s="7"/>
      <c r="D964" s="7"/>
      <c r="E964" s="8"/>
      <c r="F964" s="8"/>
      <c r="G964" s="8"/>
      <c r="H964" s="10"/>
      <c r="I964" s="10"/>
      <c r="J964" s="10"/>
      <c r="K964" s="10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25"/>
      <c r="B965" s="7"/>
      <c r="C965" s="7"/>
      <c r="D965" s="7"/>
      <c r="E965" s="8"/>
      <c r="F965" s="8"/>
      <c r="G965" s="8"/>
      <c r="H965" s="10"/>
      <c r="I965" s="10"/>
      <c r="J965" s="10"/>
      <c r="K965" s="10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25"/>
      <c r="B966" s="7"/>
      <c r="C966" s="7"/>
      <c r="D966" s="7"/>
      <c r="E966" s="8"/>
      <c r="F966" s="8"/>
      <c r="G966" s="8"/>
      <c r="H966" s="10"/>
      <c r="I966" s="10"/>
      <c r="J966" s="10"/>
      <c r="K966" s="10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25"/>
      <c r="B967" s="7"/>
      <c r="C967" s="7"/>
      <c r="D967" s="7"/>
      <c r="E967" s="8"/>
      <c r="F967" s="8"/>
      <c r="G967" s="8"/>
      <c r="H967" s="10"/>
      <c r="I967" s="10"/>
      <c r="J967" s="10"/>
      <c r="K967" s="10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25"/>
      <c r="B968" s="7"/>
      <c r="C968" s="7"/>
      <c r="D968" s="7"/>
      <c r="E968" s="8"/>
      <c r="F968" s="8"/>
      <c r="G968" s="8"/>
      <c r="H968" s="10"/>
      <c r="I968" s="10"/>
      <c r="J968" s="10"/>
      <c r="K968" s="10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25"/>
      <c r="B969" s="7"/>
      <c r="C969" s="7"/>
      <c r="D969" s="7"/>
      <c r="E969" s="8"/>
      <c r="F969" s="8"/>
      <c r="G969" s="8"/>
      <c r="H969" s="10"/>
      <c r="I969" s="10"/>
      <c r="J969" s="10"/>
      <c r="K969" s="10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25"/>
      <c r="B970" s="7"/>
      <c r="C970" s="7"/>
      <c r="D970" s="7"/>
      <c r="E970" s="8"/>
      <c r="F970" s="8"/>
      <c r="G970" s="8"/>
      <c r="H970" s="10"/>
      <c r="I970" s="10"/>
      <c r="J970" s="10"/>
      <c r="K970" s="10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25"/>
      <c r="B971" s="7"/>
      <c r="C971" s="7"/>
      <c r="D971" s="7"/>
      <c r="E971" s="8"/>
      <c r="F971" s="8"/>
      <c r="G971" s="8"/>
      <c r="H971" s="10"/>
      <c r="I971" s="10"/>
      <c r="J971" s="10"/>
      <c r="K971" s="10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25"/>
      <c r="B972" s="7"/>
      <c r="C972" s="7"/>
      <c r="D972" s="7"/>
      <c r="E972" s="8"/>
      <c r="F972" s="8"/>
      <c r="G972" s="8"/>
      <c r="H972" s="10"/>
      <c r="I972" s="10"/>
      <c r="J972" s="10"/>
      <c r="K972" s="10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25"/>
      <c r="B973" s="7"/>
      <c r="C973" s="7"/>
      <c r="D973" s="7"/>
      <c r="E973" s="8"/>
      <c r="F973" s="8"/>
      <c r="G973" s="8"/>
      <c r="H973" s="10"/>
      <c r="I973" s="10"/>
      <c r="J973" s="10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25"/>
      <c r="B974" s="7"/>
      <c r="C974" s="7"/>
      <c r="D974" s="7"/>
      <c r="E974" s="8"/>
      <c r="F974" s="8"/>
      <c r="G974" s="8"/>
      <c r="H974" s="10"/>
      <c r="I974" s="10"/>
      <c r="J974" s="10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25"/>
      <c r="B975" s="7"/>
      <c r="C975" s="7"/>
      <c r="D975" s="7"/>
      <c r="E975" s="8"/>
      <c r="F975" s="8"/>
      <c r="G975" s="8"/>
      <c r="H975" s="10"/>
      <c r="I975" s="10"/>
      <c r="J975" s="10"/>
      <c r="K975" s="10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25"/>
      <c r="B976" s="7"/>
      <c r="C976" s="7"/>
      <c r="D976" s="7"/>
      <c r="E976" s="8"/>
      <c r="F976" s="8"/>
      <c r="G976" s="8"/>
      <c r="H976" s="10"/>
      <c r="I976" s="10"/>
      <c r="J976" s="10"/>
      <c r="K976" s="10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25"/>
      <c r="B977" s="7"/>
      <c r="C977" s="7"/>
      <c r="D977" s="7"/>
      <c r="E977" s="8"/>
      <c r="F977" s="8"/>
      <c r="G977" s="8"/>
      <c r="H977" s="10"/>
      <c r="I977" s="10"/>
      <c r="J977" s="10"/>
      <c r="K977" s="10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25"/>
      <c r="B978" s="7"/>
      <c r="C978" s="7"/>
      <c r="D978" s="7"/>
      <c r="E978" s="8"/>
      <c r="F978" s="8"/>
      <c r="G978" s="8"/>
      <c r="H978" s="10"/>
      <c r="I978" s="10"/>
      <c r="J978" s="10"/>
      <c r="K978" s="10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25"/>
      <c r="B979" s="7"/>
      <c r="C979" s="7"/>
      <c r="D979" s="7"/>
      <c r="E979" s="8"/>
      <c r="F979" s="8"/>
      <c r="G979" s="8"/>
      <c r="H979" s="10"/>
      <c r="I979" s="10"/>
      <c r="J979" s="10"/>
      <c r="K979" s="10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25"/>
      <c r="B980" s="7"/>
      <c r="C980" s="7"/>
      <c r="D980" s="7"/>
      <c r="E980" s="8"/>
      <c r="F980" s="8"/>
      <c r="G980" s="8"/>
      <c r="H980" s="10"/>
      <c r="I980" s="10"/>
      <c r="J980" s="10"/>
      <c r="K980" s="10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25"/>
      <c r="B981" s="7"/>
      <c r="C981" s="7"/>
      <c r="D981" s="7"/>
      <c r="E981" s="8"/>
      <c r="F981" s="8"/>
      <c r="G981" s="8"/>
      <c r="H981" s="10"/>
      <c r="I981" s="10"/>
      <c r="J981" s="10"/>
      <c r="K981" s="10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25"/>
      <c r="B982" s="7"/>
      <c r="C982" s="7"/>
      <c r="D982" s="7"/>
      <c r="E982" s="8"/>
      <c r="F982" s="8"/>
      <c r="G982" s="8"/>
      <c r="H982" s="10"/>
      <c r="I982" s="10"/>
      <c r="J982" s="10"/>
      <c r="K982" s="10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25"/>
      <c r="B983" s="7"/>
      <c r="C983" s="7"/>
      <c r="D983" s="7"/>
      <c r="E983" s="8"/>
      <c r="F983" s="8"/>
      <c r="G983" s="8"/>
      <c r="H983" s="10"/>
      <c r="I983" s="10"/>
      <c r="J983" s="10"/>
      <c r="K983" s="10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25"/>
      <c r="B984" s="7"/>
      <c r="C984" s="7"/>
      <c r="D984" s="7"/>
      <c r="E984" s="8"/>
      <c r="F984" s="8"/>
      <c r="G984" s="8"/>
      <c r="H984" s="10"/>
      <c r="I984" s="10"/>
      <c r="J984" s="10"/>
      <c r="K984" s="10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25"/>
      <c r="B985" s="7"/>
      <c r="C985" s="7"/>
      <c r="D985" s="7"/>
      <c r="E985" s="8"/>
      <c r="F985" s="8"/>
      <c r="G985" s="8"/>
      <c r="H985" s="10"/>
      <c r="I985" s="10"/>
      <c r="J985" s="10"/>
      <c r="K985" s="10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25"/>
      <c r="B986" s="7"/>
      <c r="C986" s="7"/>
      <c r="D986" s="7"/>
      <c r="E986" s="8"/>
      <c r="F986" s="8"/>
      <c r="G986" s="8"/>
      <c r="H986" s="10"/>
      <c r="I986" s="10"/>
      <c r="J986" s="10"/>
      <c r="K986" s="10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25"/>
      <c r="B987" s="7"/>
      <c r="C987" s="7"/>
      <c r="D987" s="7"/>
      <c r="E987" s="8"/>
      <c r="F987" s="8"/>
      <c r="G987" s="8"/>
      <c r="H987" s="10"/>
      <c r="I987" s="10"/>
      <c r="J987" s="10"/>
      <c r="K987" s="10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25"/>
      <c r="B988" s="7"/>
      <c r="C988" s="7"/>
      <c r="D988" s="7"/>
      <c r="E988" s="8"/>
      <c r="F988" s="8"/>
      <c r="G988" s="8"/>
      <c r="H988" s="10"/>
      <c r="I988" s="10"/>
      <c r="J988" s="10"/>
      <c r="K988" s="10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25"/>
      <c r="B989" s="7"/>
      <c r="C989" s="7"/>
      <c r="D989" s="7"/>
      <c r="E989" s="8"/>
      <c r="F989" s="8"/>
      <c r="G989" s="8"/>
      <c r="H989" s="10"/>
      <c r="I989" s="10"/>
      <c r="J989" s="10"/>
      <c r="K989" s="10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25"/>
      <c r="B990" s="7"/>
      <c r="C990" s="7"/>
      <c r="D990" s="7"/>
      <c r="E990" s="8"/>
      <c r="F990" s="8"/>
      <c r="G990" s="8"/>
      <c r="H990" s="10"/>
      <c r="I990" s="10"/>
      <c r="J990" s="10"/>
      <c r="K990" s="10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25"/>
      <c r="B991" s="7"/>
      <c r="C991" s="7"/>
      <c r="D991" s="7"/>
      <c r="E991" s="8"/>
      <c r="F991" s="8"/>
      <c r="G991" s="8"/>
      <c r="H991" s="10"/>
      <c r="I991" s="10"/>
      <c r="J991" s="10"/>
      <c r="K991" s="10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25"/>
      <c r="B992" s="7"/>
      <c r="C992" s="7"/>
      <c r="D992" s="7"/>
      <c r="E992" s="8"/>
      <c r="F992" s="8"/>
      <c r="G992" s="8"/>
      <c r="H992" s="10"/>
      <c r="I992" s="10"/>
      <c r="J992" s="10"/>
      <c r="K992" s="10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25"/>
      <c r="B993" s="7"/>
      <c r="C993" s="7"/>
      <c r="D993" s="7"/>
      <c r="E993" s="8"/>
      <c r="F993" s="8"/>
      <c r="G993" s="8"/>
      <c r="H993" s="10"/>
      <c r="I993" s="10"/>
      <c r="J993" s="10"/>
      <c r="K993" s="10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25"/>
      <c r="B994" s="7"/>
      <c r="C994" s="7"/>
      <c r="D994" s="7"/>
      <c r="E994" s="8"/>
      <c r="F994" s="8"/>
      <c r="G994" s="8"/>
      <c r="H994" s="10"/>
      <c r="I994" s="10"/>
      <c r="J994" s="10"/>
      <c r="K994" s="10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25"/>
      <c r="B995" s="7"/>
      <c r="C995" s="7"/>
      <c r="D995" s="7"/>
      <c r="E995" s="8"/>
      <c r="F995" s="8"/>
      <c r="G995" s="8"/>
      <c r="H995" s="10"/>
      <c r="I995" s="10"/>
      <c r="J995" s="10"/>
      <c r="K995" s="10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25"/>
      <c r="B996" s="7"/>
      <c r="C996" s="7"/>
      <c r="D996" s="7"/>
      <c r="E996" s="8"/>
      <c r="F996" s="8"/>
      <c r="G996" s="8"/>
      <c r="H996" s="10"/>
      <c r="I996" s="10"/>
      <c r="J996" s="10"/>
      <c r="K996" s="10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25"/>
      <c r="B997" s="7"/>
      <c r="C997" s="7"/>
      <c r="D997" s="7"/>
      <c r="E997" s="8"/>
      <c r="F997" s="8"/>
      <c r="G997" s="8"/>
      <c r="H997" s="10"/>
      <c r="I997" s="10"/>
      <c r="J997" s="10"/>
      <c r="K997" s="10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25"/>
      <c r="B998" s="7"/>
      <c r="C998" s="7"/>
      <c r="D998" s="7"/>
      <c r="E998" s="8"/>
      <c r="F998" s="8"/>
      <c r="G998" s="8"/>
      <c r="H998" s="10"/>
      <c r="I998" s="10"/>
      <c r="J998" s="10"/>
      <c r="K998" s="10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25"/>
      <c r="B999" s="7"/>
      <c r="C999" s="7"/>
      <c r="D999" s="7"/>
      <c r="E999" s="8"/>
      <c r="F999" s="8"/>
      <c r="G999" s="8"/>
      <c r="H999" s="10"/>
      <c r="I999" s="10"/>
      <c r="J999" s="10"/>
      <c r="K999" s="10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25"/>
      <c r="B1000" s="7"/>
      <c r="C1000" s="7"/>
      <c r="D1000" s="7"/>
      <c r="E1000" s="8"/>
      <c r="F1000" s="8"/>
      <c r="G1000" s="8"/>
      <c r="H1000" s="10"/>
      <c r="I1000" s="10"/>
      <c r="J1000" s="10"/>
      <c r="K1000" s="10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25"/>
      <c r="B1001" s="7"/>
      <c r="C1001" s="7"/>
      <c r="D1001" s="7"/>
      <c r="E1001" s="8"/>
      <c r="F1001" s="8"/>
      <c r="G1001" s="8"/>
      <c r="H1001" s="10"/>
      <c r="I1001" s="10"/>
      <c r="J1001" s="10"/>
      <c r="K1001" s="10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25"/>
      <c r="B1002" s="7"/>
      <c r="C1002" s="7"/>
      <c r="D1002" s="7"/>
      <c r="E1002" s="8"/>
      <c r="F1002" s="8"/>
      <c r="G1002" s="8"/>
      <c r="H1002" s="10"/>
      <c r="I1002" s="10"/>
      <c r="J1002" s="10"/>
      <c r="K1002" s="10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25"/>
      <c r="B1003" s="7"/>
      <c r="C1003" s="7"/>
      <c r="D1003" s="7"/>
      <c r="E1003" s="8"/>
      <c r="F1003" s="8"/>
      <c r="G1003" s="8"/>
      <c r="H1003" s="10"/>
      <c r="I1003" s="10"/>
      <c r="J1003" s="10"/>
      <c r="K1003" s="10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>
      <c r="A1004" s="25"/>
      <c r="B1004" s="7"/>
      <c r="C1004" s="7"/>
      <c r="D1004" s="7"/>
      <c r="E1004" s="8"/>
      <c r="F1004" s="8"/>
      <c r="G1004" s="8"/>
      <c r="H1004" s="10"/>
      <c r="I1004" s="10"/>
      <c r="J1004" s="10"/>
      <c r="K1004" s="10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>
      <c r="A1005" s="25"/>
      <c r="B1005" s="7"/>
      <c r="C1005" s="7"/>
      <c r="D1005" s="7"/>
      <c r="E1005" s="8"/>
      <c r="F1005" s="8"/>
      <c r="G1005" s="8"/>
      <c r="H1005" s="10"/>
      <c r="I1005" s="10"/>
      <c r="J1005" s="10"/>
      <c r="K1005" s="10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>
      <c r="A1006" s="25"/>
      <c r="B1006" s="7"/>
      <c r="C1006" s="7"/>
      <c r="D1006" s="7"/>
      <c r="E1006" s="8"/>
      <c r="F1006" s="8"/>
      <c r="G1006" s="8"/>
      <c r="H1006" s="10"/>
      <c r="I1006" s="10"/>
      <c r="J1006" s="10"/>
      <c r="K1006" s="10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>
      <c r="A1007" s="25"/>
      <c r="B1007" s="7"/>
      <c r="C1007" s="7"/>
      <c r="D1007" s="7"/>
      <c r="E1007" s="8"/>
      <c r="F1007" s="8"/>
      <c r="G1007" s="8"/>
      <c r="H1007" s="10"/>
      <c r="I1007" s="10"/>
      <c r="J1007" s="10"/>
      <c r="K1007" s="10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>
      <c r="A1008" s="25"/>
      <c r="B1008" s="7"/>
      <c r="C1008" s="7"/>
      <c r="D1008" s="7"/>
      <c r="E1008" s="8"/>
      <c r="F1008" s="8"/>
      <c r="G1008" s="8"/>
      <c r="H1008" s="10"/>
      <c r="I1008" s="10"/>
      <c r="J1008" s="10"/>
      <c r="K1008" s="10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>
      <c r="A1009" s="25"/>
      <c r="B1009" s="7"/>
      <c r="C1009" s="7"/>
      <c r="D1009" s="7"/>
      <c r="E1009" s="8"/>
      <c r="F1009" s="8"/>
      <c r="G1009" s="8"/>
      <c r="H1009" s="10"/>
      <c r="I1009" s="10"/>
      <c r="J1009" s="10"/>
      <c r="K1009" s="10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>
      <c r="A1010" s="25"/>
      <c r="B1010" s="7"/>
      <c r="C1010" s="7"/>
      <c r="D1010" s="7"/>
      <c r="E1010" s="8"/>
      <c r="F1010" s="8"/>
      <c r="G1010" s="8"/>
      <c r="H1010" s="10"/>
      <c r="I1010" s="10"/>
      <c r="J1010" s="10"/>
      <c r="K1010" s="10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>
      <c r="A1011" s="25"/>
      <c r="B1011" s="7"/>
      <c r="C1011" s="7"/>
      <c r="D1011" s="7"/>
      <c r="E1011" s="8"/>
      <c r="F1011" s="8"/>
      <c r="G1011" s="8"/>
      <c r="H1011" s="10"/>
      <c r="I1011" s="10"/>
      <c r="J1011" s="10"/>
      <c r="K1011" s="10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>
      <c r="A1012" s="25"/>
      <c r="B1012" s="7"/>
      <c r="C1012" s="7"/>
      <c r="D1012" s="7"/>
      <c r="E1012" s="8"/>
      <c r="F1012" s="8"/>
      <c r="G1012" s="8"/>
      <c r="H1012" s="10"/>
      <c r="I1012" s="10"/>
      <c r="J1012" s="10"/>
      <c r="K1012" s="10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>
      <c r="A1013" s="25"/>
      <c r="B1013" s="7"/>
      <c r="C1013" s="7"/>
      <c r="D1013" s="7"/>
      <c r="E1013" s="8"/>
      <c r="F1013" s="8"/>
      <c r="G1013" s="8"/>
      <c r="H1013" s="10"/>
      <c r="I1013" s="10"/>
      <c r="J1013" s="10"/>
      <c r="K1013" s="10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>
      <c r="A1014" s="25"/>
      <c r="B1014" s="7"/>
      <c r="C1014" s="7"/>
      <c r="D1014" s="7"/>
      <c r="E1014" s="8"/>
      <c r="F1014" s="8"/>
      <c r="G1014" s="8"/>
      <c r="H1014" s="10"/>
      <c r="I1014" s="10"/>
      <c r="J1014" s="10"/>
      <c r="K1014" s="10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>
      <c r="A1015" s="25"/>
      <c r="B1015" s="7"/>
      <c r="C1015" s="7"/>
      <c r="D1015" s="7"/>
      <c r="E1015" s="8"/>
      <c r="F1015" s="8"/>
      <c r="G1015" s="8"/>
      <c r="H1015" s="10"/>
      <c r="I1015" s="10"/>
      <c r="J1015" s="10"/>
      <c r="K1015" s="10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>
      <c r="A1016" s="25"/>
      <c r="B1016" s="7"/>
      <c r="C1016" s="7"/>
      <c r="D1016" s="7"/>
      <c r="E1016" s="8"/>
      <c r="F1016" s="8"/>
      <c r="G1016" s="8"/>
      <c r="H1016" s="10"/>
      <c r="I1016" s="10"/>
      <c r="J1016" s="10"/>
      <c r="K1016" s="10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>
      <c r="A1017" s="25"/>
      <c r="B1017" s="7"/>
      <c r="C1017" s="7"/>
      <c r="D1017" s="7"/>
      <c r="E1017" s="8"/>
      <c r="F1017" s="8"/>
      <c r="G1017" s="8"/>
      <c r="H1017" s="10"/>
      <c r="I1017" s="10"/>
      <c r="J1017" s="10"/>
      <c r="K1017" s="10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>
      <c r="A1018" s="25"/>
      <c r="B1018" s="7"/>
      <c r="C1018" s="7"/>
      <c r="D1018" s="7"/>
      <c r="E1018" s="8"/>
      <c r="F1018" s="8"/>
      <c r="G1018" s="8"/>
      <c r="H1018" s="10"/>
      <c r="I1018" s="10"/>
      <c r="J1018" s="10"/>
      <c r="K1018" s="10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>
      <c r="A1019" s="25"/>
      <c r="B1019" s="7"/>
      <c r="C1019" s="7"/>
      <c r="D1019" s="7"/>
      <c r="E1019" s="8"/>
      <c r="F1019" s="8"/>
      <c r="G1019" s="8"/>
      <c r="H1019" s="10"/>
      <c r="I1019" s="10"/>
      <c r="J1019" s="10"/>
      <c r="K1019" s="10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>
      <c r="A1020" s="25"/>
      <c r="B1020" s="7"/>
      <c r="C1020" s="7"/>
      <c r="D1020" s="7"/>
      <c r="E1020" s="8"/>
      <c r="F1020" s="8"/>
      <c r="G1020" s="8"/>
      <c r="H1020" s="10"/>
      <c r="I1020" s="10"/>
      <c r="J1020" s="10"/>
      <c r="K1020" s="10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>
      <c r="A1021" s="25"/>
      <c r="B1021" s="7"/>
      <c r="C1021" s="7"/>
      <c r="D1021" s="7"/>
      <c r="E1021" s="8"/>
      <c r="F1021" s="8"/>
      <c r="G1021" s="8"/>
      <c r="H1021" s="10"/>
      <c r="I1021" s="10"/>
      <c r="J1021" s="10"/>
      <c r="K1021" s="10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>
      <c r="A1022" s="25"/>
      <c r="B1022" s="7"/>
      <c r="C1022" s="7"/>
      <c r="D1022" s="7"/>
      <c r="E1022" s="8"/>
      <c r="F1022" s="8"/>
      <c r="G1022" s="8"/>
      <c r="H1022" s="10"/>
      <c r="I1022" s="10"/>
      <c r="J1022" s="10"/>
      <c r="K1022" s="10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>
      <c r="A1023" s="25"/>
      <c r="B1023" s="7"/>
      <c r="C1023" s="7"/>
      <c r="D1023" s="7"/>
      <c r="E1023" s="8"/>
      <c r="F1023" s="8"/>
      <c r="G1023" s="8"/>
      <c r="H1023" s="10"/>
      <c r="I1023" s="10"/>
      <c r="J1023" s="10"/>
      <c r="K1023" s="10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</row>
    <row r="1024">
      <c r="A1024" s="25"/>
      <c r="B1024" s="7"/>
      <c r="C1024" s="7"/>
      <c r="D1024" s="7"/>
      <c r="E1024" s="8"/>
      <c r="F1024" s="8"/>
      <c r="G1024" s="8"/>
      <c r="H1024" s="10"/>
      <c r="I1024" s="10"/>
      <c r="J1024" s="10"/>
      <c r="K1024" s="10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>
      <c r="A1025" s="25"/>
      <c r="B1025" s="7"/>
      <c r="C1025" s="7"/>
      <c r="D1025" s="7"/>
      <c r="E1025" s="8"/>
      <c r="F1025" s="8"/>
      <c r="G1025" s="8"/>
      <c r="H1025" s="10"/>
      <c r="I1025" s="10"/>
      <c r="J1025" s="10"/>
      <c r="K1025" s="10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</row>
    <row r="1026">
      <c r="A1026" s="25"/>
      <c r="B1026" s="7"/>
      <c r="C1026" s="7"/>
      <c r="D1026" s="7"/>
      <c r="E1026" s="8"/>
      <c r="F1026" s="8"/>
      <c r="G1026" s="8"/>
      <c r="H1026" s="10"/>
      <c r="I1026" s="10"/>
      <c r="J1026" s="10"/>
      <c r="K1026" s="10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>
      <c r="A1027" s="25"/>
      <c r="B1027" s="7"/>
      <c r="C1027" s="7"/>
      <c r="D1027" s="7"/>
      <c r="E1027" s="8"/>
      <c r="F1027" s="8"/>
      <c r="G1027" s="8"/>
      <c r="H1027" s="10"/>
      <c r="I1027" s="10"/>
      <c r="J1027" s="10"/>
      <c r="K1027" s="10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</row>
    <row r="1028">
      <c r="A1028" s="25"/>
      <c r="B1028" s="7"/>
      <c r="C1028" s="7"/>
      <c r="D1028" s="7"/>
      <c r="E1028" s="8"/>
      <c r="F1028" s="8"/>
      <c r="G1028" s="8"/>
      <c r="H1028" s="10"/>
      <c r="I1028" s="10"/>
      <c r="J1028" s="10"/>
      <c r="K1028" s="10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>
      <c r="A1029" s="25"/>
      <c r="B1029" s="7"/>
      <c r="C1029" s="7"/>
      <c r="D1029" s="7"/>
      <c r="E1029" s="8"/>
      <c r="F1029" s="8"/>
      <c r="G1029" s="8"/>
      <c r="H1029" s="10"/>
      <c r="I1029" s="10"/>
      <c r="J1029" s="10"/>
      <c r="K1029" s="10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</row>
    <row r="1030">
      <c r="A1030" s="25"/>
      <c r="B1030" s="7"/>
      <c r="C1030" s="7"/>
      <c r="D1030" s="7"/>
      <c r="E1030" s="8"/>
      <c r="F1030" s="8"/>
      <c r="G1030" s="8"/>
      <c r="H1030" s="10"/>
      <c r="I1030" s="10"/>
      <c r="J1030" s="10"/>
      <c r="K1030" s="10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>
      <c r="A1031" s="25"/>
      <c r="B1031" s="7"/>
      <c r="C1031" s="7"/>
      <c r="D1031" s="7"/>
      <c r="E1031" s="8"/>
      <c r="F1031" s="8"/>
      <c r="G1031" s="8"/>
      <c r="H1031" s="10"/>
      <c r="I1031" s="10"/>
      <c r="J1031" s="10"/>
      <c r="K1031" s="10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</row>
    <row r="1032">
      <c r="A1032" s="25"/>
      <c r="B1032" s="7"/>
      <c r="C1032" s="7"/>
      <c r="D1032" s="7"/>
      <c r="E1032" s="8"/>
      <c r="F1032" s="8"/>
      <c r="G1032" s="8"/>
      <c r="H1032" s="10"/>
      <c r="I1032" s="10"/>
      <c r="J1032" s="10"/>
      <c r="K1032" s="10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</row>
    <row r="1033">
      <c r="A1033" s="25"/>
      <c r="B1033" s="7"/>
      <c r="C1033" s="7"/>
      <c r="D1033" s="7"/>
      <c r="E1033" s="8"/>
      <c r="F1033" s="8"/>
      <c r="G1033" s="8"/>
      <c r="H1033" s="10"/>
      <c r="I1033" s="10"/>
      <c r="J1033" s="10"/>
      <c r="K1033" s="10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</row>
    <row r="1034">
      <c r="A1034" s="25"/>
      <c r="B1034" s="7"/>
      <c r="C1034" s="7"/>
      <c r="D1034" s="7"/>
      <c r="E1034" s="8"/>
      <c r="F1034" s="8"/>
      <c r="G1034" s="8"/>
      <c r="H1034" s="10"/>
      <c r="I1034" s="10"/>
      <c r="J1034" s="10"/>
      <c r="K1034" s="10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>
      <c r="A1035" s="25"/>
      <c r="B1035" s="7"/>
      <c r="C1035" s="7"/>
      <c r="D1035" s="7"/>
      <c r="E1035" s="8"/>
      <c r="F1035" s="8"/>
      <c r="G1035" s="8"/>
      <c r="H1035" s="10"/>
      <c r="I1035" s="10"/>
      <c r="J1035" s="10"/>
      <c r="K1035" s="10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</row>
    <row r="1036">
      <c r="A1036" s="25"/>
      <c r="B1036" s="7"/>
      <c r="C1036" s="7"/>
      <c r="D1036" s="7"/>
      <c r="E1036" s="8"/>
      <c r="F1036" s="8"/>
      <c r="G1036" s="8"/>
      <c r="H1036" s="10"/>
      <c r="I1036" s="10"/>
      <c r="J1036" s="10"/>
      <c r="K1036" s="10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>
      <c r="A1037" s="25"/>
      <c r="B1037" s="7"/>
      <c r="C1037" s="7"/>
      <c r="D1037" s="7"/>
      <c r="E1037" s="8"/>
      <c r="F1037" s="8"/>
      <c r="G1037" s="8"/>
      <c r="H1037" s="10"/>
      <c r="I1037" s="10"/>
      <c r="J1037" s="10"/>
      <c r="K1037" s="10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</row>
    <row r="1038">
      <c r="A1038" s="25"/>
      <c r="B1038" s="7"/>
      <c r="C1038" s="7"/>
      <c r="D1038" s="7"/>
      <c r="E1038" s="8"/>
      <c r="F1038" s="8"/>
      <c r="G1038" s="8"/>
      <c r="H1038" s="10"/>
      <c r="I1038" s="10"/>
      <c r="J1038" s="10"/>
      <c r="K1038" s="10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</row>
    <row r="1039">
      <c r="A1039" s="25"/>
      <c r="B1039" s="7"/>
      <c r="C1039" s="7"/>
      <c r="D1039" s="7"/>
      <c r="E1039" s="8"/>
      <c r="F1039" s="8"/>
      <c r="G1039" s="8"/>
      <c r="H1039" s="10"/>
      <c r="I1039" s="10"/>
      <c r="J1039" s="10"/>
      <c r="K1039" s="10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</row>
    <row r="1040">
      <c r="A1040" s="25"/>
      <c r="B1040" s="7"/>
      <c r="C1040" s="7"/>
      <c r="D1040" s="7"/>
      <c r="E1040" s="8"/>
      <c r="F1040" s="8"/>
      <c r="G1040" s="8"/>
      <c r="H1040" s="10"/>
      <c r="I1040" s="10"/>
      <c r="J1040" s="10"/>
      <c r="K1040" s="10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>
      <c r="A1041" s="25"/>
      <c r="B1041" s="7"/>
      <c r="C1041" s="7"/>
      <c r="D1041" s="7"/>
      <c r="E1041" s="8"/>
      <c r="F1041" s="8"/>
      <c r="G1041" s="8"/>
      <c r="H1041" s="10"/>
      <c r="I1041" s="10"/>
      <c r="J1041" s="10"/>
      <c r="K1041" s="10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</row>
    <row r="1042">
      <c r="A1042" s="25"/>
      <c r="B1042" s="7"/>
      <c r="C1042" s="7"/>
      <c r="D1042" s="7"/>
      <c r="E1042" s="8"/>
      <c r="F1042" s="8"/>
      <c r="G1042" s="8"/>
      <c r="H1042" s="10"/>
      <c r="I1042" s="10"/>
      <c r="J1042" s="10"/>
      <c r="K1042" s="10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>
      <c r="A1043" s="25"/>
      <c r="B1043" s="7"/>
      <c r="C1043" s="7"/>
      <c r="D1043" s="7"/>
      <c r="E1043" s="8"/>
      <c r="F1043" s="8"/>
      <c r="G1043" s="8"/>
      <c r="H1043" s="10"/>
      <c r="I1043" s="10"/>
      <c r="J1043" s="10"/>
      <c r="K1043" s="10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</row>
    <row r="1044">
      <c r="A1044" s="25"/>
      <c r="B1044" s="7"/>
      <c r="C1044" s="7"/>
      <c r="D1044" s="7"/>
      <c r="E1044" s="8"/>
      <c r="F1044" s="8"/>
      <c r="G1044" s="8"/>
      <c r="H1044" s="10"/>
      <c r="I1044" s="10"/>
      <c r="J1044" s="10"/>
      <c r="K1044" s="10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</row>
    <row r="1045">
      <c r="A1045" s="25"/>
      <c r="B1045" s="7"/>
      <c r="C1045" s="7"/>
      <c r="D1045" s="7"/>
      <c r="E1045" s="8"/>
      <c r="F1045" s="8"/>
      <c r="G1045" s="8"/>
      <c r="H1045" s="10"/>
      <c r="I1045" s="10"/>
      <c r="J1045" s="10"/>
      <c r="K1045" s="10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</row>
    <row r="1046">
      <c r="A1046" s="25"/>
      <c r="B1046" s="7"/>
      <c r="C1046" s="7"/>
      <c r="D1046" s="7"/>
      <c r="E1046" s="8"/>
      <c r="F1046" s="8"/>
      <c r="G1046" s="8"/>
      <c r="H1046" s="10"/>
      <c r="I1046" s="10"/>
      <c r="J1046" s="10"/>
      <c r="K1046" s="10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</row>
    <row r="1047">
      <c r="A1047" s="25"/>
      <c r="B1047" s="7"/>
      <c r="C1047" s="7"/>
      <c r="D1047" s="7"/>
      <c r="E1047" s="8"/>
      <c r="F1047" s="8"/>
      <c r="G1047" s="8"/>
      <c r="H1047" s="10"/>
      <c r="I1047" s="10"/>
      <c r="J1047" s="10"/>
      <c r="K1047" s="10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</row>
    <row r="1048">
      <c r="A1048" s="25"/>
      <c r="B1048" s="7"/>
      <c r="C1048" s="7"/>
      <c r="D1048" s="7"/>
      <c r="E1048" s="8"/>
      <c r="F1048" s="8"/>
      <c r="G1048" s="8"/>
      <c r="H1048" s="10"/>
      <c r="I1048" s="10"/>
      <c r="J1048" s="10"/>
      <c r="K1048" s="10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</row>
    <row r="1049">
      <c r="A1049" s="25"/>
      <c r="B1049" s="7"/>
      <c r="C1049" s="7"/>
      <c r="D1049" s="7"/>
      <c r="E1049" s="8"/>
      <c r="F1049" s="8"/>
      <c r="G1049" s="8"/>
      <c r="H1049" s="10"/>
      <c r="I1049" s="10"/>
      <c r="J1049" s="10"/>
      <c r="K1049" s="10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</row>
    <row r="1050">
      <c r="A1050" s="25"/>
      <c r="B1050" s="7"/>
      <c r="C1050" s="7"/>
      <c r="D1050" s="7"/>
      <c r="E1050" s="8"/>
      <c r="F1050" s="8"/>
      <c r="G1050" s="8"/>
      <c r="H1050" s="10"/>
      <c r="I1050" s="10"/>
      <c r="J1050" s="10"/>
      <c r="K1050" s="10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</row>
    <row r="1051">
      <c r="A1051" s="25"/>
      <c r="B1051" s="7"/>
      <c r="C1051" s="7"/>
      <c r="D1051" s="7"/>
      <c r="E1051" s="8"/>
      <c r="F1051" s="8"/>
      <c r="G1051" s="8"/>
      <c r="H1051" s="10"/>
      <c r="I1051" s="10"/>
      <c r="J1051" s="10"/>
      <c r="K1051" s="10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</row>
    <row r="1052">
      <c r="A1052" s="25"/>
      <c r="B1052" s="7"/>
      <c r="C1052" s="7"/>
      <c r="D1052" s="7"/>
      <c r="E1052" s="8"/>
      <c r="F1052" s="8"/>
      <c r="G1052" s="8"/>
      <c r="H1052" s="10"/>
      <c r="I1052" s="10"/>
      <c r="J1052" s="10"/>
      <c r="K1052" s="10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</row>
    <row r="1053">
      <c r="A1053" s="25"/>
      <c r="B1053" s="7"/>
      <c r="C1053" s="7"/>
      <c r="D1053" s="7"/>
      <c r="E1053" s="8"/>
      <c r="F1053" s="8"/>
      <c r="G1053" s="8"/>
      <c r="H1053" s="10"/>
      <c r="I1053" s="10"/>
      <c r="J1053" s="10"/>
      <c r="K1053" s="10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</row>
    <row r="1054">
      <c r="A1054" s="25"/>
      <c r="B1054" s="7"/>
      <c r="C1054" s="7"/>
      <c r="D1054" s="7"/>
      <c r="E1054" s="8"/>
      <c r="F1054" s="8"/>
      <c r="G1054" s="8"/>
      <c r="H1054" s="10"/>
      <c r="I1054" s="10"/>
      <c r="J1054" s="10"/>
      <c r="K1054" s="10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</row>
    <row r="1055">
      <c r="A1055" s="25"/>
      <c r="B1055" s="7"/>
      <c r="C1055" s="7"/>
      <c r="D1055" s="7"/>
      <c r="E1055" s="8"/>
      <c r="F1055" s="8"/>
      <c r="G1055" s="8"/>
      <c r="H1055" s="10"/>
      <c r="I1055" s="10"/>
      <c r="J1055" s="10"/>
      <c r="K1055" s="10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</row>
    <row r="1056">
      <c r="A1056" s="25"/>
      <c r="B1056" s="7"/>
      <c r="C1056" s="7"/>
      <c r="D1056" s="7"/>
      <c r="E1056" s="8"/>
      <c r="F1056" s="8"/>
      <c r="G1056" s="8"/>
      <c r="H1056" s="10"/>
      <c r="I1056" s="10"/>
      <c r="J1056" s="10"/>
      <c r="K1056" s="10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</row>
    <row r="1057">
      <c r="A1057" s="25"/>
      <c r="B1057" s="7"/>
      <c r="C1057" s="7"/>
      <c r="D1057" s="7"/>
      <c r="E1057" s="8"/>
      <c r="F1057" s="8"/>
      <c r="G1057" s="8"/>
      <c r="H1057" s="10"/>
      <c r="I1057" s="10"/>
      <c r="J1057" s="10"/>
      <c r="K1057" s="10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</row>
    <row r="1058">
      <c r="A1058" s="25"/>
      <c r="B1058" s="7"/>
      <c r="C1058" s="7"/>
      <c r="D1058" s="7"/>
      <c r="E1058" s="8"/>
      <c r="F1058" s="8"/>
      <c r="G1058" s="8"/>
      <c r="H1058" s="10"/>
      <c r="I1058" s="10"/>
      <c r="J1058" s="10"/>
      <c r="K1058" s="10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</row>
    <row r="1059">
      <c r="A1059" s="25"/>
      <c r="B1059" s="7"/>
      <c r="C1059" s="7"/>
      <c r="D1059" s="7"/>
      <c r="E1059" s="8"/>
      <c r="F1059" s="8"/>
      <c r="G1059" s="8"/>
      <c r="H1059" s="10"/>
      <c r="I1059" s="10"/>
      <c r="J1059" s="10"/>
      <c r="K1059" s="10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</row>
    <row r="1060">
      <c r="A1060" s="25"/>
      <c r="B1060" s="7"/>
      <c r="C1060" s="7"/>
      <c r="D1060" s="7"/>
      <c r="E1060" s="8"/>
      <c r="F1060" s="8"/>
      <c r="G1060" s="8"/>
      <c r="H1060" s="10"/>
      <c r="I1060" s="10"/>
      <c r="J1060" s="10"/>
      <c r="K1060" s="10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</row>
    <row r="1061">
      <c r="A1061" s="25"/>
      <c r="B1061" s="7"/>
      <c r="C1061" s="7"/>
      <c r="D1061" s="7"/>
      <c r="E1061" s="8"/>
      <c r="F1061" s="8"/>
      <c r="G1061" s="8"/>
      <c r="H1061" s="10"/>
      <c r="I1061" s="10"/>
      <c r="J1061" s="10"/>
      <c r="K1061" s="10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</row>
    <row r="1062">
      <c r="A1062" s="25"/>
      <c r="B1062" s="7"/>
      <c r="C1062" s="7"/>
      <c r="D1062" s="7"/>
      <c r="E1062" s="8"/>
      <c r="F1062" s="8"/>
      <c r="G1062" s="8"/>
      <c r="H1062" s="10"/>
      <c r="I1062" s="10"/>
      <c r="J1062" s="10"/>
      <c r="K1062" s="10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</row>
    <row r="1063">
      <c r="A1063" s="25"/>
      <c r="B1063" s="7"/>
      <c r="C1063" s="7"/>
      <c r="D1063" s="7"/>
      <c r="E1063" s="8"/>
      <c r="F1063" s="8"/>
      <c r="G1063" s="8"/>
      <c r="H1063" s="10"/>
      <c r="I1063" s="10"/>
      <c r="J1063" s="10"/>
      <c r="K1063" s="10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</row>
    <row r="1064">
      <c r="A1064" s="25"/>
      <c r="B1064" s="7"/>
      <c r="C1064" s="7"/>
      <c r="D1064" s="7"/>
      <c r="E1064" s="8"/>
      <c r="F1064" s="8"/>
      <c r="G1064" s="8"/>
      <c r="H1064" s="10"/>
      <c r="I1064" s="10"/>
      <c r="J1064" s="10"/>
      <c r="K1064" s="10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</row>
    <row r="1065">
      <c r="A1065" s="25"/>
      <c r="B1065" s="7"/>
      <c r="C1065" s="7"/>
      <c r="D1065" s="7"/>
      <c r="E1065" s="8"/>
      <c r="F1065" s="8"/>
      <c r="G1065" s="8"/>
      <c r="H1065" s="10"/>
      <c r="I1065" s="10"/>
      <c r="J1065" s="10"/>
      <c r="K1065" s="10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</row>
    <row r="1066">
      <c r="A1066" s="25"/>
      <c r="B1066" s="7"/>
      <c r="C1066" s="7"/>
      <c r="D1066" s="7"/>
      <c r="E1066" s="8"/>
      <c r="F1066" s="8"/>
      <c r="G1066" s="8"/>
      <c r="H1066" s="10"/>
      <c r="I1066" s="10"/>
      <c r="J1066" s="10"/>
      <c r="K1066" s="10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</row>
    <row r="1067">
      <c r="A1067" s="25"/>
      <c r="B1067" s="7"/>
      <c r="C1067" s="7"/>
      <c r="D1067" s="7"/>
      <c r="E1067" s="8"/>
      <c r="F1067" s="8"/>
      <c r="G1067" s="8"/>
      <c r="H1067" s="10"/>
      <c r="I1067" s="10"/>
      <c r="J1067" s="10"/>
      <c r="K1067" s="10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</row>
    <row r="1068">
      <c r="A1068" s="25"/>
      <c r="B1068" s="7"/>
      <c r="C1068" s="7"/>
      <c r="D1068" s="7"/>
      <c r="E1068" s="8"/>
      <c r="F1068" s="8"/>
      <c r="G1068" s="8"/>
      <c r="H1068" s="10"/>
      <c r="I1068" s="10"/>
      <c r="J1068" s="10"/>
      <c r="K1068" s="10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</row>
    <row r="1069">
      <c r="A1069" s="25"/>
      <c r="B1069" s="7"/>
      <c r="C1069" s="7"/>
      <c r="D1069" s="7"/>
      <c r="E1069" s="8"/>
      <c r="F1069" s="8"/>
      <c r="G1069" s="8"/>
      <c r="H1069" s="10"/>
      <c r="I1069" s="10"/>
      <c r="J1069" s="10"/>
      <c r="K1069" s="10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</row>
    <row r="1070">
      <c r="A1070" s="25"/>
      <c r="B1070" s="7"/>
      <c r="C1070" s="7"/>
      <c r="D1070" s="7"/>
      <c r="E1070" s="8"/>
      <c r="F1070" s="8"/>
      <c r="G1070" s="8"/>
      <c r="H1070" s="10"/>
      <c r="I1070" s="10"/>
      <c r="J1070" s="10"/>
      <c r="K1070" s="10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</row>
    <row r="1071">
      <c r="A1071" s="25"/>
      <c r="B1071" s="7"/>
      <c r="C1071" s="7"/>
      <c r="D1071" s="7"/>
      <c r="E1071" s="8"/>
      <c r="F1071" s="8"/>
      <c r="G1071" s="8"/>
      <c r="H1071" s="10"/>
      <c r="I1071" s="10"/>
      <c r="J1071" s="10"/>
      <c r="K1071" s="10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</row>
    <row r="1072">
      <c r="A1072" s="25"/>
      <c r="B1072" s="7"/>
      <c r="C1072" s="7"/>
      <c r="D1072" s="7"/>
      <c r="E1072" s="8"/>
      <c r="F1072" s="8"/>
      <c r="G1072" s="8"/>
      <c r="H1072" s="10"/>
      <c r="I1072" s="10"/>
      <c r="J1072" s="10"/>
      <c r="K1072" s="10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</row>
    <row r="1073">
      <c r="A1073" s="25"/>
      <c r="B1073" s="7"/>
      <c r="C1073" s="7"/>
      <c r="D1073" s="7"/>
      <c r="E1073" s="8"/>
      <c r="F1073" s="8"/>
      <c r="G1073" s="8"/>
      <c r="H1073" s="10"/>
      <c r="I1073" s="10"/>
      <c r="J1073" s="10"/>
      <c r="K1073" s="10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</row>
    <row r="1074">
      <c r="A1074" s="25"/>
      <c r="B1074" s="7"/>
      <c r="C1074" s="7"/>
      <c r="D1074" s="7"/>
      <c r="E1074" s="8"/>
      <c r="F1074" s="8"/>
      <c r="G1074" s="8"/>
      <c r="H1074" s="10"/>
      <c r="I1074" s="10"/>
      <c r="J1074" s="10"/>
      <c r="K1074" s="10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</row>
    <row r="1075">
      <c r="A1075" s="25"/>
      <c r="B1075" s="7"/>
      <c r="C1075" s="7"/>
      <c r="D1075" s="7"/>
      <c r="E1075" s="8"/>
      <c r="F1075" s="8"/>
      <c r="G1075" s="8"/>
      <c r="H1075" s="10"/>
      <c r="I1075" s="10"/>
      <c r="J1075" s="10"/>
      <c r="K1075" s="10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</row>
    <row r="1076">
      <c r="A1076" s="25"/>
      <c r="B1076" s="7"/>
      <c r="C1076" s="7"/>
      <c r="D1076" s="7"/>
      <c r="E1076" s="8"/>
      <c r="F1076" s="8"/>
      <c r="G1076" s="8"/>
      <c r="H1076" s="10"/>
      <c r="I1076" s="10"/>
      <c r="J1076" s="10"/>
      <c r="K1076" s="10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</row>
    <row r="1077">
      <c r="A1077" s="25"/>
      <c r="B1077" s="7"/>
      <c r="C1077" s="7"/>
      <c r="D1077" s="7"/>
      <c r="E1077" s="8"/>
      <c r="F1077" s="8"/>
      <c r="G1077" s="8"/>
      <c r="H1077" s="10"/>
      <c r="I1077" s="10"/>
      <c r="J1077" s="10"/>
      <c r="K1077" s="10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</row>
    <row r="1078">
      <c r="A1078" s="25"/>
      <c r="B1078" s="7"/>
      <c r="C1078" s="7"/>
      <c r="D1078" s="7"/>
      <c r="E1078" s="8"/>
      <c r="F1078" s="8"/>
      <c r="G1078" s="8"/>
      <c r="H1078" s="10"/>
      <c r="I1078" s="10"/>
      <c r="J1078" s="10"/>
      <c r="K1078" s="10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</row>
    <row r="1079">
      <c r="A1079" s="25"/>
      <c r="B1079" s="7"/>
      <c r="C1079" s="7"/>
      <c r="D1079" s="7"/>
      <c r="E1079" s="8"/>
      <c r="F1079" s="8"/>
      <c r="G1079" s="8"/>
      <c r="H1079" s="10"/>
      <c r="I1079" s="10"/>
      <c r="J1079" s="10"/>
      <c r="K1079" s="10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</row>
    <row r="1080">
      <c r="A1080" s="25"/>
      <c r="B1080" s="7"/>
      <c r="C1080" s="7"/>
      <c r="D1080" s="7"/>
      <c r="E1080" s="8"/>
      <c r="F1080" s="8"/>
      <c r="G1080" s="8"/>
      <c r="H1080" s="10"/>
      <c r="I1080" s="10"/>
      <c r="J1080" s="10"/>
      <c r="K1080" s="10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</row>
    <row r="1081">
      <c r="A1081" s="25"/>
      <c r="B1081" s="7"/>
      <c r="C1081" s="7"/>
      <c r="D1081" s="7"/>
      <c r="E1081" s="8"/>
      <c r="F1081" s="8"/>
      <c r="G1081" s="8"/>
      <c r="H1081" s="10"/>
      <c r="I1081" s="10"/>
      <c r="J1081" s="10"/>
      <c r="K1081" s="10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</row>
    <row r="1082">
      <c r="A1082" s="25"/>
      <c r="B1082" s="7"/>
      <c r="C1082" s="7"/>
      <c r="D1082" s="7"/>
      <c r="E1082" s="8"/>
      <c r="F1082" s="8"/>
      <c r="G1082" s="8"/>
      <c r="H1082" s="10"/>
      <c r="I1082" s="10"/>
      <c r="J1082" s="10"/>
      <c r="K1082" s="10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</row>
    <row r="1083">
      <c r="A1083" s="25"/>
      <c r="B1083" s="7"/>
      <c r="C1083" s="7"/>
      <c r="D1083" s="7"/>
      <c r="E1083" s="8"/>
      <c r="F1083" s="8"/>
      <c r="G1083" s="8"/>
      <c r="H1083" s="10"/>
      <c r="I1083" s="10"/>
      <c r="J1083" s="10"/>
      <c r="K1083" s="10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</row>
    <row r="1084">
      <c r="A1084" s="25"/>
      <c r="B1084" s="7"/>
      <c r="C1084" s="7"/>
      <c r="D1084" s="7"/>
      <c r="E1084" s="8"/>
      <c r="F1084" s="8"/>
      <c r="G1084" s="8"/>
      <c r="H1084" s="10"/>
      <c r="I1084" s="10"/>
      <c r="J1084" s="10"/>
      <c r="K1084" s="10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</row>
    <row r="1085">
      <c r="A1085" s="25"/>
      <c r="B1085" s="7"/>
      <c r="C1085" s="7"/>
      <c r="D1085" s="7"/>
      <c r="E1085" s="8"/>
      <c r="F1085" s="8"/>
      <c r="G1085" s="8"/>
      <c r="H1085" s="10"/>
      <c r="I1085" s="10"/>
      <c r="J1085" s="10"/>
      <c r="K1085" s="10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</row>
    <row r="1086">
      <c r="A1086" s="25"/>
      <c r="B1086" s="7"/>
      <c r="C1086" s="7"/>
      <c r="D1086" s="7"/>
      <c r="E1086" s="8"/>
      <c r="F1086" s="8"/>
      <c r="G1086" s="8"/>
      <c r="H1086" s="10"/>
      <c r="I1086" s="10"/>
      <c r="J1086" s="10"/>
      <c r="K1086" s="10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</row>
    <row r="1087">
      <c r="A1087" s="25"/>
      <c r="B1087" s="7"/>
      <c r="C1087" s="7"/>
      <c r="D1087" s="7"/>
      <c r="E1087" s="8"/>
      <c r="F1087" s="8"/>
      <c r="G1087" s="8"/>
      <c r="H1087" s="10"/>
      <c r="I1087" s="10"/>
      <c r="J1087" s="10"/>
      <c r="K1087" s="10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</row>
    <row r="1088">
      <c r="A1088" s="25"/>
      <c r="B1088" s="7"/>
      <c r="C1088" s="7"/>
      <c r="D1088" s="7"/>
      <c r="E1088" s="8"/>
      <c r="F1088" s="8"/>
      <c r="G1088" s="8"/>
      <c r="H1088" s="10"/>
      <c r="I1088" s="10"/>
      <c r="J1088" s="10"/>
      <c r="K1088" s="10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</row>
    <row r="1089">
      <c r="A1089" s="25"/>
      <c r="B1089" s="7"/>
      <c r="C1089" s="7"/>
      <c r="D1089" s="7"/>
      <c r="E1089" s="8"/>
      <c r="F1089" s="8"/>
      <c r="G1089" s="8"/>
      <c r="H1089" s="10"/>
      <c r="I1089" s="10"/>
      <c r="J1089" s="10"/>
      <c r="K1089" s="10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</row>
    <row r="1090">
      <c r="A1090" s="25"/>
      <c r="B1090" s="7"/>
      <c r="C1090" s="7"/>
      <c r="D1090" s="7"/>
      <c r="E1090" s="8"/>
      <c r="F1090" s="8"/>
      <c r="G1090" s="8"/>
      <c r="H1090" s="10"/>
      <c r="I1090" s="10"/>
      <c r="J1090" s="10"/>
      <c r="K1090" s="10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</row>
    <row r="1091">
      <c r="A1091" s="25"/>
      <c r="B1091" s="7"/>
      <c r="C1091" s="7"/>
      <c r="D1091" s="7"/>
      <c r="E1091" s="8"/>
      <c r="F1091" s="8"/>
      <c r="G1091" s="8"/>
      <c r="H1091" s="10"/>
      <c r="I1091" s="10"/>
      <c r="J1091" s="10"/>
      <c r="K1091" s="10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</row>
    <row r="1092">
      <c r="A1092" s="25"/>
      <c r="B1092" s="7"/>
      <c r="C1092" s="7"/>
      <c r="D1092" s="7"/>
      <c r="E1092" s="8"/>
      <c r="F1092" s="8"/>
      <c r="G1092" s="8"/>
      <c r="H1092" s="10"/>
      <c r="I1092" s="10"/>
      <c r="J1092" s="10"/>
      <c r="K1092" s="10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</row>
    <row r="1093">
      <c r="A1093" s="25"/>
      <c r="B1093" s="7"/>
      <c r="C1093" s="7"/>
      <c r="D1093" s="7"/>
      <c r="E1093" s="8"/>
      <c r="F1093" s="8"/>
      <c r="G1093" s="8"/>
      <c r="H1093" s="10"/>
      <c r="I1093" s="10"/>
      <c r="J1093" s="10"/>
      <c r="K1093" s="10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</row>
    <row r="1094">
      <c r="A1094" s="25"/>
      <c r="B1094" s="7"/>
      <c r="C1094" s="7"/>
      <c r="D1094" s="7"/>
      <c r="E1094" s="8"/>
      <c r="F1094" s="8"/>
      <c r="G1094" s="8"/>
      <c r="H1094" s="10"/>
      <c r="I1094" s="10"/>
      <c r="J1094" s="10"/>
      <c r="K1094" s="10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</row>
    <row r="1095">
      <c r="A1095" s="25"/>
      <c r="B1095" s="7"/>
      <c r="C1095" s="7"/>
      <c r="D1095" s="7"/>
      <c r="E1095" s="8"/>
      <c r="F1095" s="8"/>
      <c r="G1095" s="8"/>
      <c r="H1095" s="10"/>
      <c r="I1095" s="10"/>
      <c r="J1095" s="10"/>
      <c r="K1095" s="10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</row>
    <row r="1096">
      <c r="A1096" s="25"/>
      <c r="B1096" s="7"/>
      <c r="C1096" s="7"/>
      <c r="D1096" s="7"/>
      <c r="E1096" s="8"/>
      <c r="F1096" s="8"/>
      <c r="G1096" s="8"/>
      <c r="H1096" s="10"/>
      <c r="I1096" s="10"/>
      <c r="J1096" s="10"/>
      <c r="K1096" s="10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</row>
    <row r="1097">
      <c r="A1097" s="25"/>
      <c r="B1097" s="7"/>
      <c r="C1097" s="7"/>
      <c r="D1097" s="7"/>
      <c r="E1097" s="8"/>
      <c r="F1097" s="8"/>
      <c r="G1097" s="8"/>
      <c r="H1097" s="10"/>
      <c r="I1097" s="10"/>
      <c r="J1097" s="10"/>
      <c r="K1097" s="10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</row>
    <row r="1098">
      <c r="A1098" s="25"/>
      <c r="B1098" s="7"/>
      <c r="C1098" s="7"/>
      <c r="D1098" s="7"/>
      <c r="E1098" s="8"/>
      <c r="F1098" s="8"/>
      <c r="G1098" s="8"/>
      <c r="H1098" s="10"/>
      <c r="I1098" s="10"/>
      <c r="J1098" s="10"/>
      <c r="K1098" s="10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</row>
    <row r="1099">
      <c r="A1099" s="25"/>
      <c r="B1099" s="7"/>
      <c r="C1099" s="7"/>
      <c r="D1099" s="7"/>
      <c r="E1099" s="8"/>
      <c r="F1099" s="8"/>
      <c r="G1099" s="8"/>
      <c r="H1099" s="10"/>
      <c r="I1099" s="10"/>
      <c r="J1099" s="10"/>
      <c r="K1099" s="10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</row>
    <row r="1100">
      <c r="A1100" s="25"/>
      <c r="B1100" s="7"/>
      <c r="C1100" s="7"/>
      <c r="D1100" s="7"/>
      <c r="E1100" s="8"/>
      <c r="F1100" s="8"/>
      <c r="G1100" s="8"/>
      <c r="H1100" s="10"/>
      <c r="I1100" s="10"/>
      <c r="J1100" s="10"/>
      <c r="K1100" s="10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</row>
    <row r="1101">
      <c r="A1101" s="25"/>
      <c r="B1101" s="7"/>
      <c r="C1101" s="7"/>
      <c r="D1101" s="7"/>
      <c r="E1101" s="8"/>
      <c r="F1101" s="8"/>
      <c r="G1101" s="8"/>
      <c r="H1101" s="10"/>
      <c r="I1101" s="10"/>
      <c r="J1101" s="10"/>
      <c r="K1101" s="10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</row>
    <row r="1102">
      <c r="A1102" s="25"/>
      <c r="B1102" s="7"/>
      <c r="C1102" s="7"/>
      <c r="D1102" s="7"/>
      <c r="E1102" s="8"/>
      <c r="F1102" s="8"/>
      <c r="G1102" s="8"/>
      <c r="H1102" s="10"/>
      <c r="I1102" s="10"/>
      <c r="J1102" s="10"/>
      <c r="K1102" s="10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</row>
    <row r="1103">
      <c r="A1103" s="25"/>
      <c r="B1103" s="7"/>
      <c r="C1103" s="7"/>
      <c r="D1103" s="7"/>
      <c r="E1103" s="8"/>
      <c r="F1103" s="8"/>
      <c r="G1103" s="8"/>
      <c r="H1103" s="10"/>
      <c r="I1103" s="10"/>
      <c r="J1103" s="10"/>
      <c r="K1103" s="10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</row>
    <row r="1104">
      <c r="A1104" s="25"/>
      <c r="B1104" s="7"/>
      <c r="C1104" s="7"/>
      <c r="D1104" s="7"/>
      <c r="E1104" s="8"/>
      <c r="F1104" s="8"/>
      <c r="G1104" s="8"/>
      <c r="H1104" s="10"/>
      <c r="I1104" s="10"/>
      <c r="J1104" s="10"/>
      <c r="K1104" s="10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</row>
    <row r="1105">
      <c r="A1105" s="25"/>
      <c r="B1105" s="7"/>
      <c r="C1105" s="7"/>
      <c r="D1105" s="7"/>
      <c r="E1105" s="8"/>
      <c r="F1105" s="8"/>
      <c r="G1105" s="8"/>
      <c r="H1105" s="10"/>
      <c r="I1105" s="10"/>
      <c r="J1105" s="10"/>
      <c r="K1105" s="10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</row>
    <row r="1106">
      <c r="A1106" s="25"/>
      <c r="B1106" s="7"/>
      <c r="C1106" s="7"/>
      <c r="D1106" s="7"/>
      <c r="E1106" s="8"/>
      <c r="F1106" s="8"/>
      <c r="G1106" s="8"/>
      <c r="H1106" s="10"/>
      <c r="I1106" s="10"/>
      <c r="J1106" s="10"/>
      <c r="K1106" s="10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</row>
    <row r="1107">
      <c r="A1107" s="25"/>
      <c r="B1107" s="7"/>
      <c r="C1107" s="7"/>
      <c r="D1107" s="7"/>
      <c r="E1107" s="8"/>
      <c r="F1107" s="8"/>
      <c r="G1107" s="8"/>
      <c r="H1107" s="10"/>
      <c r="I1107" s="10"/>
      <c r="J1107" s="10"/>
      <c r="K1107" s="10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</row>
    <row r="1108">
      <c r="A1108" s="25"/>
      <c r="B1108" s="7"/>
      <c r="C1108" s="7"/>
      <c r="D1108" s="7"/>
      <c r="E1108" s="8"/>
      <c r="F1108" s="8"/>
      <c r="G1108" s="8"/>
      <c r="H1108" s="10"/>
      <c r="I1108" s="10"/>
      <c r="J1108" s="10"/>
      <c r="K1108" s="10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</row>
    <row r="1109">
      <c r="A1109" s="25"/>
      <c r="B1109" s="7"/>
      <c r="C1109" s="7"/>
      <c r="D1109" s="7"/>
      <c r="E1109" s="8"/>
      <c r="F1109" s="8"/>
      <c r="G1109" s="8"/>
      <c r="H1109" s="10"/>
      <c r="I1109" s="10"/>
      <c r="J1109" s="10"/>
      <c r="K1109" s="10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</row>
    <row r="1110">
      <c r="A1110" s="25"/>
      <c r="B1110" s="7"/>
      <c r="C1110" s="7"/>
      <c r="D1110" s="7"/>
      <c r="E1110" s="8"/>
      <c r="F1110" s="8"/>
      <c r="G1110" s="8"/>
      <c r="H1110" s="10"/>
      <c r="I1110" s="10"/>
      <c r="J1110" s="10"/>
      <c r="K1110" s="10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</row>
    <row r="1111">
      <c r="A1111" s="25"/>
      <c r="B1111" s="7"/>
      <c r="C1111" s="7"/>
      <c r="D1111" s="7"/>
      <c r="E1111" s="8"/>
      <c r="F1111" s="8"/>
      <c r="G1111" s="8"/>
      <c r="H1111" s="10"/>
      <c r="I1111" s="10"/>
      <c r="J1111" s="10"/>
      <c r="K1111" s="10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</row>
    <row r="1112">
      <c r="A1112" s="25"/>
      <c r="B1112" s="7"/>
      <c r="C1112" s="7"/>
      <c r="D1112" s="7"/>
      <c r="E1112" s="8"/>
      <c r="F1112" s="8"/>
      <c r="G1112" s="8"/>
      <c r="H1112" s="10"/>
      <c r="I1112" s="10"/>
      <c r="J1112" s="10"/>
      <c r="K1112" s="10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</row>
    <row r="1113">
      <c r="A1113" s="25"/>
      <c r="B1113" s="7"/>
      <c r="C1113" s="7"/>
      <c r="D1113" s="7"/>
      <c r="E1113" s="8"/>
      <c r="F1113" s="8"/>
      <c r="G1113" s="8"/>
      <c r="H1113" s="10"/>
      <c r="I1113" s="10"/>
      <c r="J1113" s="10"/>
      <c r="K1113" s="10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</row>
    <row r="1114">
      <c r="A1114" s="25"/>
      <c r="B1114" s="7"/>
      <c r="C1114" s="7"/>
      <c r="D1114" s="7"/>
      <c r="E1114" s="8"/>
      <c r="F1114" s="8"/>
      <c r="G1114" s="8"/>
      <c r="H1114" s="10"/>
      <c r="I1114" s="10"/>
      <c r="J1114" s="10"/>
      <c r="K1114" s="10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</row>
    <row r="1115">
      <c r="A1115" s="25"/>
      <c r="B1115" s="7"/>
      <c r="C1115" s="7"/>
      <c r="D1115" s="7"/>
      <c r="E1115" s="8"/>
      <c r="F1115" s="8"/>
      <c r="G1115" s="8"/>
      <c r="H1115" s="10"/>
      <c r="I1115" s="10"/>
      <c r="J1115" s="10"/>
      <c r="K1115" s="10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</row>
    <row r="1116">
      <c r="A1116" s="25"/>
      <c r="B1116" s="7"/>
      <c r="C1116" s="7"/>
      <c r="D1116" s="7"/>
      <c r="E1116" s="8"/>
      <c r="F1116" s="8"/>
      <c r="G1116" s="8"/>
      <c r="H1116" s="10"/>
      <c r="I1116" s="10"/>
      <c r="J1116" s="10"/>
      <c r="K1116" s="10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</row>
    <row r="1117">
      <c r="A1117" s="25"/>
      <c r="B1117" s="7"/>
      <c r="C1117" s="7"/>
      <c r="D1117" s="7"/>
      <c r="E1117" s="8"/>
      <c r="F1117" s="8"/>
      <c r="G1117" s="8"/>
      <c r="H1117" s="10"/>
      <c r="I1117" s="10"/>
      <c r="J1117" s="10"/>
      <c r="K1117" s="10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</row>
    <row r="1118">
      <c r="A1118" s="25"/>
      <c r="B1118" s="7"/>
      <c r="C1118" s="7"/>
      <c r="D1118" s="7"/>
      <c r="E1118" s="8"/>
      <c r="F1118" s="8"/>
      <c r="G1118" s="8"/>
      <c r="H1118" s="10"/>
      <c r="I1118" s="10"/>
      <c r="J1118" s="10"/>
      <c r="K1118" s="10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</row>
    <row r="1119">
      <c r="A1119" s="25"/>
      <c r="B1119" s="7"/>
      <c r="C1119" s="7"/>
      <c r="D1119" s="7"/>
      <c r="E1119" s="8"/>
      <c r="F1119" s="8"/>
      <c r="G1119" s="8"/>
      <c r="H1119" s="10"/>
      <c r="I1119" s="10"/>
      <c r="J1119" s="10"/>
      <c r="K1119" s="10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</row>
    <row r="1120">
      <c r="A1120" s="25"/>
      <c r="B1120" s="7"/>
      <c r="C1120" s="7"/>
      <c r="D1120" s="7"/>
      <c r="E1120" s="8"/>
      <c r="F1120" s="8"/>
      <c r="G1120" s="8"/>
      <c r="H1120" s="10"/>
      <c r="I1120" s="10"/>
      <c r="J1120" s="10"/>
      <c r="K1120" s="10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</row>
    <row r="1121">
      <c r="A1121" s="25"/>
      <c r="B1121" s="7"/>
      <c r="C1121" s="7"/>
      <c r="D1121" s="7"/>
      <c r="E1121" s="8"/>
      <c r="F1121" s="8"/>
      <c r="G1121" s="8"/>
      <c r="H1121" s="10"/>
      <c r="I1121" s="10"/>
      <c r="J1121" s="10"/>
      <c r="K1121" s="10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</row>
    <row r="1122">
      <c r="A1122" s="25"/>
      <c r="B1122" s="7"/>
      <c r="C1122" s="7"/>
      <c r="D1122" s="7"/>
      <c r="E1122" s="8"/>
      <c r="F1122" s="8"/>
      <c r="G1122" s="8"/>
      <c r="H1122" s="10"/>
      <c r="I1122" s="10"/>
      <c r="J1122" s="10"/>
      <c r="K1122" s="10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</row>
    <row r="1123">
      <c r="A1123" s="25"/>
      <c r="B1123" s="7"/>
      <c r="C1123" s="7"/>
      <c r="D1123" s="7"/>
      <c r="E1123" s="8"/>
      <c r="F1123" s="8"/>
      <c r="G1123" s="8"/>
      <c r="H1123" s="10"/>
      <c r="I1123" s="10"/>
      <c r="J1123" s="10"/>
      <c r="K1123" s="10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</row>
    <row r="1124">
      <c r="A1124" s="25"/>
      <c r="B1124" s="7"/>
      <c r="C1124" s="7"/>
      <c r="D1124" s="7"/>
      <c r="E1124" s="8"/>
      <c r="F1124" s="8"/>
      <c r="G1124" s="8"/>
      <c r="H1124" s="10"/>
      <c r="I1124" s="10"/>
      <c r="J1124" s="10"/>
      <c r="K1124" s="10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</row>
    <row r="1125">
      <c r="A1125" s="25"/>
      <c r="B1125" s="7"/>
      <c r="C1125" s="7"/>
      <c r="D1125" s="7"/>
      <c r="E1125" s="8"/>
      <c r="F1125" s="8"/>
      <c r="G1125" s="8"/>
      <c r="H1125" s="10"/>
      <c r="I1125" s="10"/>
      <c r="J1125" s="10"/>
      <c r="K1125" s="10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</row>
    <row r="1126">
      <c r="A1126" s="25"/>
      <c r="B1126" s="7"/>
      <c r="C1126" s="7"/>
      <c r="D1126" s="7"/>
      <c r="E1126" s="8"/>
      <c r="F1126" s="8"/>
      <c r="G1126" s="8"/>
      <c r="H1126" s="10"/>
      <c r="I1126" s="10"/>
      <c r="J1126" s="10"/>
      <c r="K1126" s="10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</row>
    <row r="1127">
      <c r="A1127" s="25"/>
      <c r="B1127" s="7"/>
      <c r="C1127" s="7"/>
      <c r="D1127" s="7"/>
      <c r="E1127" s="8"/>
      <c r="F1127" s="8"/>
      <c r="G1127" s="8"/>
      <c r="H1127" s="10"/>
      <c r="I1127" s="10"/>
      <c r="J1127" s="10"/>
      <c r="K1127" s="10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</row>
    <row r="1128">
      <c r="A1128" s="25"/>
      <c r="B1128" s="7"/>
      <c r="C1128" s="7"/>
      <c r="D1128" s="7"/>
      <c r="E1128" s="8"/>
      <c r="F1128" s="8"/>
      <c r="G1128" s="8"/>
      <c r="H1128" s="10"/>
      <c r="I1128" s="10"/>
      <c r="J1128" s="10"/>
      <c r="K1128" s="10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</row>
    <row r="1129">
      <c r="A1129" s="25"/>
      <c r="B1129" s="7"/>
      <c r="C1129" s="7"/>
      <c r="D1129" s="7"/>
      <c r="E1129" s="8"/>
      <c r="F1129" s="8"/>
      <c r="G1129" s="8"/>
      <c r="H1129" s="10"/>
      <c r="I1129" s="10"/>
      <c r="J1129" s="10"/>
      <c r="K1129" s="10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</row>
    <row r="1130">
      <c r="A1130" s="25"/>
      <c r="B1130" s="7"/>
      <c r="C1130" s="7"/>
      <c r="D1130" s="7"/>
      <c r="E1130" s="8"/>
      <c r="F1130" s="8"/>
      <c r="G1130" s="8"/>
      <c r="H1130" s="10"/>
      <c r="I1130" s="10"/>
      <c r="J1130" s="10"/>
      <c r="K1130" s="10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</row>
    <row r="1131">
      <c r="A1131" s="25"/>
      <c r="B1131" s="7"/>
      <c r="C1131" s="7"/>
      <c r="D1131" s="7"/>
      <c r="E1131" s="8"/>
      <c r="F1131" s="8"/>
      <c r="G1131" s="8"/>
      <c r="H1131" s="10"/>
      <c r="I1131" s="10"/>
      <c r="J1131" s="10"/>
      <c r="K1131" s="10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</row>
    <row r="1132">
      <c r="A1132" s="25"/>
      <c r="B1132" s="7"/>
      <c r="C1132" s="7"/>
      <c r="D1132" s="7"/>
      <c r="E1132" s="8"/>
      <c r="F1132" s="8"/>
      <c r="G1132" s="8"/>
      <c r="H1132" s="10"/>
      <c r="I1132" s="10"/>
      <c r="J1132" s="10"/>
      <c r="K1132" s="10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</row>
    <row r="1133">
      <c r="A1133" s="25"/>
      <c r="B1133" s="7"/>
      <c r="C1133" s="7"/>
      <c r="D1133" s="7"/>
      <c r="E1133" s="8"/>
      <c r="F1133" s="8"/>
      <c r="G1133" s="8"/>
      <c r="H1133" s="10"/>
      <c r="I1133" s="10"/>
      <c r="J1133" s="10"/>
      <c r="K1133" s="10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</row>
    <row r="1134">
      <c r="A1134" s="25"/>
      <c r="B1134" s="7"/>
      <c r="C1134" s="7"/>
      <c r="D1134" s="7"/>
      <c r="E1134" s="8"/>
      <c r="F1134" s="8"/>
      <c r="G1134" s="8"/>
      <c r="H1134" s="10"/>
      <c r="I1134" s="10"/>
      <c r="J1134" s="10"/>
      <c r="K1134" s="10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</row>
    <row r="1135">
      <c r="A1135" s="25"/>
      <c r="B1135" s="7"/>
      <c r="C1135" s="7"/>
      <c r="D1135" s="7"/>
      <c r="E1135" s="8"/>
      <c r="F1135" s="8"/>
      <c r="G1135" s="8"/>
      <c r="H1135" s="10"/>
      <c r="I1135" s="10"/>
      <c r="J1135" s="10"/>
      <c r="K1135" s="10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</row>
    <row r="1136">
      <c r="A1136" s="25"/>
      <c r="B1136" s="7"/>
      <c r="C1136" s="7"/>
      <c r="D1136" s="7"/>
      <c r="E1136" s="8"/>
      <c r="F1136" s="8"/>
      <c r="G1136" s="8"/>
      <c r="H1136" s="10"/>
      <c r="I1136" s="10"/>
      <c r="J1136" s="10"/>
      <c r="K1136" s="10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</row>
    <row r="1137">
      <c r="A1137" s="25"/>
      <c r="B1137" s="7"/>
      <c r="C1137" s="7"/>
      <c r="D1137" s="7"/>
      <c r="E1137" s="8"/>
      <c r="F1137" s="8"/>
      <c r="G1137" s="8"/>
      <c r="H1137" s="10"/>
      <c r="I1137" s="10"/>
      <c r="J1137" s="10"/>
      <c r="K1137" s="10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</row>
    <row r="1138">
      <c r="A1138" s="25"/>
      <c r="B1138" s="7"/>
      <c r="C1138" s="7"/>
      <c r="D1138" s="7"/>
      <c r="E1138" s="8"/>
      <c r="F1138" s="8"/>
      <c r="G1138" s="8"/>
      <c r="H1138" s="10"/>
      <c r="I1138" s="10"/>
      <c r="J1138" s="10"/>
      <c r="K1138" s="10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</row>
    <row r="1139">
      <c r="A1139" s="25"/>
      <c r="B1139" s="7"/>
      <c r="C1139" s="7"/>
      <c r="D1139" s="7"/>
      <c r="E1139" s="8"/>
      <c r="F1139" s="8"/>
      <c r="G1139" s="8"/>
      <c r="H1139" s="10"/>
      <c r="I1139" s="10"/>
      <c r="J1139" s="10"/>
      <c r="K1139" s="10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</row>
    <row r="1140">
      <c r="A1140" s="25"/>
      <c r="B1140" s="7"/>
      <c r="C1140" s="7"/>
      <c r="D1140" s="7"/>
      <c r="E1140" s="8"/>
      <c r="F1140" s="8"/>
      <c r="G1140" s="8"/>
      <c r="H1140" s="10"/>
      <c r="I1140" s="10"/>
      <c r="J1140" s="10"/>
      <c r="K1140" s="10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</row>
    <row r="1141">
      <c r="A1141" s="25"/>
      <c r="B1141" s="7"/>
      <c r="C1141" s="7"/>
      <c r="D1141" s="7"/>
      <c r="E1141" s="8"/>
      <c r="F1141" s="8"/>
      <c r="G1141" s="8"/>
      <c r="H1141" s="10"/>
      <c r="I1141" s="10"/>
      <c r="J1141" s="10"/>
      <c r="K1141" s="10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</row>
    <row r="1142">
      <c r="A1142" s="25"/>
      <c r="B1142" s="7"/>
      <c r="C1142" s="7"/>
      <c r="D1142" s="7"/>
      <c r="E1142" s="8"/>
      <c r="F1142" s="8"/>
      <c r="G1142" s="8"/>
      <c r="H1142" s="10"/>
      <c r="I1142" s="10"/>
      <c r="J1142" s="10"/>
      <c r="K1142" s="10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</row>
    <row r="1143">
      <c r="A1143" s="25"/>
      <c r="B1143" s="7"/>
      <c r="C1143" s="7"/>
      <c r="D1143" s="7"/>
      <c r="E1143" s="8"/>
      <c r="F1143" s="8"/>
      <c r="G1143" s="8"/>
      <c r="H1143" s="10"/>
      <c r="I1143" s="10"/>
      <c r="J1143" s="10"/>
      <c r="K1143" s="10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</row>
    <row r="1144">
      <c r="A1144" s="25"/>
      <c r="B1144" s="7"/>
      <c r="C1144" s="7"/>
      <c r="D1144" s="7"/>
      <c r="E1144" s="8"/>
      <c r="F1144" s="8"/>
      <c r="G1144" s="8"/>
      <c r="H1144" s="10"/>
      <c r="I1144" s="10"/>
      <c r="J1144" s="10"/>
      <c r="K1144" s="10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</row>
    <row r="1145">
      <c r="A1145" s="25"/>
      <c r="B1145" s="7"/>
      <c r="C1145" s="7"/>
      <c r="D1145" s="7"/>
      <c r="E1145" s="8"/>
      <c r="F1145" s="8"/>
      <c r="G1145" s="8"/>
      <c r="H1145" s="10"/>
      <c r="I1145" s="10"/>
      <c r="J1145" s="10"/>
      <c r="K1145" s="10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</row>
    <row r="1146">
      <c r="A1146" s="25"/>
      <c r="B1146" s="7"/>
      <c r="C1146" s="7"/>
      <c r="D1146" s="7"/>
      <c r="E1146" s="8"/>
      <c r="F1146" s="8"/>
      <c r="G1146" s="8"/>
      <c r="H1146" s="10"/>
      <c r="I1146" s="10"/>
      <c r="J1146" s="10"/>
      <c r="K1146" s="10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</row>
    <row r="1147">
      <c r="A1147" s="25"/>
      <c r="B1147" s="7"/>
      <c r="C1147" s="7"/>
      <c r="D1147" s="7"/>
      <c r="E1147" s="8"/>
      <c r="F1147" s="8"/>
      <c r="G1147" s="8"/>
      <c r="H1147" s="10"/>
      <c r="I1147" s="10"/>
      <c r="J1147" s="10"/>
      <c r="K1147" s="10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</row>
    <row r="1148">
      <c r="A1148" s="25"/>
      <c r="B1148" s="7"/>
      <c r="C1148" s="7"/>
      <c r="D1148" s="7"/>
      <c r="E1148" s="8"/>
      <c r="F1148" s="8"/>
      <c r="G1148" s="8"/>
      <c r="H1148" s="10"/>
      <c r="I1148" s="10"/>
      <c r="J1148" s="10"/>
      <c r="K1148" s="10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</row>
  </sheetData>
  <hyperlinks>
    <hyperlink r:id="rId1" ref="I2"/>
    <hyperlink r:id="rId2" ref="K2"/>
    <hyperlink r:id="rId3" ref="H3"/>
    <hyperlink r:id="rId4" ref="K3"/>
    <hyperlink r:id="rId5" ref="H4"/>
    <hyperlink r:id="rId6" ref="I4"/>
    <hyperlink r:id="rId7" ref="K4"/>
    <hyperlink r:id="rId8" ref="I5"/>
    <hyperlink r:id="rId9" ref="K5"/>
    <hyperlink r:id="rId10" ref="H6"/>
    <hyperlink r:id="rId11" ref="K6"/>
    <hyperlink r:id="rId12" ref="I7"/>
    <hyperlink r:id="rId13" ref="H8"/>
    <hyperlink r:id="rId14" ref="I8"/>
    <hyperlink r:id="rId15" ref="J8"/>
    <hyperlink r:id="rId16" ref="H9"/>
    <hyperlink r:id="rId17" ref="I9"/>
    <hyperlink r:id="rId18" ref="K9"/>
    <hyperlink r:id="rId19" ref="I10"/>
    <hyperlink r:id="rId20" ref="K10"/>
    <hyperlink r:id="rId21" ref="I11"/>
    <hyperlink r:id="rId22" ref="K11"/>
    <hyperlink r:id="rId23" ref="H12"/>
    <hyperlink r:id="rId24" ref="I12"/>
    <hyperlink r:id="rId25" ref="K12"/>
    <hyperlink r:id="rId26" ref="H13"/>
    <hyperlink r:id="rId27" ref="K13"/>
    <hyperlink r:id="rId28" ref="H14"/>
    <hyperlink r:id="rId29" ref="K14"/>
    <hyperlink r:id="rId30" ref="H15"/>
    <hyperlink r:id="rId31" ref="I15"/>
    <hyperlink r:id="rId32" ref="K15"/>
    <hyperlink r:id="rId33" ref="I16"/>
    <hyperlink r:id="rId34" ref="J16"/>
    <hyperlink r:id="rId35" ref="I17"/>
    <hyperlink r:id="rId36" ref="K17"/>
    <hyperlink r:id="rId37" ref="H18"/>
    <hyperlink r:id="rId38" ref="I18"/>
    <hyperlink r:id="rId39" ref="J18"/>
    <hyperlink r:id="rId40" ref="K18"/>
    <hyperlink r:id="rId41" ref="H19"/>
    <hyperlink r:id="rId42" ref="K19"/>
    <hyperlink r:id="rId43" ref="H20"/>
    <hyperlink r:id="rId44" ref="I21"/>
    <hyperlink r:id="rId45" ref="K21"/>
    <hyperlink r:id="rId46" ref="H22"/>
    <hyperlink r:id="rId47" ref="K22"/>
    <hyperlink r:id="rId48" ref="K23"/>
    <hyperlink r:id="rId49" ref="I24"/>
    <hyperlink r:id="rId50" ref="K24"/>
    <hyperlink r:id="rId51" ref="I25"/>
    <hyperlink r:id="rId52" ref="K25"/>
    <hyperlink r:id="rId53" ref="K26"/>
    <hyperlink r:id="rId54" ref="I27"/>
    <hyperlink r:id="rId55" ref="K27"/>
    <hyperlink r:id="rId56" ref="K28"/>
    <hyperlink r:id="rId57" ref="I29"/>
    <hyperlink r:id="rId58" ref="K29"/>
    <hyperlink r:id="rId59" ref="I30"/>
    <hyperlink r:id="rId60" ref="K30"/>
    <hyperlink r:id="rId61" ref="H31"/>
    <hyperlink r:id="rId62" ref="I31"/>
    <hyperlink r:id="rId63" ref="K31"/>
    <hyperlink r:id="rId64" ref="H32"/>
    <hyperlink r:id="rId65" ref="K32"/>
    <hyperlink r:id="rId66" ref="I33"/>
    <hyperlink r:id="rId67" ref="K33"/>
    <hyperlink r:id="rId68" ref="H34"/>
    <hyperlink r:id="rId69" ref="K34"/>
    <hyperlink r:id="rId70" ref="H35"/>
    <hyperlink r:id="rId71" ref="K35"/>
    <hyperlink r:id="rId72" ref="H36"/>
    <hyperlink r:id="rId73" ref="K36"/>
    <hyperlink r:id="rId74" ref="I37"/>
    <hyperlink r:id="rId75" ref="K37"/>
    <hyperlink r:id="rId76" ref="I38"/>
    <hyperlink r:id="rId77" ref="K38"/>
    <hyperlink r:id="rId78" ref="H39"/>
    <hyperlink r:id="rId79" ref="I39"/>
    <hyperlink r:id="rId80" ref="K39"/>
    <hyperlink r:id="rId81" ref="H40"/>
    <hyperlink r:id="rId82" ref="I40"/>
    <hyperlink r:id="rId83" ref="K40"/>
    <hyperlink r:id="rId84" ref="H41"/>
    <hyperlink r:id="rId85" ref="K41"/>
    <hyperlink r:id="rId86" ref="I42"/>
    <hyperlink r:id="rId87" ref="K42"/>
    <hyperlink r:id="rId88" ref="H43"/>
    <hyperlink r:id="rId89" ref="K43"/>
    <hyperlink r:id="rId90" ref="I44"/>
    <hyperlink r:id="rId91" ref="J44"/>
    <hyperlink r:id="rId92" ref="K44"/>
    <hyperlink r:id="rId93" ref="H45"/>
    <hyperlink r:id="rId94" ref="K45"/>
    <hyperlink r:id="rId95" ref="I46"/>
    <hyperlink r:id="rId96" ref="J46"/>
    <hyperlink r:id="rId97" ref="K47"/>
    <hyperlink r:id="rId98" ref="K48"/>
    <hyperlink r:id="rId99" ref="H49"/>
    <hyperlink r:id="rId100" ref="K49"/>
    <hyperlink r:id="rId101" ref="K50"/>
    <hyperlink r:id="rId102" ref="H51"/>
    <hyperlink r:id="rId103" ref="I51"/>
    <hyperlink r:id="rId104" ref="K51"/>
    <hyperlink r:id="rId105" ref="I52"/>
    <hyperlink r:id="rId106" ref="J52"/>
    <hyperlink r:id="rId107" ref="K52"/>
    <hyperlink r:id="rId108" ref="I53"/>
    <hyperlink r:id="rId109" ref="K53"/>
    <hyperlink r:id="rId110" ref="I54"/>
    <hyperlink r:id="rId111" ref="K54"/>
    <hyperlink r:id="rId112" ref="I55"/>
    <hyperlink r:id="rId113" ref="K55"/>
    <hyperlink r:id="rId114" ref="H56"/>
    <hyperlink r:id="rId115" ref="K56"/>
    <hyperlink r:id="rId116" ref="K57"/>
    <hyperlink r:id="rId117" ref="K58"/>
    <hyperlink r:id="rId118" ref="K59"/>
    <hyperlink r:id="rId119" ref="K60"/>
    <hyperlink r:id="rId120" ref="H61"/>
    <hyperlink r:id="rId121" ref="K61"/>
    <hyperlink r:id="rId122" ref="H62"/>
    <hyperlink r:id="rId123" ref="I62"/>
    <hyperlink r:id="rId124" ref="J62"/>
    <hyperlink r:id="rId125" ref="K62"/>
    <hyperlink r:id="rId126" ref="I63"/>
    <hyperlink r:id="rId127" ref="J63"/>
    <hyperlink r:id="rId128" ref="K63"/>
    <hyperlink r:id="rId129" ref="I64"/>
    <hyperlink r:id="rId130" ref="K64"/>
    <hyperlink r:id="rId131" ref="I65"/>
    <hyperlink r:id="rId132" ref="K65"/>
    <hyperlink r:id="rId133" ref="K66"/>
    <hyperlink r:id="rId134" ref="I67"/>
    <hyperlink r:id="rId135" ref="J67"/>
    <hyperlink r:id="rId136" ref="K67"/>
    <hyperlink r:id="rId137" ref="H68"/>
    <hyperlink r:id="rId138" ref="I68"/>
    <hyperlink r:id="rId139" ref="K68"/>
    <hyperlink r:id="rId140" ref="I70"/>
    <hyperlink r:id="rId141" ref="K70"/>
    <hyperlink r:id="rId142" ref="H71"/>
    <hyperlink r:id="rId143" ref="K71"/>
    <hyperlink r:id="rId144" ref="I72"/>
    <hyperlink r:id="rId145" ref="J72"/>
    <hyperlink r:id="rId146" ref="K72"/>
    <hyperlink r:id="rId147" ref="I73"/>
    <hyperlink r:id="rId148" ref="K73"/>
    <hyperlink r:id="rId149" ref="I74"/>
    <hyperlink r:id="rId150" ref="K74"/>
    <hyperlink r:id="rId151" ref="I75"/>
    <hyperlink r:id="rId152" ref="K75"/>
    <hyperlink r:id="rId153" ref="I76"/>
    <hyperlink r:id="rId154" ref="K76"/>
    <hyperlink r:id="rId155" ref="I77"/>
    <hyperlink r:id="rId156" ref="J77"/>
    <hyperlink r:id="rId157" ref="K78"/>
    <hyperlink r:id="rId158" ref="H79"/>
    <hyperlink r:id="rId159" ref="I79"/>
    <hyperlink r:id="rId160" ref="K79"/>
    <hyperlink r:id="rId161" ref="K80"/>
    <hyperlink r:id="rId162" ref="I81"/>
    <hyperlink r:id="rId163" ref="J81"/>
    <hyperlink r:id="rId164" ref="K81"/>
    <hyperlink r:id="rId165" ref="I82"/>
    <hyperlink r:id="rId166" ref="K82"/>
    <hyperlink r:id="rId167" ref="I83"/>
    <hyperlink r:id="rId168" ref="K83"/>
    <hyperlink r:id="rId169" ref="I84"/>
    <hyperlink r:id="rId170" ref="K84"/>
    <hyperlink r:id="rId171" ref="I85"/>
    <hyperlink r:id="rId172" ref="K85"/>
    <hyperlink r:id="rId173" ref="I86"/>
    <hyperlink r:id="rId174" ref="K86"/>
    <hyperlink r:id="rId175" ref="K87"/>
    <hyperlink r:id="rId176" ref="I88"/>
    <hyperlink r:id="rId177" ref="K88"/>
    <hyperlink r:id="rId178" ref="H89"/>
    <hyperlink r:id="rId179" ref="K89"/>
    <hyperlink r:id="rId180" ref="H90"/>
    <hyperlink r:id="rId181" ref="I90"/>
    <hyperlink r:id="rId182" ref="K90"/>
    <hyperlink r:id="rId183" ref="H91"/>
    <hyperlink r:id="rId184" ref="I91"/>
    <hyperlink r:id="rId185" ref="K91"/>
    <hyperlink r:id="rId186" ref="H92"/>
    <hyperlink r:id="rId187" ref="K92"/>
    <hyperlink r:id="rId188" ref="K93"/>
    <hyperlink r:id="rId189" ref="I94"/>
    <hyperlink r:id="rId190" ref="K94"/>
    <hyperlink r:id="rId191" ref="H95"/>
    <hyperlink r:id="rId192" ref="K95"/>
    <hyperlink r:id="rId193" ref="I96"/>
    <hyperlink r:id="rId194" ref="K96"/>
    <hyperlink r:id="rId195" ref="K97"/>
    <hyperlink r:id="rId196" ref="H98"/>
    <hyperlink r:id="rId197" ref="K98"/>
    <hyperlink r:id="rId198" ref="I99"/>
    <hyperlink r:id="rId199" ref="J99"/>
    <hyperlink r:id="rId200" ref="K99"/>
    <hyperlink r:id="rId201" ref="I100"/>
    <hyperlink r:id="rId202" ref="K100"/>
    <hyperlink r:id="rId203" ref="I101"/>
    <hyperlink r:id="rId204" ref="K101"/>
    <hyperlink r:id="rId205" ref="I102"/>
    <hyperlink r:id="rId206" ref="K102"/>
    <hyperlink r:id="rId207" ref="I103"/>
    <hyperlink r:id="rId208" ref="K103"/>
    <hyperlink r:id="rId209" ref="I104"/>
    <hyperlink r:id="rId210" ref="K104"/>
    <hyperlink r:id="rId211" ref="H105"/>
    <hyperlink r:id="rId212" ref="I105"/>
    <hyperlink r:id="rId213" ref="K105"/>
    <hyperlink r:id="rId214" ref="K106"/>
    <hyperlink r:id="rId215" ref="K107"/>
    <hyperlink r:id="rId216" ref="H108"/>
    <hyperlink r:id="rId217" ref="K108"/>
    <hyperlink r:id="rId218" ref="I109"/>
    <hyperlink r:id="rId219" ref="I110"/>
    <hyperlink r:id="rId220" ref="J110"/>
    <hyperlink r:id="rId221" ref="K110"/>
    <hyperlink r:id="rId222" ref="H111"/>
    <hyperlink r:id="rId223" ref="I111"/>
    <hyperlink r:id="rId224" ref="K111"/>
    <hyperlink r:id="rId225" ref="K112"/>
    <hyperlink r:id="rId226" ref="H113"/>
    <hyperlink r:id="rId227" ref="I113"/>
    <hyperlink r:id="rId228" ref="K113"/>
    <hyperlink r:id="rId229" ref="H114"/>
    <hyperlink r:id="rId230" ref="K114"/>
    <hyperlink r:id="rId231" ref="I115"/>
    <hyperlink r:id="rId232" ref="K115"/>
    <hyperlink r:id="rId233" ref="I116"/>
    <hyperlink r:id="rId234" ref="K116"/>
    <hyperlink r:id="rId235" ref="H117"/>
    <hyperlink r:id="rId236" ref="I117"/>
    <hyperlink r:id="rId237" ref="K117"/>
    <hyperlink r:id="rId238" ref="I118"/>
    <hyperlink r:id="rId239" ref="K118"/>
    <hyperlink r:id="rId240" ref="I119"/>
    <hyperlink r:id="rId241" ref="K119"/>
    <hyperlink r:id="rId242" ref="I120"/>
    <hyperlink r:id="rId243" ref="J120"/>
    <hyperlink r:id="rId244" ref="K120"/>
    <hyperlink r:id="rId245" ref="I121"/>
    <hyperlink r:id="rId246" ref="K121"/>
    <hyperlink r:id="rId247" ref="K122"/>
    <hyperlink r:id="rId248" ref="H123"/>
    <hyperlink r:id="rId249" ref="I123"/>
    <hyperlink r:id="rId250" ref="K123"/>
    <hyperlink r:id="rId251" ref="H124"/>
    <hyperlink r:id="rId252" ref="K124"/>
    <hyperlink r:id="rId253" location="entry3721545" ref="H125"/>
    <hyperlink r:id="rId254" ref="K125"/>
    <hyperlink r:id="rId255" ref="I126"/>
    <hyperlink r:id="rId256" ref="K126"/>
    <hyperlink r:id="rId257" ref="I127"/>
    <hyperlink r:id="rId258" ref="K127"/>
    <hyperlink r:id="rId259" ref="K128"/>
    <hyperlink r:id="rId260" ref="K129"/>
    <hyperlink r:id="rId261" ref="K130"/>
    <hyperlink r:id="rId262" ref="K131"/>
    <hyperlink r:id="rId263" ref="I132"/>
    <hyperlink r:id="rId264" ref="K132"/>
    <hyperlink r:id="rId265" ref="I133"/>
    <hyperlink r:id="rId266" ref="J133"/>
    <hyperlink r:id="rId267" ref="K133"/>
    <hyperlink r:id="rId268" ref="K134"/>
    <hyperlink r:id="rId269" ref="I135"/>
    <hyperlink r:id="rId270" ref="K135"/>
    <hyperlink r:id="rId271" ref="I136"/>
    <hyperlink r:id="rId272" ref="K136"/>
    <hyperlink r:id="rId273" ref="I137"/>
    <hyperlink r:id="rId274" ref="J137"/>
    <hyperlink r:id="rId275" ref="K137"/>
    <hyperlink r:id="rId276" ref="I138"/>
    <hyperlink r:id="rId277" ref="K138"/>
    <hyperlink r:id="rId278" ref="I139"/>
    <hyperlink r:id="rId279" ref="K139"/>
    <hyperlink r:id="rId280" ref="H140"/>
    <hyperlink r:id="rId281" ref="K140"/>
    <hyperlink r:id="rId282" ref="I141"/>
    <hyperlink r:id="rId283" ref="K141"/>
    <hyperlink r:id="rId284" ref="I142"/>
    <hyperlink r:id="rId285" ref="K142"/>
    <hyperlink r:id="rId286" ref="H143"/>
    <hyperlink r:id="rId287" ref="I143"/>
    <hyperlink r:id="rId288" ref="K143"/>
    <hyperlink r:id="rId289" ref="H144"/>
    <hyperlink r:id="rId290" ref="I144"/>
    <hyperlink r:id="rId291" ref="K144"/>
    <hyperlink r:id="rId292" ref="K145"/>
    <hyperlink r:id="rId293" ref="I146"/>
    <hyperlink r:id="rId294" ref="K146"/>
    <hyperlink r:id="rId295" ref="H147"/>
    <hyperlink r:id="rId296" ref="K147"/>
    <hyperlink r:id="rId297" ref="I148"/>
    <hyperlink r:id="rId298" ref="K148"/>
    <hyperlink r:id="rId299" ref="H149"/>
    <hyperlink r:id="rId300" ref="K149"/>
    <hyperlink r:id="rId301" ref="I150"/>
    <hyperlink r:id="rId302" ref="K150"/>
    <hyperlink r:id="rId303" ref="I151"/>
    <hyperlink r:id="rId304" ref="K151"/>
    <hyperlink r:id="rId305" ref="H152"/>
    <hyperlink r:id="rId306" ref="K152"/>
    <hyperlink r:id="rId307" ref="I153"/>
    <hyperlink r:id="rId308" ref="J153"/>
    <hyperlink r:id="rId309" ref="K153"/>
    <hyperlink r:id="rId310" ref="I154"/>
    <hyperlink r:id="rId311" ref="H155"/>
    <hyperlink r:id="rId312" ref="I155"/>
    <hyperlink r:id="rId313" ref="K155"/>
    <hyperlink r:id="rId314" ref="H156"/>
    <hyperlink r:id="rId315" ref="I156"/>
    <hyperlink r:id="rId316" ref="J156"/>
    <hyperlink r:id="rId317" ref="K156"/>
    <hyperlink r:id="rId318" ref="K157"/>
    <hyperlink r:id="rId319" ref="I158"/>
    <hyperlink r:id="rId320" ref="K158"/>
    <hyperlink r:id="rId321" ref="I159"/>
    <hyperlink r:id="rId322" ref="K159"/>
    <hyperlink r:id="rId323" ref="I160"/>
    <hyperlink r:id="rId324" ref="J160"/>
    <hyperlink r:id="rId325" ref="K160"/>
    <hyperlink r:id="rId326" ref="H161"/>
    <hyperlink r:id="rId327" ref="I161"/>
    <hyperlink r:id="rId328" ref="J161"/>
    <hyperlink r:id="rId329" ref="K161"/>
    <hyperlink r:id="rId330" ref="H162"/>
    <hyperlink r:id="rId331" ref="K162"/>
    <hyperlink r:id="rId332" ref="H163"/>
    <hyperlink r:id="rId333" ref="K163"/>
    <hyperlink r:id="rId334" ref="K164"/>
    <hyperlink r:id="rId335" ref="I165"/>
    <hyperlink r:id="rId336" ref="K165"/>
    <hyperlink r:id="rId337" ref="H166"/>
    <hyperlink r:id="rId338" ref="K166"/>
    <hyperlink r:id="rId339" ref="K167"/>
    <hyperlink r:id="rId340" ref="I168"/>
    <hyperlink r:id="rId341" ref="K168"/>
    <hyperlink r:id="rId342" ref="I169"/>
    <hyperlink r:id="rId343" ref="K169"/>
    <hyperlink r:id="rId344" ref="H170"/>
    <hyperlink r:id="rId345" ref="I170"/>
    <hyperlink r:id="rId346" ref="J170"/>
    <hyperlink r:id="rId347" ref="K170"/>
    <hyperlink r:id="rId348" ref="K171"/>
    <hyperlink r:id="rId349" ref="I172"/>
    <hyperlink r:id="rId350" ref="J172"/>
    <hyperlink r:id="rId351" ref="K172"/>
    <hyperlink r:id="rId352" ref="H173"/>
    <hyperlink r:id="rId353" ref="K173"/>
    <hyperlink r:id="rId354" ref="I174"/>
    <hyperlink r:id="rId355" ref="K174"/>
    <hyperlink r:id="rId356" ref="I175"/>
    <hyperlink r:id="rId357" ref="J175"/>
    <hyperlink r:id="rId358" ref="K175"/>
    <hyperlink r:id="rId359" ref="I176"/>
    <hyperlink r:id="rId360" ref="J176"/>
    <hyperlink r:id="rId361" ref="K176"/>
    <hyperlink r:id="rId362" ref="I177"/>
    <hyperlink r:id="rId363" ref="J177"/>
    <hyperlink r:id="rId364" ref="K177"/>
    <hyperlink r:id="rId365" ref="H179"/>
    <hyperlink r:id="rId366" ref="I179"/>
    <hyperlink r:id="rId367" ref="K179"/>
    <hyperlink r:id="rId368" ref="I181"/>
    <hyperlink r:id="rId369" ref="K181"/>
    <hyperlink r:id="rId370" ref="K182"/>
    <hyperlink r:id="rId371" ref="I183"/>
    <hyperlink r:id="rId372" ref="J183"/>
    <hyperlink r:id="rId373" ref="I184"/>
    <hyperlink r:id="rId374" ref="K184"/>
    <hyperlink r:id="rId375" ref="K185"/>
    <hyperlink r:id="rId376" ref="I186"/>
    <hyperlink r:id="rId377" ref="K186"/>
    <hyperlink r:id="rId378" ref="K187"/>
    <hyperlink r:id="rId379" ref="H188"/>
    <hyperlink r:id="rId380" ref="K188"/>
    <hyperlink r:id="rId381" ref="H189"/>
    <hyperlink r:id="rId382" ref="I189"/>
    <hyperlink r:id="rId383" ref="J189"/>
    <hyperlink r:id="rId384" ref="K190"/>
    <hyperlink r:id="rId385" ref="K191"/>
    <hyperlink r:id="rId386" ref="I192"/>
    <hyperlink r:id="rId387" ref="K192"/>
    <hyperlink r:id="rId388" ref="I193"/>
    <hyperlink r:id="rId389" ref="K193"/>
    <hyperlink r:id="rId390" ref="H195"/>
    <hyperlink r:id="rId391" ref="K195"/>
    <hyperlink r:id="rId392" ref="I196"/>
    <hyperlink r:id="rId393" ref="H198"/>
    <hyperlink r:id="rId394" ref="I198"/>
    <hyperlink r:id="rId395" ref="K198"/>
    <hyperlink r:id="rId396" ref="I199"/>
    <hyperlink r:id="rId397" ref="K199"/>
    <hyperlink r:id="rId398" ref="I200"/>
    <hyperlink r:id="rId399" ref="H201"/>
    <hyperlink r:id="rId400" ref="K201"/>
    <hyperlink r:id="rId401" ref="K202"/>
    <hyperlink r:id="rId402" ref="K203"/>
    <hyperlink r:id="rId403" ref="I204"/>
    <hyperlink r:id="rId404" ref="K204"/>
    <hyperlink r:id="rId405" ref="I205"/>
    <hyperlink r:id="rId406" ref="J205"/>
    <hyperlink r:id="rId407" ref="K205"/>
    <hyperlink r:id="rId408" ref="I206"/>
    <hyperlink r:id="rId409" ref="J206"/>
    <hyperlink r:id="rId410" ref="K206"/>
    <hyperlink r:id="rId411" ref="I207"/>
    <hyperlink r:id="rId412" ref="J207"/>
    <hyperlink r:id="rId413" ref="K207"/>
    <hyperlink r:id="rId414" ref="H208"/>
    <hyperlink r:id="rId415" ref="I208"/>
    <hyperlink r:id="rId416" ref="J208"/>
    <hyperlink r:id="rId417" ref="K208"/>
    <hyperlink r:id="rId418" ref="I209"/>
    <hyperlink r:id="rId419" ref="K209"/>
    <hyperlink r:id="rId420" ref="K210"/>
    <hyperlink r:id="rId421" ref="K211"/>
    <hyperlink r:id="rId422" ref="I212"/>
    <hyperlink r:id="rId423" ref="K212"/>
    <hyperlink r:id="rId424" ref="I213"/>
    <hyperlink r:id="rId425" ref="K213"/>
    <hyperlink r:id="rId426" ref="I214"/>
    <hyperlink r:id="rId427" ref="K214"/>
    <hyperlink r:id="rId428" ref="K215"/>
  </hyperlinks>
  <drawing r:id="rId4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26" t="s">
        <v>896</v>
      </c>
      <c r="B1" s="26" t="s">
        <v>1</v>
      </c>
      <c r="C1" s="26" t="s">
        <v>2</v>
      </c>
      <c r="D1" s="26" t="s">
        <v>897</v>
      </c>
      <c r="E1" s="26" t="s">
        <v>4</v>
      </c>
      <c r="F1" s="26" t="s">
        <v>898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7" t="s">
        <v>899</v>
      </c>
      <c r="B2" s="28" t="s">
        <v>900</v>
      </c>
      <c r="C2" s="29"/>
      <c r="D2" s="9" t="s">
        <v>901</v>
      </c>
      <c r="E2" s="9" t="s">
        <v>902</v>
      </c>
      <c r="F2" s="9" t="s">
        <v>903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7" t="s">
        <v>904</v>
      </c>
      <c r="B3" s="28" t="s">
        <v>905</v>
      </c>
      <c r="C3" s="29"/>
      <c r="D3" s="8"/>
      <c r="E3" s="9" t="s">
        <v>902</v>
      </c>
      <c r="F3" s="9" t="s">
        <v>906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7" t="s">
        <v>904</v>
      </c>
      <c r="B4" s="28" t="s">
        <v>907</v>
      </c>
      <c r="C4" s="29"/>
      <c r="D4" s="9" t="s">
        <v>908</v>
      </c>
      <c r="E4" s="9" t="s">
        <v>909</v>
      </c>
      <c r="F4" s="9" t="s">
        <v>906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7" t="s">
        <v>904</v>
      </c>
      <c r="B5" s="28" t="s">
        <v>910</v>
      </c>
      <c r="C5" s="29"/>
      <c r="D5" s="8"/>
      <c r="E5" s="9" t="s">
        <v>902</v>
      </c>
      <c r="F5" s="9" t="s">
        <v>906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7" t="s">
        <v>904</v>
      </c>
      <c r="B6" s="29"/>
      <c r="C6" s="29"/>
      <c r="D6" s="9" t="s">
        <v>911</v>
      </c>
      <c r="E6" s="9" t="s">
        <v>912</v>
      </c>
      <c r="F6" s="9" t="s">
        <v>906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7" t="s">
        <v>913</v>
      </c>
      <c r="B7" s="28" t="s">
        <v>914</v>
      </c>
      <c r="C7" s="29"/>
      <c r="D7" s="30" t="s">
        <v>915</v>
      </c>
      <c r="E7" s="9" t="s">
        <v>916</v>
      </c>
      <c r="F7" s="9" t="s">
        <v>906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7" t="s">
        <v>904</v>
      </c>
      <c r="B8" s="29"/>
      <c r="C8" s="29"/>
      <c r="D8" s="31" t="s">
        <v>917</v>
      </c>
      <c r="E8" s="9" t="s">
        <v>918</v>
      </c>
      <c r="F8" s="9" t="s">
        <v>906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7" t="s">
        <v>919</v>
      </c>
      <c r="B9" s="29"/>
      <c r="C9" s="28" t="s">
        <v>920</v>
      </c>
      <c r="D9" s="9" t="s">
        <v>921</v>
      </c>
      <c r="E9" s="32" t="s">
        <v>922</v>
      </c>
      <c r="F9" s="9" t="s">
        <v>923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7" t="s">
        <v>904</v>
      </c>
      <c r="B10" s="29"/>
      <c r="C10" s="29"/>
      <c r="D10" s="9" t="s">
        <v>924</v>
      </c>
      <c r="E10" s="9" t="s">
        <v>925</v>
      </c>
      <c r="F10" s="9" t="s">
        <v>923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7" t="s">
        <v>904</v>
      </c>
      <c r="B11" s="28" t="s">
        <v>253</v>
      </c>
      <c r="C11" s="29"/>
      <c r="D11" s="9" t="s">
        <v>926</v>
      </c>
      <c r="E11" s="9" t="s">
        <v>927</v>
      </c>
      <c r="F11" s="9" t="s">
        <v>923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7" t="s">
        <v>928</v>
      </c>
      <c r="B12" s="28" t="s">
        <v>929</v>
      </c>
      <c r="C12" s="29"/>
      <c r="D12" s="9" t="s">
        <v>930</v>
      </c>
      <c r="E12" s="9" t="s">
        <v>931</v>
      </c>
      <c r="F12" s="9" t="s">
        <v>923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7" t="s">
        <v>932</v>
      </c>
      <c r="B13" s="28" t="s">
        <v>933</v>
      </c>
      <c r="C13" s="29"/>
      <c r="D13" s="8"/>
      <c r="E13" s="9" t="s">
        <v>934</v>
      </c>
      <c r="F13" s="9" t="s">
        <v>923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7" t="s">
        <v>904</v>
      </c>
      <c r="B14" s="28"/>
      <c r="C14" s="29"/>
      <c r="D14" s="33" t="s">
        <v>935</v>
      </c>
      <c r="E14" s="9" t="s">
        <v>936</v>
      </c>
      <c r="F14" s="9" t="s">
        <v>923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7" t="s">
        <v>904</v>
      </c>
      <c r="B15" s="28" t="s">
        <v>937</v>
      </c>
      <c r="C15" s="29"/>
      <c r="D15" s="9"/>
      <c r="E15" s="23" t="s">
        <v>938</v>
      </c>
      <c r="F15" s="9" t="s">
        <v>923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4"/>
      <c r="B16" s="29"/>
      <c r="C16" s="29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4"/>
      <c r="B17" s="29"/>
      <c r="C17" s="29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4"/>
      <c r="B18" s="29"/>
      <c r="C18" s="29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4"/>
      <c r="B19" s="29"/>
      <c r="C19" s="29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4"/>
      <c r="B20" s="29"/>
      <c r="C20" s="29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4"/>
      <c r="B21" s="29"/>
      <c r="C21" s="29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4"/>
      <c r="B22" s="29"/>
      <c r="C22" s="29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4"/>
      <c r="B23" s="29"/>
      <c r="C23" s="29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4"/>
      <c r="B24" s="29"/>
      <c r="C24" s="29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4"/>
      <c r="B25" s="29"/>
      <c r="C25" s="29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4"/>
      <c r="B26" s="29"/>
      <c r="C26" s="29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4"/>
      <c r="B27" s="29"/>
      <c r="C27" s="29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4"/>
      <c r="B28" s="29"/>
      <c r="C28" s="29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4"/>
      <c r="B29" s="29"/>
      <c r="C29" s="29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4"/>
      <c r="B30" s="29"/>
      <c r="C30" s="29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4"/>
      <c r="B31" s="29"/>
      <c r="C31" s="29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4"/>
      <c r="B32" s="29"/>
      <c r="C32" s="29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4"/>
      <c r="B33" s="29"/>
      <c r="C33" s="29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4"/>
      <c r="B34" s="29"/>
      <c r="C34" s="29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4"/>
      <c r="B35" s="29"/>
      <c r="C35" s="29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4"/>
      <c r="B36" s="29"/>
      <c r="C36" s="29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4"/>
      <c r="B37" s="29"/>
      <c r="C37" s="29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4"/>
      <c r="B38" s="29"/>
      <c r="C38" s="29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4"/>
      <c r="B39" s="29"/>
      <c r="C39" s="29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4"/>
      <c r="B40" s="29"/>
      <c r="C40" s="29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4"/>
      <c r="B41" s="29"/>
      <c r="C41" s="29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4"/>
      <c r="B42" s="29"/>
      <c r="C42" s="29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4"/>
      <c r="B43" s="29"/>
      <c r="C43" s="29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4"/>
      <c r="B44" s="29"/>
      <c r="C44" s="29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4"/>
      <c r="B45" s="29"/>
      <c r="C45" s="29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4"/>
      <c r="B46" s="29"/>
      <c r="C46" s="29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4"/>
      <c r="B47" s="29"/>
      <c r="C47" s="29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4"/>
      <c r="B48" s="29"/>
      <c r="C48" s="29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4"/>
      <c r="B49" s="29"/>
      <c r="C49" s="29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4"/>
      <c r="B50" s="29"/>
      <c r="C50" s="29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4"/>
      <c r="B51" s="29"/>
      <c r="C51" s="29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4"/>
      <c r="B52" s="29"/>
      <c r="C52" s="29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4"/>
      <c r="B53" s="29"/>
      <c r="C53" s="29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4"/>
      <c r="B54" s="29"/>
      <c r="C54" s="29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4"/>
      <c r="B55" s="29"/>
      <c r="C55" s="29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4"/>
      <c r="B56" s="29"/>
      <c r="C56" s="29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4"/>
      <c r="B57" s="29"/>
      <c r="C57" s="29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4"/>
      <c r="B58" s="29"/>
      <c r="C58" s="29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4"/>
      <c r="B59" s="29"/>
      <c r="C59" s="29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4"/>
      <c r="B60" s="29"/>
      <c r="C60" s="29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4"/>
      <c r="B61" s="29"/>
      <c r="C61" s="29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4"/>
      <c r="B62" s="29"/>
      <c r="C62" s="29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4"/>
      <c r="B63" s="29"/>
      <c r="C63" s="29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4"/>
      <c r="B64" s="29"/>
      <c r="C64" s="29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4"/>
      <c r="B65" s="29"/>
      <c r="C65" s="29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4"/>
      <c r="B66" s="29"/>
      <c r="C66" s="29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4"/>
      <c r="B67" s="29"/>
      <c r="C67" s="29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4"/>
      <c r="B68" s="29"/>
      <c r="C68" s="29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4"/>
      <c r="B69" s="29"/>
      <c r="C69" s="29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4"/>
      <c r="B70" s="29"/>
      <c r="C70" s="29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4"/>
      <c r="B71" s="29"/>
      <c r="C71" s="29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4"/>
      <c r="B72" s="29"/>
      <c r="C72" s="29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4"/>
      <c r="B73" s="29"/>
      <c r="C73" s="29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4"/>
      <c r="B74" s="29"/>
      <c r="C74" s="29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4"/>
      <c r="B75" s="29"/>
      <c r="C75" s="29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4"/>
      <c r="B76" s="29"/>
      <c r="C76" s="29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4"/>
      <c r="B77" s="29"/>
      <c r="C77" s="29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4"/>
      <c r="B78" s="29"/>
      <c r="C78" s="29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4"/>
      <c r="B79" s="29"/>
      <c r="C79" s="29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4"/>
      <c r="B80" s="29"/>
      <c r="C80" s="29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4"/>
      <c r="B81" s="29"/>
      <c r="C81" s="29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4"/>
      <c r="B82" s="29"/>
      <c r="C82" s="29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4"/>
      <c r="B83" s="29"/>
      <c r="C83" s="29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4"/>
      <c r="B84" s="29"/>
      <c r="C84" s="29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4"/>
      <c r="B85" s="29"/>
      <c r="C85" s="29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4"/>
      <c r="B86" s="29"/>
      <c r="C86" s="29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4"/>
      <c r="B87" s="29"/>
      <c r="C87" s="29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4"/>
      <c r="B88" s="29"/>
      <c r="C88" s="29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4"/>
      <c r="B89" s="29"/>
      <c r="C89" s="29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4"/>
      <c r="B90" s="29"/>
      <c r="C90" s="29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4"/>
      <c r="B91" s="29"/>
      <c r="C91" s="29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4"/>
      <c r="B92" s="29"/>
      <c r="C92" s="29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4"/>
      <c r="B93" s="29"/>
      <c r="C93" s="29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4"/>
      <c r="B94" s="29"/>
      <c r="C94" s="29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4"/>
      <c r="B95" s="29"/>
      <c r="C95" s="29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4"/>
      <c r="B96" s="29"/>
      <c r="C96" s="29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4"/>
      <c r="B97" s="29"/>
      <c r="C97" s="29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4"/>
      <c r="B98" s="29"/>
      <c r="C98" s="29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4"/>
      <c r="B99" s="29"/>
      <c r="C99" s="29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4"/>
      <c r="B100" s="29"/>
      <c r="C100" s="29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4"/>
      <c r="B101" s="29"/>
      <c r="C101" s="29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4"/>
      <c r="B102" s="29"/>
      <c r="C102" s="29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4"/>
      <c r="B103" s="29"/>
      <c r="C103" s="29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4"/>
      <c r="B104" s="29"/>
      <c r="C104" s="29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4"/>
      <c r="B105" s="29"/>
      <c r="C105" s="29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4"/>
      <c r="B106" s="29"/>
      <c r="C106" s="29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4"/>
      <c r="B107" s="29"/>
      <c r="C107" s="29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4"/>
      <c r="B108" s="29"/>
      <c r="C108" s="29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4"/>
      <c r="B109" s="29"/>
      <c r="C109" s="29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4"/>
      <c r="B110" s="29"/>
      <c r="C110" s="29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4"/>
      <c r="B111" s="29"/>
      <c r="C111" s="29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4"/>
      <c r="B112" s="29"/>
      <c r="C112" s="29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4"/>
      <c r="B113" s="29"/>
      <c r="C113" s="29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4"/>
      <c r="B114" s="29"/>
      <c r="C114" s="29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4"/>
      <c r="B115" s="29"/>
      <c r="C115" s="29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4"/>
      <c r="B116" s="29"/>
      <c r="C116" s="29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4"/>
      <c r="B117" s="29"/>
      <c r="C117" s="29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4"/>
      <c r="B118" s="29"/>
      <c r="C118" s="29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4"/>
      <c r="B119" s="29"/>
      <c r="C119" s="29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4"/>
      <c r="B120" s="29"/>
      <c r="C120" s="29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4"/>
      <c r="B121" s="29"/>
      <c r="C121" s="29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4"/>
      <c r="B122" s="29"/>
      <c r="C122" s="29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4"/>
      <c r="B123" s="29"/>
      <c r="C123" s="29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4"/>
      <c r="B124" s="29"/>
      <c r="C124" s="29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4"/>
      <c r="B125" s="29"/>
      <c r="C125" s="29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4"/>
      <c r="B126" s="29"/>
      <c r="C126" s="29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4"/>
      <c r="B127" s="29"/>
      <c r="C127" s="29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4"/>
      <c r="B128" s="29"/>
      <c r="C128" s="29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4"/>
      <c r="B129" s="29"/>
      <c r="C129" s="29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4"/>
      <c r="B130" s="29"/>
      <c r="C130" s="29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4"/>
      <c r="B131" s="29"/>
      <c r="C131" s="29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4"/>
      <c r="B132" s="29"/>
      <c r="C132" s="29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4"/>
      <c r="B133" s="29"/>
      <c r="C133" s="29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4"/>
      <c r="B134" s="29"/>
      <c r="C134" s="29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4"/>
      <c r="B135" s="29"/>
      <c r="C135" s="29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4"/>
      <c r="B136" s="29"/>
      <c r="C136" s="29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4"/>
      <c r="B137" s="29"/>
      <c r="C137" s="29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4"/>
      <c r="B138" s="29"/>
      <c r="C138" s="29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4"/>
      <c r="B139" s="29"/>
      <c r="C139" s="29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4"/>
      <c r="B140" s="29"/>
      <c r="C140" s="29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4"/>
      <c r="B141" s="29"/>
      <c r="C141" s="29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4"/>
      <c r="B142" s="29"/>
      <c r="C142" s="29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4"/>
      <c r="B143" s="29"/>
      <c r="C143" s="29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4"/>
      <c r="B144" s="29"/>
      <c r="C144" s="29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4"/>
      <c r="B145" s="29"/>
      <c r="C145" s="29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4"/>
      <c r="B146" s="29"/>
      <c r="C146" s="29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4"/>
      <c r="B147" s="29"/>
      <c r="C147" s="29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4"/>
      <c r="B148" s="29"/>
      <c r="C148" s="29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4"/>
      <c r="B149" s="29"/>
      <c r="C149" s="29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4"/>
      <c r="B150" s="29"/>
      <c r="C150" s="29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4"/>
      <c r="B151" s="29"/>
      <c r="C151" s="29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4"/>
      <c r="B152" s="29"/>
      <c r="C152" s="29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4"/>
      <c r="B153" s="29"/>
      <c r="C153" s="29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4"/>
      <c r="B154" s="29"/>
      <c r="C154" s="29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4"/>
      <c r="B155" s="29"/>
      <c r="C155" s="29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4"/>
      <c r="B156" s="29"/>
      <c r="C156" s="29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4"/>
      <c r="B157" s="29"/>
      <c r="C157" s="29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4"/>
      <c r="B158" s="29"/>
      <c r="C158" s="29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4"/>
      <c r="B159" s="29"/>
      <c r="C159" s="29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4"/>
      <c r="B160" s="29"/>
      <c r="C160" s="29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4"/>
      <c r="B161" s="29"/>
      <c r="C161" s="29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4"/>
      <c r="B162" s="29"/>
      <c r="C162" s="29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4"/>
      <c r="B163" s="29"/>
      <c r="C163" s="29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4"/>
      <c r="B164" s="29"/>
      <c r="C164" s="29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4"/>
      <c r="B165" s="29"/>
      <c r="C165" s="29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4"/>
      <c r="B166" s="29"/>
      <c r="C166" s="29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4"/>
      <c r="B167" s="29"/>
      <c r="C167" s="29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4"/>
      <c r="B168" s="29"/>
      <c r="C168" s="29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4"/>
      <c r="B169" s="29"/>
      <c r="C169" s="29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4"/>
      <c r="B170" s="29"/>
      <c r="C170" s="29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4"/>
      <c r="B171" s="29"/>
      <c r="C171" s="29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4"/>
      <c r="B172" s="29"/>
      <c r="C172" s="29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4"/>
      <c r="B173" s="29"/>
      <c r="C173" s="29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4"/>
      <c r="B174" s="29"/>
      <c r="C174" s="29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4"/>
      <c r="B175" s="29"/>
      <c r="C175" s="29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4"/>
      <c r="B176" s="29"/>
      <c r="C176" s="29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4"/>
      <c r="B177" s="29"/>
      <c r="C177" s="29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4"/>
      <c r="B178" s="29"/>
      <c r="C178" s="29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4"/>
      <c r="B179" s="29"/>
      <c r="C179" s="29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4"/>
      <c r="B180" s="29"/>
      <c r="C180" s="29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4"/>
      <c r="B181" s="29"/>
      <c r="C181" s="29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4"/>
      <c r="B182" s="29"/>
      <c r="C182" s="29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4"/>
      <c r="B183" s="29"/>
      <c r="C183" s="29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4"/>
      <c r="B184" s="29"/>
      <c r="C184" s="29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4"/>
      <c r="B185" s="29"/>
      <c r="C185" s="29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4"/>
      <c r="B186" s="29"/>
      <c r="C186" s="29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4"/>
      <c r="B187" s="29"/>
      <c r="C187" s="29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4"/>
      <c r="B188" s="29"/>
      <c r="C188" s="29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4"/>
      <c r="B189" s="29"/>
      <c r="C189" s="29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4"/>
      <c r="B190" s="29"/>
      <c r="C190" s="29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4"/>
      <c r="B191" s="29"/>
      <c r="C191" s="29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4"/>
      <c r="B192" s="29"/>
      <c r="C192" s="29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4"/>
      <c r="B193" s="29"/>
      <c r="C193" s="29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4"/>
      <c r="B194" s="29"/>
      <c r="C194" s="29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4"/>
      <c r="B195" s="29"/>
      <c r="C195" s="29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4"/>
      <c r="B196" s="29"/>
      <c r="C196" s="29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4"/>
      <c r="B197" s="29"/>
      <c r="C197" s="29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4"/>
      <c r="B198" s="29"/>
      <c r="C198" s="29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4"/>
      <c r="B199" s="29"/>
      <c r="C199" s="29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4"/>
      <c r="B200" s="29"/>
      <c r="C200" s="29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4"/>
      <c r="B201" s="29"/>
      <c r="C201" s="29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4"/>
      <c r="B202" s="29"/>
      <c r="C202" s="29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4"/>
      <c r="B203" s="29"/>
      <c r="C203" s="29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4"/>
      <c r="B204" s="29"/>
      <c r="C204" s="29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4"/>
      <c r="B205" s="29"/>
      <c r="C205" s="29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4"/>
      <c r="B206" s="29"/>
      <c r="C206" s="29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4"/>
      <c r="B207" s="29"/>
      <c r="C207" s="29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4"/>
      <c r="B208" s="29"/>
      <c r="C208" s="29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4"/>
      <c r="B209" s="29"/>
      <c r="C209" s="29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4"/>
      <c r="B210" s="29"/>
      <c r="C210" s="29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4"/>
      <c r="B211" s="29"/>
      <c r="C211" s="29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4"/>
      <c r="B212" s="29"/>
      <c r="C212" s="29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4"/>
      <c r="B213" s="29"/>
      <c r="C213" s="29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4"/>
      <c r="B214" s="29"/>
      <c r="C214" s="29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4"/>
      <c r="B215" s="29"/>
      <c r="C215" s="29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4"/>
      <c r="B216" s="29"/>
      <c r="C216" s="29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4"/>
      <c r="B217" s="29"/>
      <c r="C217" s="29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4"/>
      <c r="B218" s="29"/>
      <c r="C218" s="29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4"/>
      <c r="B219" s="29"/>
      <c r="C219" s="29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4"/>
      <c r="B220" s="29"/>
      <c r="C220" s="29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4"/>
      <c r="B221" s="29"/>
      <c r="C221" s="29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4"/>
      <c r="B222" s="29"/>
      <c r="C222" s="29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4"/>
      <c r="B223" s="29"/>
      <c r="C223" s="29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4"/>
      <c r="B224" s="29"/>
      <c r="C224" s="29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4"/>
      <c r="B225" s="29"/>
      <c r="C225" s="29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4"/>
      <c r="B226" s="29"/>
      <c r="C226" s="29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4"/>
      <c r="B227" s="29"/>
      <c r="C227" s="29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4"/>
      <c r="B228" s="29"/>
      <c r="C228" s="29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4"/>
      <c r="B229" s="29"/>
      <c r="C229" s="29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4"/>
      <c r="B230" s="29"/>
      <c r="C230" s="29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4"/>
      <c r="B231" s="29"/>
      <c r="C231" s="29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4"/>
      <c r="B232" s="29"/>
      <c r="C232" s="29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4"/>
      <c r="B233" s="29"/>
      <c r="C233" s="29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4"/>
      <c r="B234" s="29"/>
      <c r="C234" s="29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4"/>
      <c r="B235" s="29"/>
      <c r="C235" s="29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4"/>
      <c r="B236" s="29"/>
      <c r="C236" s="29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4"/>
      <c r="B237" s="29"/>
      <c r="C237" s="29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4"/>
      <c r="B238" s="29"/>
      <c r="C238" s="29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4"/>
      <c r="B239" s="29"/>
      <c r="C239" s="29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4"/>
      <c r="B240" s="29"/>
      <c r="C240" s="29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4"/>
      <c r="B241" s="29"/>
      <c r="C241" s="29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4"/>
      <c r="B242" s="29"/>
      <c r="C242" s="29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4"/>
      <c r="B243" s="29"/>
      <c r="C243" s="29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4"/>
      <c r="B244" s="29"/>
      <c r="C244" s="29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4"/>
      <c r="B245" s="29"/>
      <c r="C245" s="29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4"/>
      <c r="B246" s="29"/>
      <c r="C246" s="29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4"/>
      <c r="B247" s="29"/>
      <c r="C247" s="29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4"/>
      <c r="B248" s="29"/>
      <c r="C248" s="29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4"/>
      <c r="B249" s="29"/>
      <c r="C249" s="29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4"/>
      <c r="B250" s="29"/>
      <c r="C250" s="29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4"/>
      <c r="B251" s="29"/>
      <c r="C251" s="29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4"/>
      <c r="B252" s="29"/>
      <c r="C252" s="29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4"/>
      <c r="B253" s="29"/>
      <c r="C253" s="29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4"/>
      <c r="B254" s="29"/>
      <c r="C254" s="29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4"/>
      <c r="B255" s="29"/>
      <c r="C255" s="29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4"/>
      <c r="B256" s="29"/>
      <c r="C256" s="29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4"/>
      <c r="B257" s="29"/>
      <c r="C257" s="29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4"/>
      <c r="B258" s="29"/>
      <c r="C258" s="29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4"/>
      <c r="B259" s="29"/>
      <c r="C259" s="29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4"/>
      <c r="B260" s="29"/>
      <c r="C260" s="29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4"/>
      <c r="B261" s="29"/>
      <c r="C261" s="29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4"/>
      <c r="B262" s="29"/>
      <c r="C262" s="29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4"/>
      <c r="B263" s="29"/>
      <c r="C263" s="29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4"/>
      <c r="B264" s="29"/>
      <c r="C264" s="29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4"/>
      <c r="B265" s="29"/>
      <c r="C265" s="29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4"/>
      <c r="B266" s="29"/>
      <c r="C266" s="29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4"/>
      <c r="B267" s="29"/>
      <c r="C267" s="29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4"/>
      <c r="B268" s="29"/>
      <c r="C268" s="29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4"/>
      <c r="B269" s="29"/>
      <c r="C269" s="29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4"/>
      <c r="B270" s="29"/>
      <c r="C270" s="29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4"/>
      <c r="B271" s="29"/>
      <c r="C271" s="29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4"/>
      <c r="B272" s="29"/>
      <c r="C272" s="29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4"/>
      <c r="B273" s="29"/>
      <c r="C273" s="29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4"/>
      <c r="B274" s="29"/>
      <c r="C274" s="29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4"/>
      <c r="B275" s="29"/>
      <c r="C275" s="29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4"/>
      <c r="B276" s="29"/>
      <c r="C276" s="29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4"/>
      <c r="B277" s="29"/>
      <c r="C277" s="29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4"/>
      <c r="B278" s="29"/>
      <c r="C278" s="29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4"/>
      <c r="B279" s="29"/>
      <c r="C279" s="29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4"/>
      <c r="B280" s="29"/>
      <c r="C280" s="29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4"/>
      <c r="B281" s="29"/>
      <c r="C281" s="29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4"/>
      <c r="B282" s="29"/>
      <c r="C282" s="29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4"/>
      <c r="B283" s="29"/>
      <c r="C283" s="29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4"/>
      <c r="B284" s="29"/>
      <c r="C284" s="29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4"/>
      <c r="B285" s="29"/>
      <c r="C285" s="29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4"/>
      <c r="B286" s="29"/>
      <c r="C286" s="29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4"/>
      <c r="B287" s="29"/>
      <c r="C287" s="29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4"/>
      <c r="B288" s="29"/>
      <c r="C288" s="29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4"/>
      <c r="B289" s="29"/>
      <c r="C289" s="29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4"/>
      <c r="B290" s="29"/>
      <c r="C290" s="29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4"/>
      <c r="B291" s="29"/>
      <c r="C291" s="29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4"/>
      <c r="B292" s="29"/>
      <c r="C292" s="29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4"/>
      <c r="B293" s="29"/>
      <c r="C293" s="29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4"/>
      <c r="B294" s="29"/>
      <c r="C294" s="29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4"/>
      <c r="B295" s="29"/>
      <c r="C295" s="29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4"/>
      <c r="B296" s="29"/>
      <c r="C296" s="29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4"/>
      <c r="B297" s="29"/>
      <c r="C297" s="29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4"/>
      <c r="B298" s="29"/>
      <c r="C298" s="29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4"/>
      <c r="B299" s="29"/>
      <c r="C299" s="29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4"/>
      <c r="B300" s="29"/>
      <c r="C300" s="29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4"/>
      <c r="B301" s="29"/>
      <c r="C301" s="29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4"/>
      <c r="B302" s="29"/>
      <c r="C302" s="29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4"/>
      <c r="B303" s="29"/>
      <c r="C303" s="29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4"/>
      <c r="B304" s="29"/>
      <c r="C304" s="29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4"/>
      <c r="B305" s="29"/>
      <c r="C305" s="29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4"/>
      <c r="B306" s="29"/>
      <c r="C306" s="29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4"/>
      <c r="B307" s="29"/>
      <c r="C307" s="29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4"/>
      <c r="B308" s="29"/>
      <c r="C308" s="29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4"/>
      <c r="B309" s="29"/>
      <c r="C309" s="29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4"/>
      <c r="B310" s="29"/>
      <c r="C310" s="29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4"/>
      <c r="B311" s="29"/>
      <c r="C311" s="29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4"/>
      <c r="B312" s="29"/>
      <c r="C312" s="29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4"/>
      <c r="B313" s="29"/>
      <c r="C313" s="29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4"/>
      <c r="B314" s="29"/>
      <c r="C314" s="29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4"/>
      <c r="B315" s="29"/>
      <c r="C315" s="29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4"/>
      <c r="B316" s="29"/>
      <c r="C316" s="29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4"/>
      <c r="B317" s="29"/>
      <c r="C317" s="29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4"/>
      <c r="B318" s="29"/>
      <c r="C318" s="29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4"/>
      <c r="B319" s="29"/>
      <c r="C319" s="29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4"/>
      <c r="B320" s="29"/>
      <c r="C320" s="29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4"/>
      <c r="B321" s="29"/>
      <c r="C321" s="29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4"/>
      <c r="B322" s="29"/>
      <c r="C322" s="29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4"/>
      <c r="B323" s="29"/>
      <c r="C323" s="29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4"/>
      <c r="B324" s="29"/>
      <c r="C324" s="29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4"/>
      <c r="B325" s="29"/>
      <c r="C325" s="29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4"/>
      <c r="B326" s="29"/>
      <c r="C326" s="29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4"/>
      <c r="B327" s="29"/>
      <c r="C327" s="29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4"/>
      <c r="B328" s="29"/>
      <c r="C328" s="29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4"/>
      <c r="B329" s="29"/>
      <c r="C329" s="29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4"/>
      <c r="B330" s="29"/>
      <c r="C330" s="29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4"/>
      <c r="B331" s="29"/>
      <c r="C331" s="29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4"/>
      <c r="B332" s="29"/>
      <c r="C332" s="29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4"/>
      <c r="B333" s="29"/>
      <c r="C333" s="29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4"/>
      <c r="B334" s="29"/>
      <c r="C334" s="29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4"/>
      <c r="B335" s="29"/>
      <c r="C335" s="29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4"/>
      <c r="B336" s="29"/>
      <c r="C336" s="29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4"/>
      <c r="B337" s="29"/>
      <c r="C337" s="29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4"/>
      <c r="B338" s="29"/>
      <c r="C338" s="29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4"/>
      <c r="B339" s="29"/>
      <c r="C339" s="29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4"/>
      <c r="B340" s="29"/>
      <c r="C340" s="29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4"/>
      <c r="B341" s="29"/>
      <c r="C341" s="29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4"/>
      <c r="B342" s="29"/>
      <c r="C342" s="29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4"/>
      <c r="B343" s="29"/>
      <c r="C343" s="29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4"/>
      <c r="B344" s="29"/>
      <c r="C344" s="29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4"/>
      <c r="B345" s="29"/>
      <c r="C345" s="29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4"/>
      <c r="B346" s="29"/>
      <c r="C346" s="29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4"/>
      <c r="B347" s="29"/>
      <c r="C347" s="29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4"/>
      <c r="B348" s="29"/>
      <c r="C348" s="29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4"/>
      <c r="B349" s="29"/>
      <c r="C349" s="29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4"/>
      <c r="B350" s="29"/>
      <c r="C350" s="29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4"/>
      <c r="B351" s="29"/>
      <c r="C351" s="29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4"/>
      <c r="B352" s="29"/>
      <c r="C352" s="29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4"/>
      <c r="B353" s="29"/>
      <c r="C353" s="29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4"/>
      <c r="B354" s="29"/>
      <c r="C354" s="29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4"/>
      <c r="B355" s="29"/>
      <c r="C355" s="29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4"/>
      <c r="B356" s="29"/>
      <c r="C356" s="29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4"/>
      <c r="B357" s="29"/>
      <c r="C357" s="29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4"/>
      <c r="B358" s="29"/>
      <c r="C358" s="29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4"/>
      <c r="B359" s="29"/>
      <c r="C359" s="29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4"/>
      <c r="B360" s="29"/>
      <c r="C360" s="29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4"/>
      <c r="B361" s="29"/>
      <c r="C361" s="29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4"/>
      <c r="B362" s="29"/>
      <c r="C362" s="29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4"/>
      <c r="B363" s="29"/>
      <c r="C363" s="29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4"/>
      <c r="B364" s="29"/>
      <c r="C364" s="29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4"/>
      <c r="B365" s="29"/>
      <c r="C365" s="29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4"/>
      <c r="B366" s="29"/>
      <c r="C366" s="29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4"/>
      <c r="B367" s="29"/>
      <c r="C367" s="29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4"/>
      <c r="B368" s="29"/>
      <c r="C368" s="29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4"/>
      <c r="B369" s="29"/>
      <c r="C369" s="29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4"/>
      <c r="B370" s="29"/>
      <c r="C370" s="29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4"/>
      <c r="B371" s="29"/>
      <c r="C371" s="29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4"/>
      <c r="B372" s="29"/>
      <c r="C372" s="29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4"/>
      <c r="B373" s="29"/>
      <c r="C373" s="29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4"/>
      <c r="B374" s="29"/>
      <c r="C374" s="29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4"/>
      <c r="B375" s="29"/>
      <c r="C375" s="29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4"/>
      <c r="B376" s="29"/>
      <c r="C376" s="29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4"/>
      <c r="B377" s="29"/>
      <c r="C377" s="29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4"/>
      <c r="B378" s="29"/>
      <c r="C378" s="29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4"/>
      <c r="B379" s="29"/>
      <c r="C379" s="29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4"/>
      <c r="B380" s="29"/>
      <c r="C380" s="29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4"/>
      <c r="B381" s="29"/>
      <c r="C381" s="29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4"/>
      <c r="B382" s="29"/>
      <c r="C382" s="29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4"/>
      <c r="B383" s="29"/>
      <c r="C383" s="29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4"/>
      <c r="B384" s="29"/>
      <c r="C384" s="29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4"/>
      <c r="B385" s="29"/>
      <c r="C385" s="29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4"/>
      <c r="B386" s="29"/>
      <c r="C386" s="29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4"/>
      <c r="B387" s="29"/>
      <c r="C387" s="29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4"/>
      <c r="B388" s="29"/>
      <c r="C388" s="29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4"/>
      <c r="B389" s="29"/>
      <c r="C389" s="29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4"/>
      <c r="B390" s="29"/>
      <c r="C390" s="29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4"/>
      <c r="B391" s="29"/>
      <c r="C391" s="29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4"/>
      <c r="B392" s="29"/>
      <c r="C392" s="29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4"/>
      <c r="B393" s="29"/>
      <c r="C393" s="29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4"/>
      <c r="B394" s="29"/>
      <c r="C394" s="29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4"/>
      <c r="B395" s="29"/>
      <c r="C395" s="29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4"/>
      <c r="B396" s="29"/>
      <c r="C396" s="29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4"/>
      <c r="B397" s="29"/>
      <c r="C397" s="29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4"/>
      <c r="B398" s="29"/>
      <c r="C398" s="29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4"/>
      <c r="B399" s="29"/>
      <c r="C399" s="29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4"/>
      <c r="B400" s="29"/>
      <c r="C400" s="29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4"/>
      <c r="B401" s="29"/>
      <c r="C401" s="29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4"/>
      <c r="B402" s="29"/>
      <c r="C402" s="29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4"/>
      <c r="B403" s="29"/>
      <c r="C403" s="29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4"/>
      <c r="B404" s="29"/>
      <c r="C404" s="29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4"/>
      <c r="B405" s="29"/>
      <c r="C405" s="29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4"/>
      <c r="B406" s="29"/>
      <c r="C406" s="29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4"/>
      <c r="B407" s="29"/>
      <c r="C407" s="29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4"/>
      <c r="B408" s="29"/>
      <c r="C408" s="29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4"/>
      <c r="B409" s="29"/>
      <c r="C409" s="29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4"/>
      <c r="B410" s="29"/>
      <c r="C410" s="29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4"/>
      <c r="B411" s="29"/>
      <c r="C411" s="29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4"/>
      <c r="B412" s="29"/>
      <c r="C412" s="29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4"/>
      <c r="B413" s="29"/>
      <c r="C413" s="29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4"/>
      <c r="B414" s="29"/>
      <c r="C414" s="29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4"/>
      <c r="B415" s="29"/>
      <c r="C415" s="29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4"/>
      <c r="B416" s="29"/>
      <c r="C416" s="29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4"/>
      <c r="B417" s="29"/>
      <c r="C417" s="29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4"/>
      <c r="B418" s="29"/>
      <c r="C418" s="29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4"/>
      <c r="B419" s="29"/>
      <c r="C419" s="29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4"/>
      <c r="B420" s="29"/>
      <c r="C420" s="29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4"/>
      <c r="B421" s="29"/>
      <c r="C421" s="29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4"/>
      <c r="B422" s="29"/>
      <c r="C422" s="29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4"/>
      <c r="B423" s="29"/>
      <c r="C423" s="29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4"/>
      <c r="B424" s="29"/>
      <c r="C424" s="29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4"/>
      <c r="B425" s="29"/>
      <c r="C425" s="29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4"/>
      <c r="B426" s="29"/>
      <c r="C426" s="29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4"/>
      <c r="B427" s="29"/>
      <c r="C427" s="29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4"/>
      <c r="B428" s="29"/>
      <c r="C428" s="29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4"/>
      <c r="B429" s="29"/>
      <c r="C429" s="29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4"/>
      <c r="B430" s="29"/>
      <c r="C430" s="29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4"/>
      <c r="B431" s="29"/>
      <c r="C431" s="29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4"/>
      <c r="B432" s="29"/>
      <c r="C432" s="29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4"/>
      <c r="B433" s="29"/>
      <c r="C433" s="29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4"/>
      <c r="B434" s="29"/>
      <c r="C434" s="29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4"/>
      <c r="B435" s="29"/>
      <c r="C435" s="29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4"/>
      <c r="B436" s="29"/>
      <c r="C436" s="29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4"/>
      <c r="B437" s="29"/>
      <c r="C437" s="29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4"/>
      <c r="B438" s="29"/>
      <c r="C438" s="29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4"/>
      <c r="B439" s="29"/>
      <c r="C439" s="29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4"/>
      <c r="B440" s="29"/>
      <c r="C440" s="29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4"/>
      <c r="B441" s="29"/>
      <c r="C441" s="29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4"/>
      <c r="B442" s="29"/>
      <c r="C442" s="29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4"/>
      <c r="B443" s="29"/>
      <c r="C443" s="29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4"/>
      <c r="B444" s="29"/>
      <c r="C444" s="29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4"/>
      <c r="B445" s="29"/>
      <c r="C445" s="29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4"/>
      <c r="B446" s="29"/>
      <c r="C446" s="29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4"/>
      <c r="B447" s="29"/>
      <c r="C447" s="29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4"/>
      <c r="B448" s="29"/>
      <c r="C448" s="29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4"/>
      <c r="B449" s="29"/>
      <c r="C449" s="29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4"/>
      <c r="B450" s="29"/>
      <c r="C450" s="29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4"/>
      <c r="B451" s="29"/>
      <c r="C451" s="29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4"/>
      <c r="B452" s="29"/>
      <c r="C452" s="29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4"/>
      <c r="B453" s="29"/>
      <c r="C453" s="29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4"/>
      <c r="B454" s="29"/>
      <c r="C454" s="29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4"/>
      <c r="B455" s="29"/>
      <c r="C455" s="29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4"/>
      <c r="B456" s="29"/>
      <c r="C456" s="29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4"/>
      <c r="B457" s="29"/>
      <c r="C457" s="29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4"/>
      <c r="B458" s="29"/>
      <c r="C458" s="29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4"/>
      <c r="B459" s="29"/>
      <c r="C459" s="29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4"/>
      <c r="B460" s="29"/>
      <c r="C460" s="29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4"/>
      <c r="B461" s="29"/>
      <c r="C461" s="29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4"/>
      <c r="B462" s="29"/>
      <c r="C462" s="29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4"/>
      <c r="B463" s="29"/>
      <c r="C463" s="29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4"/>
      <c r="B464" s="29"/>
      <c r="C464" s="29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4"/>
      <c r="B465" s="29"/>
      <c r="C465" s="29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4"/>
      <c r="B466" s="29"/>
      <c r="C466" s="29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4"/>
      <c r="B467" s="29"/>
      <c r="C467" s="29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4"/>
      <c r="B468" s="29"/>
      <c r="C468" s="29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4"/>
      <c r="B469" s="29"/>
      <c r="C469" s="29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4"/>
      <c r="B470" s="29"/>
      <c r="C470" s="29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4"/>
      <c r="B471" s="29"/>
      <c r="C471" s="29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4"/>
      <c r="B472" s="29"/>
      <c r="C472" s="29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4"/>
      <c r="B473" s="29"/>
      <c r="C473" s="29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4"/>
      <c r="B474" s="29"/>
      <c r="C474" s="29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4"/>
      <c r="B475" s="29"/>
      <c r="C475" s="29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4"/>
      <c r="B476" s="29"/>
      <c r="C476" s="29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4"/>
      <c r="B477" s="29"/>
      <c r="C477" s="29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4"/>
      <c r="B478" s="29"/>
      <c r="C478" s="29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4"/>
      <c r="B479" s="29"/>
      <c r="C479" s="29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4"/>
      <c r="B480" s="29"/>
      <c r="C480" s="29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4"/>
      <c r="B481" s="29"/>
      <c r="C481" s="29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4"/>
      <c r="B482" s="29"/>
      <c r="C482" s="29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4"/>
      <c r="B483" s="29"/>
      <c r="C483" s="29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4"/>
      <c r="B484" s="29"/>
      <c r="C484" s="29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4"/>
      <c r="B485" s="29"/>
      <c r="C485" s="29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4"/>
      <c r="B486" s="29"/>
      <c r="C486" s="29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4"/>
      <c r="B487" s="29"/>
      <c r="C487" s="29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4"/>
      <c r="B488" s="29"/>
      <c r="C488" s="29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4"/>
      <c r="B489" s="29"/>
      <c r="C489" s="29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4"/>
      <c r="B490" s="29"/>
      <c r="C490" s="29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4"/>
      <c r="B491" s="29"/>
      <c r="C491" s="29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4"/>
      <c r="B492" s="29"/>
      <c r="C492" s="29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4"/>
      <c r="B493" s="29"/>
      <c r="C493" s="29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4"/>
      <c r="B494" s="29"/>
      <c r="C494" s="29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4"/>
      <c r="B495" s="29"/>
      <c r="C495" s="29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4"/>
      <c r="B496" s="29"/>
      <c r="C496" s="29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4"/>
      <c r="B497" s="29"/>
      <c r="C497" s="29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4"/>
      <c r="B498" s="29"/>
      <c r="C498" s="29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4"/>
      <c r="B499" s="29"/>
      <c r="C499" s="29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4"/>
      <c r="B500" s="29"/>
      <c r="C500" s="29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4"/>
      <c r="B501" s="29"/>
      <c r="C501" s="29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4"/>
      <c r="B502" s="29"/>
      <c r="C502" s="29"/>
      <c r="D502" s="8"/>
      <c r="E502" s="8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4"/>
      <c r="B503" s="29"/>
      <c r="C503" s="29"/>
      <c r="D503" s="8"/>
      <c r="E503" s="8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4"/>
      <c r="B504" s="29"/>
      <c r="C504" s="29"/>
      <c r="D504" s="8"/>
      <c r="E504" s="8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4"/>
      <c r="B505" s="29"/>
      <c r="C505" s="29"/>
      <c r="D505" s="8"/>
      <c r="E505" s="8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4"/>
      <c r="B506" s="29"/>
      <c r="C506" s="29"/>
      <c r="D506" s="8"/>
      <c r="E506" s="8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4"/>
      <c r="B507" s="29"/>
      <c r="C507" s="29"/>
      <c r="D507" s="8"/>
      <c r="E507" s="8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4"/>
      <c r="B508" s="29"/>
      <c r="C508" s="29"/>
      <c r="D508" s="8"/>
      <c r="E508" s="8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4"/>
      <c r="B509" s="29"/>
      <c r="C509" s="29"/>
      <c r="D509" s="8"/>
      <c r="E509" s="8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4"/>
      <c r="B510" s="29"/>
      <c r="C510" s="29"/>
      <c r="D510" s="8"/>
      <c r="E510" s="8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4"/>
      <c r="B511" s="29"/>
      <c r="C511" s="29"/>
      <c r="D511" s="8"/>
      <c r="E511" s="8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4"/>
      <c r="B512" s="29"/>
      <c r="C512" s="29"/>
      <c r="D512" s="8"/>
      <c r="E512" s="8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4"/>
      <c r="B513" s="29"/>
      <c r="C513" s="29"/>
      <c r="D513" s="8"/>
      <c r="E513" s="8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4"/>
      <c r="B514" s="29"/>
      <c r="C514" s="29"/>
      <c r="D514" s="8"/>
      <c r="E514" s="8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4"/>
      <c r="B515" s="29"/>
      <c r="C515" s="29"/>
      <c r="D515" s="8"/>
      <c r="E515" s="8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4"/>
      <c r="B516" s="29"/>
      <c r="C516" s="29"/>
      <c r="D516" s="8"/>
      <c r="E516" s="8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4"/>
      <c r="B517" s="29"/>
      <c r="C517" s="29"/>
      <c r="D517" s="8"/>
      <c r="E517" s="8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4"/>
      <c r="B518" s="29"/>
      <c r="C518" s="29"/>
      <c r="D518" s="8"/>
      <c r="E518" s="8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4"/>
      <c r="B519" s="29"/>
      <c r="C519" s="29"/>
      <c r="D519" s="8"/>
      <c r="E519" s="8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4"/>
      <c r="B520" s="29"/>
      <c r="C520" s="29"/>
      <c r="D520" s="8"/>
      <c r="E520" s="8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4"/>
      <c r="B521" s="29"/>
      <c r="C521" s="29"/>
      <c r="D521" s="8"/>
      <c r="E521" s="8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4"/>
      <c r="B522" s="29"/>
      <c r="C522" s="29"/>
      <c r="D522" s="8"/>
      <c r="E522" s="8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4"/>
      <c r="B523" s="29"/>
      <c r="C523" s="29"/>
      <c r="D523" s="8"/>
      <c r="E523" s="8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4"/>
      <c r="B524" s="29"/>
      <c r="C524" s="29"/>
      <c r="D524" s="8"/>
      <c r="E524" s="8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4"/>
      <c r="B525" s="29"/>
      <c r="C525" s="29"/>
      <c r="D525" s="8"/>
      <c r="E525" s="8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4"/>
      <c r="B526" s="29"/>
      <c r="C526" s="29"/>
      <c r="D526" s="8"/>
      <c r="E526" s="8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4"/>
      <c r="B527" s="29"/>
      <c r="C527" s="29"/>
      <c r="D527" s="8"/>
      <c r="E527" s="8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4"/>
      <c r="B528" s="29"/>
      <c r="C528" s="29"/>
      <c r="D528" s="8"/>
      <c r="E528" s="8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4"/>
      <c r="B529" s="29"/>
      <c r="C529" s="29"/>
      <c r="D529" s="8"/>
      <c r="E529" s="8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4"/>
      <c r="B530" s="29"/>
      <c r="C530" s="29"/>
      <c r="D530" s="8"/>
      <c r="E530" s="8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4"/>
      <c r="B531" s="29"/>
      <c r="C531" s="29"/>
      <c r="D531" s="8"/>
      <c r="E531" s="8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4"/>
      <c r="B532" s="29"/>
      <c r="C532" s="29"/>
      <c r="D532" s="8"/>
      <c r="E532" s="8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4"/>
      <c r="B533" s="29"/>
      <c r="C533" s="29"/>
      <c r="D533" s="8"/>
      <c r="E533" s="8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4"/>
      <c r="B534" s="29"/>
      <c r="C534" s="29"/>
      <c r="D534" s="8"/>
      <c r="E534" s="8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4"/>
      <c r="B535" s="29"/>
      <c r="C535" s="29"/>
      <c r="D535" s="8"/>
      <c r="E535" s="8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4"/>
      <c r="B536" s="29"/>
      <c r="C536" s="29"/>
      <c r="D536" s="8"/>
      <c r="E536" s="8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4"/>
      <c r="B537" s="29"/>
      <c r="C537" s="29"/>
      <c r="D537" s="8"/>
      <c r="E537" s="8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4"/>
      <c r="B538" s="29"/>
      <c r="C538" s="29"/>
      <c r="D538" s="8"/>
      <c r="E538" s="8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4"/>
      <c r="B539" s="29"/>
      <c r="C539" s="29"/>
      <c r="D539" s="8"/>
      <c r="E539" s="8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4"/>
      <c r="B540" s="29"/>
      <c r="C540" s="29"/>
      <c r="D540" s="8"/>
      <c r="E540" s="8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4"/>
      <c r="B541" s="29"/>
      <c r="C541" s="29"/>
      <c r="D541" s="8"/>
      <c r="E541" s="8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4"/>
      <c r="B542" s="29"/>
      <c r="C542" s="29"/>
      <c r="D542" s="8"/>
      <c r="E542" s="8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4"/>
      <c r="B543" s="29"/>
      <c r="C543" s="29"/>
      <c r="D543" s="8"/>
      <c r="E543" s="8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4"/>
      <c r="B544" s="29"/>
      <c r="C544" s="29"/>
      <c r="D544" s="8"/>
      <c r="E544" s="8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4"/>
      <c r="B545" s="29"/>
      <c r="C545" s="29"/>
      <c r="D545" s="8"/>
      <c r="E545" s="8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4"/>
      <c r="B546" s="29"/>
      <c r="C546" s="29"/>
      <c r="D546" s="8"/>
      <c r="E546" s="8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4"/>
      <c r="B547" s="29"/>
      <c r="C547" s="29"/>
      <c r="D547" s="8"/>
      <c r="E547" s="8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4"/>
      <c r="B548" s="29"/>
      <c r="C548" s="29"/>
      <c r="D548" s="8"/>
      <c r="E548" s="8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4"/>
      <c r="B549" s="29"/>
      <c r="C549" s="29"/>
      <c r="D549" s="8"/>
      <c r="E549" s="8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4"/>
      <c r="B550" s="29"/>
      <c r="C550" s="29"/>
      <c r="D550" s="8"/>
      <c r="E550" s="8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4"/>
      <c r="B551" s="29"/>
      <c r="C551" s="29"/>
      <c r="D551" s="8"/>
      <c r="E551" s="8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4"/>
      <c r="B552" s="29"/>
      <c r="C552" s="29"/>
      <c r="D552" s="8"/>
      <c r="E552" s="8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4"/>
      <c r="B553" s="29"/>
      <c r="C553" s="29"/>
      <c r="D553" s="8"/>
      <c r="E553" s="8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4"/>
      <c r="B554" s="29"/>
      <c r="C554" s="29"/>
      <c r="D554" s="8"/>
      <c r="E554" s="8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4"/>
      <c r="B555" s="29"/>
      <c r="C555" s="29"/>
      <c r="D555" s="8"/>
      <c r="E555" s="8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4"/>
      <c r="B556" s="29"/>
      <c r="C556" s="29"/>
      <c r="D556" s="8"/>
      <c r="E556" s="8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4"/>
      <c r="B557" s="29"/>
      <c r="C557" s="29"/>
      <c r="D557" s="8"/>
      <c r="E557" s="8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4"/>
      <c r="B558" s="29"/>
      <c r="C558" s="29"/>
      <c r="D558" s="8"/>
      <c r="E558" s="8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4"/>
      <c r="B559" s="29"/>
      <c r="C559" s="29"/>
      <c r="D559" s="8"/>
      <c r="E559" s="8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4"/>
      <c r="B560" s="29"/>
      <c r="C560" s="29"/>
      <c r="D560" s="8"/>
      <c r="E560" s="8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4"/>
      <c r="B561" s="29"/>
      <c r="C561" s="29"/>
      <c r="D561" s="8"/>
      <c r="E561" s="8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4"/>
      <c r="B562" s="29"/>
      <c r="C562" s="29"/>
      <c r="D562" s="8"/>
      <c r="E562" s="8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4"/>
      <c r="B563" s="29"/>
      <c r="C563" s="29"/>
      <c r="D563" s="8"/>
      <c r="E563" s="8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4"/>
      <c r="B564" s="29"/>
      <c r="C564" s="29"/>
      <c r="D564" s="8"/>
      <c r="E564" s="8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4"/>
      <c r="B565" s="29"/>
      <c r="C565" s="29"/>
      <c r="D565" s="8"/>
      <c r="E565" s="8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4"/>
      <c r="B566" s="29"/>
      <c r="C566" s="29"/>
      <c r="D566" s="8"/>
      <c r="E566" s="8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4"/>
      <c r="B567" s="29"/>
      <c r="C567" s="29"/>
      <c r="D567" s="8"/>
      <c r="E567" s="8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4"/>
      <c r="B568" s="29"/>
      <c r="C568" s="29"/>
      <c r="D568" s="8"/>
      <c r="E568" s="8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4"/>
      <c r="B569" s="29"/>
      <c r="C569" s="29"/>
      <c r="D569" s="8"/>
      <c r="E569" s="8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4"/>
      <c r="B570" s="29"/>
      <c r="C570" s="29"/>
      <c r="D570" s="8"/>
      <c r="E570" s="8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4"/>
      <c r="B571" s="29"/>
      <c r="C571" s="29"/>
      <c r="D571" s="8"/>
      <c r="E571" s="8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4"/>
      <c r="B572" s="29"/>
      <c r="C572" s="29"/>
      <c r="D572" s="8"/>
      <c r="E572" s="8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4"/>
      <c r="B573" s="29"/>
      <c r="C573" s="29"/>
      <c r="D573" s="8"/>
      <c r="E573" s="8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4"/>
      <c r="B574" s="29"/>
      <c r="C574" s="29"/>
      <c r="D574" s="8"/>
      <c r="E574" s="8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4"/>
      <c r="B575" s="29"/>
      <c r="C575" s="29"/>
      <c r="D575" s="8"/>
      <c r="E575" s="8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4"/>
      <c r="B576" s="29"/>
      <c r="C576" s="29"/>
      <c r="D576" s="8"/>
      <c r="E576" s="8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4"/>
      <c r="B577" s="29"/>
      <c r="C577" s="29"/>
      <c r="D577" s="8"/>
      <c r="E577" s="8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4"/>
      <c r="B578" s="29"/>
      <c r="C578" s="29"/>
      <c r="D578" s="8"/>
      <c r="E578" s="8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4"/>
      <c r="B579" s="29"/>
      <c r="C579" s="29"/>
      <c r="D579" s="8"/>
      <c r="E579" s="8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4"/>
      <c r="B580" s="29"/>
      <c r="C580" s="29"/>
      <c r="D580" s="8"/>
      <c r="E580" s="8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4"/>
      <c r="B581" s="29"/>
      <c r="C581" s="29"/>
      <c r="D581" s="8"/>
      <c r="E581" s="8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4"/>
      <c r="B582" s="29"/>
      <c r="C582" s="29"/>
      <c r="D582" s="8"/>
      <c r="E582" s="8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4"/>
      <c r="B583" s="29"/>
      <c r="C583" s="29"/>
      <c r="D583" s="8"/>
      <c r="E583" s="8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4"/>
      <c r="B584" s="29"/>
      <c r="C584" s="29"/>
      <c r="D584" s="8"/>
      <c r="E584" s="8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4"/>
      <c r="B585" s="29"/>
      <c r="C585" s="29"/>
      <c r="D585" s="8"/>
      <c r="E585" s="8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4"/>
      <c r="B586" s="29"/>
      <c r="C586" s="29"/>
      <c r="D586" s="8"/>
      <c r="E586" s="8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4"/>
      <c r="B587" s="29"/>
      <c r="C587" s="29"/>
      <c r="D587" s="8"/>
      <c r="E587" s="8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4"/>
      <c r="B588" s="29"/>
      <c r="C588" s="29"/>
      <c r="D588" s="8"/>
      <c r="E588" s="8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4"/>
      <c r="B589" s="29"/>
      <c r="C589" s="29"/>
      <c r="D589" s="8"/>
      <c r="E589" s="8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4"/>
      <c r="B590" s="29"/>
      <c r="C590" s="29"/>
      <c r="D590" s="8"/>
      <c r="E590" s="8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4"/>
      <c r="B591" s="29"/>
      <c r="C591" s="29"/>
      <c r="D591" s="8"/>
      <c r="E591" s="8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4"/>
      <c r="B592" s="29"/>
      <c r="C592" s="29"/>
      <c r="D592" s="8"/>
      <c r="E592" s="8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4"/>
      <c r="B593" s="29"/>
      <c r="C593" s="29"/>
      <c r="D593" s="8"/>
      <c r="E593" s="8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4"/>
      <c r="B594" s="29"/>
      <c r="C594" s="29"/>
      <c r="D594" s="8"/>
      <c r="E594" s="8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4"/>
      <c r="B595" s="29"/>
      <c r="C595" s="29"/>
      <c r="D595" s="8"/>
      <c r="E595" s="8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4"/>
      <c r="B596" s="29"/>
      <c r="C596" s="29"/>
      <c r="D596" s="8"/>
      <c r="E596" s="8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4"/>
      <c r="B597" s="29"/>
      <c r="C597" s="29"/>
      <c r="D597" s="8"/>
      <c r="E597" s="8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4"/>
      <c r="B598" s="29"/>
      <c r="C598" s="29"/>
      <c r="D598" s="8"/>
      <c r="E598" s="8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4"/>
      <c r="B599" s="29"/>
      <c r="C599" s="29"/>
      <c r="D599" s="8"/>
      <c r="E599" s="8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4"/>
      <c r="B600" s="29"/>
      <c r="C600" s="29"/>
      <c r="D600" s="8"/>
      <c r="E600" s="8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4"/>
      <c r="B601" s="29"/>
      <c r="C601" s="29"/>
      <c r="D601" s="8"/>
      <c r="E601" s="8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4"/>
      <c r="B602" s="29"/>
      <c r="C602" s="29"/>
      <c r="D602" s="8"/>
      <c r="E602" s="8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4"/>
      <c r="B603" s="29"/>
      <c r="C603" s="29"/>
      <c r="D603" s="8"/>
      <c r="E603" s="8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4"/>
      <c r="B604" s="29"/>
      <c r="C604" s="29"/>
      <c r="D604" s="8"/>
      <c r="E604" s="8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4"/>
      <c r="B605" s="29"/>
      <c r="C605" s="29"/>
      <c r="D605" s="8"/>
      <c r="E605" s="8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4"/>
      <c r="B606" s="29"/>
      <c r="C606" s="29"/>
      <c r="D606" s="8"/>
      <c r="E606" s="8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4"/>
      <c r="B607" s="29"/>
      <c r="C607" s="29"/>
      <c r="D607" s="8"/>
      <c r="E607" s="8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4"/>
      <c r="B608" s="29"/>
      <c r="C608" s="29"/>
      <c r="D608" s="8"/>
      <c r="E608" s="8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4"/>
      <c r="B609" s="29"/>
      <c r="C609" s="29"/>
      <c r="D609" s="8"/>
      <c r="E609" s="8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4"/>
      <c r="B610" s="29"/>
      <c r="C610" s="29"/>
      <c r="D610" s="8"/>
      <c r="E610" s="8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4"/>
      <c r="B611" s="29"/>
      <c r="C611" s="29"/>
      <c r="D611" s="8"/>
      <c r="E611" s="8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4"/>
      <c r="B612" s="29"/>
      <c r="C612" s="29"/>
      <c r="D612" s="8"/>
      <c r="E612" s="8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4"/>
      <c r="B613" s="29"/>
      <c r="C613" s="29"/>
      <c r="D613" s="8"/>
      <c r="E613" s="8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4"/>
      <c r="B614" s="29"/>
      <c r="C614" s="29"/>
      <c r="D614" s="8"/>
      <c r="E614" s="8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4"/>
      <c r="B615" s="29"/>
      <c r="C615" s="29"/>
      <c r="D615" s="8"/>
      <c r="E615" s="8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4"/>
      <c r="B616" s="29"/>
      <c r="C616" s="29"/>
      <c r="D616" s="8"/>
      <c r="E616" s="8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4"/>
      <c r="B617" s="29"/>
      <c r="C617" s="29"/>
      <c r="D617" s="8"/>
      <c r="E617" s="8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4"/>
      <c r="B618" s="29"/>
      <c r="C618" s="29"/>
      <c r="D618" s="8"/>
      <c r="E618" s="8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4"/>
      <c r="B619" s="29"/>
      <c r="C619" s="29"/>
      <c r="D619" s="8"/>
      <c r="E619" s="8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4"/>
      <c r="B620" s="29"/>
      <c r="C620" s="29"/>
      <c r="D620" s="8"/>
      <c r="E620" s="8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4"/>
      <c r="B621" s="29"/>
      <c r="C621" s="29"/>
      <c r="D621" s="8"/>
      <c r="E621" s="8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4"/>
      <c r="B622" s="29"/>
      <c r="C622" s="29"/>
      <c r="D622" s="8"/>
      <c r="E622" s="8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4"/>
      <c r="B623" s="29"/>
      <c r="C623" s="29"/>
      <c r="D623" s="8"/>
      <c r="E623" s="8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4"/>
      <c r="B624" s="29"/>
      <c r="C624" s="29"/>
      <c r="D624" s="8"/>
      <c r="E624" s="8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4"/>
      <c r="B625" s="29"/>
      <c r="C625" s="29"/>
      <c r="D625" s="8"/>
      <c r="E625" s="8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4"/>
      <c r="B626" s="29"/>
      <c r="C626" s="29"/>
      <c r="D626" s="8"/>
      <c r="E626" s="8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4"/>
      <c r="B627" s="29"/>
      <c r="C627" s="29"/>
      <c r="D627" s="8"/>
      <c r="E627" s="8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4"/>
      <c r="B628" s="29"/>
      <c r="C628" s="29"/>
      <c r="D628" s="8"/>
      <c r="E628" s="8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4"/>
      <c r="B629" s="29"/>
      <c r="C629" s="29"/>
      <c r="D629" s="8"/>
      <c r="E629" s="8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4"/>
      <c r="B630" s="29"/>
      <c r="C630" s="29"/>
      <c r="D630" s="8"/>
      <c r="E630" s="8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4"/>
      <c r="B631" s="29"/>
      <c r="C631" s="29"/>
      <c r="D631" s="8"/>
      <c r="E631" s="8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4"/>
      <c r="B632" s="29"/>
      <c r="C632" s="29"/>
      <c r="D632" s="8"/>
      <c r="E632" s="8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4"/>
      <c r="B633" s="29"/>
      <c r="C633" s="29"/>
      <c r="D633" s="8"/>
      <c r="E633" s="8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4"/>
      <c r="B634" s="29"/>
      <c r="C634" s="29"/>
      <c r="D634" s="8"/>
      <c r="E634" s="8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4"/>
      <c r="B635" s="29"/>
      <c r="C635" s="29"/>
      <c r="D635" s="8"/>
      <c r="E635" s="8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4"/>
      <c r="B636" s="29"/>
      <c r="C636" s="29"/>
      <c r="D636" s="8"/>
      <c r="E636" s="8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4"/>
      <c r="B637" s="29"/>
      <c r="C637" s="29"/>
      <c r="D637" s="8"/>
      <c r="E637" s="8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4"/>
      <c r="B638" s="29"/>
      <c r="C638" s="29"/>
      <c r="D638" s="8"/>
      <c r="E638" s="8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4"/>
      <c r="B639" s="29"/>
      <c r="C639" s="29"/>
      <c r="D639" s="8"/>
      <c r="E639" s="8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4"/>
      <c r="B640" s="29"/>
      <c r="C640" s="29"/>
      <c r="D640" s="8"/>
      <c r="E640" s="8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4"/>
      <c r="B641" s="29"/>
      <c r="C641" s="29"/>
      <c r="D641" s="8"/>
      <c r="E641" s="8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4"/>
      <c r="B642" s="29"/>
      <c r="C642" s="29"/>
      <c r="D642" s="8"/>
      <c r="E642" s="8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4"/>
      <c r="B643" s="29"/>
      <c r="C643" s="29"/>
      <c r="D643" s="8"/>
      <c r="E643" s="8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4"/>
      <c r="B644" s="29"/>
      <c r="C644" s="29"/>
      <c r="D644" s="8"/>
      <c r="E644" s="8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4"/>
      <c r="B645" s="29"/>
      <c r="C645" s="29"/>
      <c r="D645" s="8"/>
      <c r="E645" s="8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4"/>
      <c r="B646" s="29"/>
      <c r="C646" s="29"/>
      <c r="D646" s="8"/>
      <c r="E646" s="8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4"/>
      <c r="B647" s="29"/>
      <c r="C647" s="29"/>
      <c r="D647" s="8"/>
      <c r="E647" s="8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4"/>
      <c r="B648" s="29"/>
      <c r="C648" s="29"/>
      <c r="D648" s="8"/>
      <c r="E648" s="8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4"/>
      <c r="B649" s="29"/>
      <c r="C649" s="29"/>
      <c r="D649" s="8"/>
      <c r="E649" s="8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4"/>
      <c r="B650" s="29"/>
      <c r="C650" s="29"/>
      <c r="D650" s="8"/>
      <c r="E650" s="8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4"/>
      <c r="B651" s="29"/>
      <c r="C651" s="29"/>
      <c r="D651" s="8"/>
      <c r="E651" s="8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4"/>
      <c r="B652" s="29"/>
      <c r="C652" s="29"/>
      <c r="D652" s="8"/>
      <c r="E652" s="8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4"/>
      <c r="B653" s="29"/>
      <c r="C653" s="29"/>
      <c r="D653" s="8"/>
      <c r="E653" s="8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4"/>
      <c r="B654" s="29"/>
      <c r="C654" s="29"/>
      <c r="D654" s="8"/>
      <c r="E654" s="8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4"/>
      <c r="B655" s="29"/>
      <c r="C655" s="29"/>
      <c r="D655" s="8"/>
      <c r="E655" s="8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4"/>
      <c r="B656" s="29"/>
      <c r="C656" s="29"/>
      <c r="D656" s="8"/>
      <c r="E656" s="8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4"/>
      <c r="B657" s="29"/>
      <c r="C657" s="29"/>
      <c r="D657" s="8"/>
      <c r="E657" s="8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4"/>
      <c r="B658" s="29"/>
      <c r="C658" s="29"/>
      <c r="D658" s="8"/>
      <c r="E658" s="8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4"/>
      <c r="B659" s="29"/>
      <c r="C659" s="29"/>
      <c r="D659" s="8"/>
      <c r="E659" s="8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4"/>
      <c r="B660" s="29"/>
      <c r="C660" s="29"/>
      <c r="D660" s="8"/>
      <c r="E660" s="8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4"/>
      <c r="B661" s="29"/>
      <c r="C661" s="29"/>
      <c r="D661" s="8"/>
      <c r="E661" s="8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4"/>
      <c r="B662" s="29"/>
      <c r="C662" s="29"/>
      <c r="D662" s="8"/>
      <c r="E662" s="8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4"/>
      <c r="B663" s="29"/>
      <c r="C663" s="29"/>
      <c r="D663" s="8"/>
      <c r="E663" s="8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4"/>
      <c r="B664" s="29"/>
      <c r="C664" s="29"/>
      <c r="D664" s="8"/>
      <c r="E664" s="8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4"/>
      <c r="B665" s="29"/>
      <c r="C665" s="29"/>
      <c r="D665" s="8"/>
      <c r="E665" s="8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4"/>
      <c r="B666" s="29"/>
      <c r="C666" s="29"/>
      <c r="D666" s="8"/>
      <c r="E666" s="8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4"/>
      <c r="B667" s="29"/>
      <c r="C667" s="29"/>
      <c r="D667" s="8"/>
      <c r="E667" s="8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4"/>
      <c r="B668" s="29"/>
      <c r="C668" s="29"/>
      <c r="D668" s="8"/>
      <c r="E668" s="8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4"/>
      <c r="B669" s="29"/>
      <c r="C669" s="29"/>
      <c r="D669" s="8"/>
      <c r="E669" s="8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4"/>
      <c r="B670" s="29"/>
      <c r="C670" s="29"/>
      <c r="D670" s="8"/>
      <c r="E670" s="8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4"/>
      <c r="B671" s="29"/>
      <c r="C671" s="29"/>
      <c r="D671" s="8"/>
      <c r="E671" s="8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4"/>
      <c r="B672" s="29"/>
      <c r="C672" s="29"/>
      <c r="D672" s="8"/>
      <c r="E672" s="8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4"/>
      <c r="B673" s="29"/>
      <c r="C673" s="29"/>
      <c r="D673" s="8"/>
      <c r="E673" s="8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4"/>
      <c r="B674" s="29"/>
      <c r="C674" s="29"/>
      <c r="D674" s="8"/>
      <c r="E674" s="8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4"/>
      <c r="B675" s="29"/>
      <c r="C675" s="29"/>
      <c r="D675" s="8"/>
      <c r="E675" s="8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4"/>
      <c r="B676" s="29"/>
      <c r="C676" s="29"/>
      <c r="D676" s="8"/>
      <c r="E676" s="8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4"/>
      <c r="B677" s="29"/>
      <c r="C677" s="29"/>
      <c r="D677" s="8"/>
      <c r="E677" s="8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4"/>
      <c r="B678" s="29"/>
      <c r="C678" s="29"/>
      <c r="D678" s="8"/>
      <c r="E678" s="8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4"/>
      <c r="B679" s="29"/>
      <c r="C679" s="29"/>
      <c r="D679" s="8"/>
      <c r="E679" s="8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4"/>
      <c r="B680" s="29"/>
      <c r="C680" s="29"/>
      <c r="D680" s="8"/>
      <c r="E680" s="8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4"/>
      <c r="B681" s="29"/>
      <c r="C681" s="29"/>
      <c r="D681" s="8"/>
      <c r="E681" s="8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4"/>
      <c r="B682" s="29"/>
      <c r="C682" s="29"/>
      <c r="D682" s="8"/>
      <c r="E682" s="8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4"/>
      <c r="B683" s="29"/>
      <c r="C683" s="29"/>
      <c r="D683" s="8"/>
      <c r="E683" s="8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4"/>
      <c r="B684" s="29"/>
      <c r="C684" s="29"/>
      <c r="D684" s="8"/>
      <c r="E684" s="8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4"/>
      <c r="B685" s="29"/>
      <c r="C685" s="29"/>
      <c r="D685" s="8"/>
      <c r="E685" s="8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4"/>
      <c r="B686" s="29"/>
      <c r="C686" s="29"/>
      <c r="D686" s="8"/>
      <c r="E686" s="8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4"/>
      <c r="B687" s="29"/>
      <c r="C687" s="29"/>
      <c r="D687" s="8"/>
      <c r="E687" s="8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4"/>
      <c r="B688" s="29"/>
      <c r="C688" s="29"/>
      <c r="D688" s="8"/>
      <c r="E688" s="8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4"/>
      <c r="B689" s="29"/>
      <c r="C689" s="29"/>
      <c r="D689" s="8"/>
      <c r="E689" s="8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4"/>
      <c r="B690" s="29"/>
      <c r="C690" s="29"/>
      <c r="D690" s="8"/>
      <c r="E690" s="8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4"/>
      <c r="B691" s="29"/>
      <c r="C691" s="29"/>
      <c r="D691" s="8"/>
      <c r="E691" s="8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4"/>
      <c r="B692" s="29"/>
      <c r="C692" s="29"/>
      <c r="D692" s="8"/>
      <c r="E692" s="8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4"/>
      <c r="B693" s="29"/>
      <c r="C693" s="29"/>
      <c r="D693" s="8"/>
      <c r="E693" s="8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4"/>
      <c r="B694" s="29"/>
      <c r="C694" s="29"/>
      <c r="D694" s="8"/>
      <c r="E694" s="8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4"/>
      <c r="B695" s="29"/>
      <c r="C695" s="29"/>
      <c r="D695" s="8"/>
      <c r="E695" s="8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4"/>
      <c r="B696" s="29"/>
      <c r="C696" s="29"/>
      <c r="D696" s="8"/>
      <c r="E696" s="8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4"/>
      <c r="B697" s="29"/>
      <c r="C697" s="29"/>
      <c r="D697" s="8"/>
      <c r="E697" s="8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4"/>
      <c r="B698" s="29"/>
      <c r="C698" s="29"/>
      <c r="D698" s="8"/>
      <c r="E698" s="8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4"/>
      <c r="B699" s="29"/>
      <c r="C699" s="29"/>
      <c r="D699" s="8"/>
      <c r="E699" s="8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4"/>
      <c r="B700" s="29"/>
      <c r="C700" s="29"/>
      <c r="D700" s="8"/>
      <c r="E700" s="8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4"/>
      <c r="B701" s="29"/>
      <c r="C701" s="29"/>
      <c r="D701" s="8"/>
      <c r="E701" s="8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4"/>
      <c r="B702" s="29"/>
      <c r="C702" s="29"/>
      <c r="D702" s="8"/>
      <c r="E702" s="8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4"/>
      <c r="B703" s="29"/>
      <c r="C703" s="29"/>
      <c r="D703" s="8"/>
      <c r="E703" s="8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4"/>
      <c r="B704" s="29"/>
      <c r="C704" s="29"/>
      <c r="D704" s="8"/>
      <c r="E704" s="8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4"/>
      <c r="B705" s="29"/>
      <c r="C705" s="29"/>
      <c r="D705" s="8"/>
      <c r="E705" s="8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4"/>
      <c r="B706" s="29"/>
      <c r="C706" s="29"/>
      <c r="D706" s="8"/>
      <c r="E706" s="8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4"/>
      <c r="B707" s="29"/>
      <c r="C707" s="29"/>
      <c r="D707" s="8"/>
      <c r="E707" s="8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4"/>
      <c r="B708" s="29"/>
      <c r="C708" s="29"/>
      <c r="D708" s="8"/>
      <c r="E708" s="8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4"/>
      <c r="B709" s="29"/>
      <c r="C709" s="29"/>
      <c r="D709" s="8"/>
      <c r="E709" s="8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4"/>
      <c r="B710" s="29"/>
      <c r="C710" s="29"/>
      <c r="D710" s="8"/>
      <c r="E710" s="8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4"/>
      <c r="B711" s="29"/>
      <c r="C711" s="29"/>
      <c r="D711" s="8"/>
      <c r="E711" s="8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4"/>
      <c r="B712" s="29"/>
      <c r="C712" s="29"/>
      <c r="D712" s="8"/>
      <c r="E712" s="8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4"/>
      <c r="B713" s="29"/>
      <c r="C713" s="29"/>
      <c r="D713" s="8"/>
      <c r="E713" s="8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4"/>
      <c r="B714" s="29"/>
      <c r="C714" s="29"/>
      <c r="D714" s="8"/>
      <c r="E714" s="8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4"/>
      <c r="B715" s="29"/>
      <c r="C715" s="29"/>
      <c r="D715" s="8"/>
      <c r="E715" s="8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4"/>
      <c r="B716" s="29"/>
      <c r="C716" s="29"/>
      <c r="D716" s="8"/>
      <c r="E716" s="8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4"/>
      <c r="B717" s="29"/>
      <c r="C717" s="29"/>
      <c r="D717" s="8"/>
      <c r="E717" s="8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4"/>
      <c r="B718" s="29"/>
      <c r="C718" s="29"/>
      <c r="D718" s="8"/>
      <c r="E718" s="8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4"/>
      <c r="B719" s="29"/>
      <c r="C719" s="29"/>
      <c r="D719" s="8"/>
      <c r="E719" s="8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4"/>
      <c r="B720" s="29"/>
      <c r="C720" s="29"/>
      <c r="D720" s="8"/>
      <c r="E720" s="8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4"/>
      <c r="B721" s="29"/>
      <c r="C721" s="29"/>
      <c r="D721" s="8"/>
      <c r="E721" s="8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4"/>
      <c r="B722" s="29"/>
      <c r="C722" s="29"/>
      <c r="D722" s="8"/>
      <c r="E722" s="8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4"/>
      <c r="B723" s="29"/>
      <c r="C723" s="29"/>
      <c r="D723" s="8"/>
      <c r="E723" s="8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4"/>
      <c r="B724" s="29"/>
      <c r="C724" s="29"/>
      <c r="D724" s="8"/>
      <c r="E724" s="8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4"/>
      <c r="B725" s="29"/>
      <c r="C725" s="29"/>
      <c r="D725" s="8"/>
      <c r="E725" s="8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4"/>
      <c r="B726" s="29"/>
      <c r="C726" s="29"/>
      <c r="D726" s="8"/>
      <c r="E726" s="8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4"/>
      <c r="B727" s="29"/>
      <c r="C727" s="29"/>
      <c r="D727" s="8"/>
      <c r="E727" s="8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4"/>
      <c r="B728" s="29"/>
      <c r="C728" s="29"/>
      <c r="D728" s="8"/>
      <c r="E728" s="8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4"/>
      <c r="B729" s="29"/>
      <c r="C729" s="29"/>
      <c r="D729" s="8"/>
      <c r="E729" s="8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4"/>
      <c r="B730" s="29"/>
      <c r="C730" s="29"/>
      <c r="D730" s="8"/>
      <c r="E730" s="8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4"/>
      <c r="B731" s="29"/>
      <c r="C731" s="29"/>
      <c r="D731" s="8"/>
      <c r="E731" s="8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4"/>
      <c r="B732" s="29"/>
      <c r="C732" s="29"/>
      <c r="D732" s="8"/>
      <c r="E732" s="8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4"/>
      <c r="B733" s="29"/>
      <c r="C733" s="29"/>
      <c r="D733" s="8"/>
      <c r="E733" s="8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4"/>
      <c r="B734" s="29"/>
      <c r="C734" s="29"/>
      <c r="D734" s="8"/>
      <c r="E734" s="8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4"/>
      <c r="B735" s="29"/>
      <c r="C735" s="29"/>
      <c r="D735" s="8"/>
      <c r="E735" s="8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4"/>
      <c r="B736" s="29"/>
      <c r="C736" s="29"/>
      <c r="D736" s="8"/>
      <c r="E736" s="8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4"/>
      <c r="B737" s="29"/>
      <c r="C737" s="29"/>
      <c r="D737" s="8"/>
      <c r="E737" s="8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4"/>
      <c r="B738" s="29"/>
      <c r="C738" s="29"/>
      <c r="D738" s="8"/>
      <c r="E738" s="8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4"/>
      <c r="B739" s="29"/>
      <c r="C739" s="29"/>
      <c r="D739" s="8"/>
      <c r="E739" s="8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4"/>
      <c r="B740" s="29"/>
      <c r="C740" s="29"/>
      <c r="D740" s="8"/>
      <c r="E740" s="8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4"/>
      <c r="B741" s="29"/>
      <c r="C741" s="29"/>
      <c r="D741" s="8"/>
      <c r="E741" s="8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4"/>
      <c r="B742" s="29"/>
      <c r="C742" s="29"/>
      <c r="D742" s="8"/>
      <c r="E742" s="8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4"/>
      <c r="B743" s="29"/>
      <c r="C743" s="29"/>
      <c r="D743" s="8"/>
      <c r="E743" s="8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4"/>
      <c r="B744" s="29"/>
      <c r="C744" s="29"/>
      <c r="D744" s="8"/>
      <c r="E744" s="8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4"/>
      <c r="B745" s="29"/>
      <c r="C745" s="29"/>
      <c r="D745" s="8"/>
      <c r="E745" s="8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4"/>
      <c r="B746" s="29"/>
      <c r="C746" s="29"/>
      <c r="D746" s="8"/>
      <c r="E746" s="8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4"/>
      <c r="B747" s="29"/>
      <c r="C747" s="29"/>
      <c r="D747" s="8"/>
      <c r="E747" s="8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4"/>
      <c r="B748" s="29"/>
      <c r="C748" s="29"/>
      <c r="D748" s="8"/>
      <c r="E748" s="8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4"/>
      <c r="B749" s="29"/>
      <c r="C749" s="29"/>
      <c r="D749" s="8"/>
      <c r="E749" s="8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4"/>
      <c r="B750" s="29"/>
      <c r="C750" s="29"/>
      <c r="D750" s="8"/>
      <c r="E750" s="8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4"/>
      <c r="B751" s="29"/>
      <c r="C751" s="29"/>
      <c r="D751" s="8"/>
      <c r="E751" s="8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4"/>
      <c r="B752" s="29"/>
      <c r="C752" s="29"/>
      <c r="D752" s="8"/>
      <c r="E752" s="8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4"/>
      <c r="B753" s="29"/>
      <c r="C753" s="29"/>
      <c r="D753" s="8"/>
      <c r="E753" s="8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4"/>
      <c r="B754" s="29"/>
      <c r="C754" s="29"/>
      <c r="D754" s="8"/>
      <c r="E754" s="8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4"/>
      <c r="B755" s="29"/>
      <c r="C755" s="29"/>
      <c r="D755" s="8"/>
      <c r="E755" s="8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4"/>
      <c r="B756" s="29"/>
      <c r="C756" s="29"/>
      <c r="D756" s="8"/>
      <c r="E756" s="8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4"/>
      <c r="B757" s="29"/>
      <c r="C757" s="29"/>
      <c r="D757" s="8"/>
      <c r="E757" s="8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4"/>
      <c r="B758" s="29"/>
      <c r="C758" s="29"/>
      <c r="D758" s="8"/>
      <c r="E758" s="8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4"/>
      <c r="B759" s="29"/>
      <c r="C759" s="29"/>
      <c r="D759" s="8"/>
      <c r="E759" s="8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4"/>
      <c r="B760" s="29"/>
      <c r="C760" s="29"/>
      <c r="D760" s="8"/>
      <c r="E760" s="8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4"/>
      <c r="B761" s="29"/>
      <c r="C761" s="29"/>
      <c r="D761" s="8"/>
      <c r="E761" s="8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4"/>
      <c r="B762" s="29"/>
      <c r="C762" s="29"/>
      <c r="D762" s="8"/>
      <c r="E762" s="8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4"/>
      <c r="B763" s="29"/>
      <c r="C763" s="29"/>
      <c r="D763" s="8"/>
      <c r="E763" s="8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4"/>
      <c r="B764" s="29"/>
      <c r="C764" s="29"/>
      <c r="D764" s="8"/>
      <c r="E764" s="8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4"/>
      <c r="B765" s="29"/>
      <c r="C765" s="29"/>
      <c r="D765" s="8"/>
      <c r="E765" s="8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4"/>
      <c r="B766" s="29"/>
      <c r="C766" s="29"/>
      <c r="D766" s="8"/>
      <c r="E766" s="8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4"/>
      <c r="B767" s="29"/>
      <c r="C767" s="29"/>
      <c r="D767" s="8"/>
      <c r="E767" s="8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4"/>
      <c r="B768" s="29"/>
      <c r="C768" s="29"/>
      <c r="D768" s="8"/>
      <c r="E768" s="8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4"/>
      <c r="B769" s="29"/>
      <c r="C769" s="29"/>
      <c r="D769" s="8"/>
      <c r="E769" s="8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4"/>
      <c r="B770" s="29"/>
      <c r="C770" s="29"/>
      <c r="D770" s="8"/>
      <c r="E770" s="8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4"/>
      <c r="B771" s="29"/>
      <c r="C771" s="29"/>
      <c r="D771" s="8"/>
      <c r="E771" s="8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4"/>
      <c r="B772" s="29"/>
      <c r="C772" s="29"/>
      <c r="D772" s="8"/>
      <c r="E772" s="8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4"/>
      <c r="B773" s="29"/>
      <c r="C773" s="29"/>
      <c r="D773" s="8"/>
      <c r="E773" s="8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4"/>
      <c r="B774" s="29"/>
      <c r="C774" s="29"/>
      <c r="D774" s="8"/>
      <c r="E774" s="8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4"/>
      <c r="B775" s="29"/>
      <c r="C775" s="29"/>
      <c r="D775" s="8"/>
      <c r="E775" s="8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4"/>
      <c r="B776" s="29"/>
      <c r="C776" s="29"/>
      <c r="D776" s="8"/>
      <c r="E776" s="8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4"/>
      <c r="B777" s="29"/>
      <c r="C777" s="29"/>
      <c r="D777" s="8"/>
      <c r="E777" s="8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4"/>
      <c r="B778" s="29"/>
      <c r="C778" s="29"/>
      <c r="D778" s="8"/>
      <c r="E778" s="8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4"/>
      <c r="B779" s="29"/>
      <c r="C779" s="29"/>
      <c r="D779" s="8"/>
      <c r="E779" s="8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4"/>
      <c r="B780" s="29"/>
      <c r="C780" s="29"/>
      <c r="D780" s="8"/>
      <c r="E780" s="8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4"/>
      <c r="B781" s="29"/>
      <c r="C781" s="29"/>
      <c r="D781" s="8"/>
      <c r="E781" s="8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4"/>
      <c r="B782" s="29"/>
      <c r="C782" s="29"/>
      <c r="D782" s="8"/>
      <c r="E782" s="8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4"/>
      <c r="B783" s="29"/>
      <c r="C783" s="29"/>
      <c r="D783" s="8"/>
      <c r="E783" s="8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4"/>
      <c r="B784" s="29"/>
      <c r="C784" s="29"/>
      <c r="D784" s="8"/>
      <c r="E784" s="8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4"/>
      <c r="B785" s="29"/>
      <c r="C785" s="29"/>
      <c r="D785" s="8"/>
      <c r="E785" s="8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4"/>
      <c r="B786" s="29"/>
      <c r="C786" s="29"/>
      <c r="D786" s="8"/>
      <c r="E786" s="8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4"/>
      <c r="B787" s="29"/>
      <c r="C787" s="29"/>
      <c r="D787" s="8"/>
      <c r="E787" s="8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4"/>
      <c r="B788" s="29"/>
      <c r="C788" s="29"/>
      <c r="D788" s="8"/>
      <c r="E788" s="8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4"/>
      <c r="B789" s="29"/>
      <c r="C789" s="29"/>
      <c r="D789" s="8"/>
      <c r="E789" s="8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4"/>
      <c r="B790" s="29"/>
      <c r="C790" s="29"/>
      <c r="D790" s="8"/>
      <c r="E790" s="8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4"/>
      <c r="B791" s="29"/>
      <c r="C791" s="29"/>
      <c r="D791" s="8"/>
      <c r="E791" s="8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4"/>
      <c r="B792" s="29"/>
      <c r="C792" s="29"/>
      <c r="D792" s="8"/>
      <c r="E792" s="8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4"/>
      <c r="B793" s="29"/>
      <c r="C793" s="29"/>
      <c r="D793" s="8"/>
      <c r="E793" s="8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4"/>
      <c r="B794" s="29"/>
      <c r="C794" s="29"/>
      <c r="D794" s="8"/>
      <c r="E794" s="8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4"/>
      <c r="B795" s="29"/>
      <c r="C795" s="29"/>
      <c r="D795" s="8"/>
      <c r="E795" s="8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4"/>
      <c r="B796" s="29"/>
      <c r="C796" s="29"/>
      <c r="D796" s="8"/>
      <c r="E796" s="8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4"/>
      <c r="B797" s="29"/>
      <c r="C797" s="29"/>
      <c r="D797" s="8"/>
      <c r="E797" s="8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4"/>
      <c r="B798" s="29"/>
      <c r="C798" s="29"/>
      <c r="D798" s="8"/>
      <c r="E798" s="8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4"/>
      <c r="B799" s="29"/>
      <c r="C799" s="29"/>
      <c r="D799" s="8"/>
      <c r="E799" s="8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4"/>
      <c r="B800" s="29"/>
      <c r="C800" s="29"/>
      <c r="D800" s="8"/>
      <c r="E800" s="8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4"/>
      <c r="B801" s="29"/>
      <c r="C801" s="29"/>
      <c r="D801" s="8"/>
      <c r="E801" s="8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4"/>
      <c r="B802" s="29"/>
      <c r="C802" s="29"/>
      <c r="D802" s="8"/>
      <c r="E802" s="8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4"/>
      <c r="B803" s="29"/>
      <c r="C803" s="29"/>
      <c r="D803" s="8"/>
      <c r="E803" s="8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4"/>
      <c r="B804" s="29"/>
      <c r="C804" s="29"/>
      <c r="D804" s="8"/>
      <c r="E804" s="8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4"/>
      <c r="B805" s="29"/>
      <c r="C805" s="29"/>
      <c r="D805" s="8"/>
      <c r="E805" s="8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4"/>
      <c r="B806" s="29"/>
      <c r="C806" s="29"/>
      <c r="D806" s="8"/>
      <c r="E806" s="8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4"/>
      <c r="B807" s="29"/>
      <c r="C807" s="29"/>
      <c r="D807" s="8"/>
      <c r="E807" s="8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4"/>
      <c r="B808" s="29"/>
      <c r="C808" s="29"/>
      <c r="D808" s="8"/>
      <c r="E808" s="8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4"/>
      <c r="B809" s="29"/>
      <c r="C809" s="29"/>
      <c r="D809" s="8"/>
      <c r="E809" s="8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4"/>
      <c r="B810" s="29"/>
      <c r="C810" s="29"/>
      <c r="D810" s="8"/>
      <c r="E810" s="8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4"/>
      <c r="B811" s="29"/>
      <c r="C811" s="29"/>
      <c r="D811" s="8"/>
      <c r="E811" s="8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4"/>
      <c r="B812" s="29"/>
      <c r="C812" s="29"/>
      <c r="D812" s="8"/>
      <c r="E812" s="8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4"/>
      <c r="B813" s="29"/>
      <c r="C813" s="29"/>
      <c r="D813" s="8"/>
      <c r="E813" s="8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4"/>
      <c r="B814" s="29"/>
      <c r="C814" s="29"/>
      <c r="D814" s="8"/>
      <c r="E814" s="8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4"/>
      <c r="B815" s="29"/>
      <c r="C815" s="29"/>
      <c r="D815" s="8"/>
      <c r="E815" s="8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4"/>
      <c r="B816" s="29"/>
      <c r="C816" s="29"/>
      <c r="D816" s="8"/>
      <c r="E816" s="8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4"/>
      <c r="B817" s="29"/>
      <c r="C817" s="29"/>
      <c r="D817" s="8"/>
      <c r="E817" s="8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4"/>
      <c r="B818" s="29"/>
      <c r="C818" s="29"/>
      <c r="D818" s="8"/>
      <c r="E818" s="8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4"/>
      <c r="B819" s="29"/>
      <c r="C819" s="29"/>
      <c r="D819" s="8"/>
      <c r="E819" s="8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4"/>
      <c r="B820" s="29"/>
      <c r="C820" s="29"/>
      <c r="D820" s="8"/>
      <c r="E820" s="8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4"/>
      <c r="B821" s="29"/>
      <c r="C821" s="29"/>
      <c r="D821" s="8"/>
      <c r="E821" s="8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4"/>
      <c r="B822" s="29"/>
      <c r="C822" s="29"/>
      <c r="D822" s="8"/>
      <c r="E822" s="8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4"/>
      <c r="B823" s="29"/>
      <c r="C823" s="29"/>
      <c r="D823" s="8"/>
      <c r="E823" s="8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4"/>
      <c r="B824" s="29"/>
      <c r="C824" s="29"/>
      <c r="D824" s="8"/>
      <c r="E824" s="8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4"/>
      <c r="B825" s="29"/>
      <c r="C825" s="29"/>
      <c r="D825" s="8"/>
      <c r="E825" s="8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4"/>
      <c r="B826" s="29"/>
      <c r="C826" s="29"/>
      <c r="D826" s="8"/>
      <c r="E826" s="8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4"/>
      <c r="B827" s="29"/>
      <c r="C827" s="29"/>
      <c r="D827" s="8"/>
      <c r="E827" s="8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4"/>
      <c r="B828" s="29"/>
      <c r="C828" s="29"/>
      <c r="D828" s="8"/>
      <c r="E828" s="8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4"/>
      <c r="B829" s="29"/>
      <c r="C829" s="29"/>
      <c r="D829" s="8"/>
      <c r="E829" s="8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4"/>
      <c r="B830" s="29"/>
      <c r="C830" s="29"/>
      <c r="D830" s="8"/>
      <c r="E830" s="8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4"/>
      <c r="B831" s="29"/>
      <c r="C831" s="29"/>
      <c r="D831" s="8"/>
      <c r="E831" s="8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4"/>
      <c r="B832" s="29"/>
      <c r="C832" s="29"/>
      <c r="D832" s="8"/>
      <c r="E832" s="8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4"/>
      <c r="B833" s="29"/>
      <c r="C833" s="29"/>
      <c r="D833" s="8"/>
      <c r="E833" s="8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4"/>
      <c r="B834" s="29"/>
      <c r="C834" s="29"/>
      <c r="D834" s="8"/>
      <c r="E834" s="8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4"/>
      <c r="B835" s="29"/>
      <c r="C835" s="29"/>
      <c r="D835" s="8"/>
      <c r="E835" s="8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4"/>
      <c r="B836" s="29"/>
      <c r="C836" s="29"/>
      <c r="D836" s="8"/>
      <c r="E836" s="8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4"/>
      <c r="B837" s="29"/>
      <c r="C837" s="29"/>
      <c r="D837" s="8"/>
      <c r="E837" s="8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4"/>
      <c r="B838" s="29"/>
      <c r="C838" s="29"/>
      <c r="D838" s="8"/>
      <c r="E838" s="8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4"/>
      <c r="B839" s="29"/>
      <c r="C839" s="29"/>
      <c r="D839" s="8"/>
      <c r="E839" s="8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4"/>
      <c r="B840" s="29"/>
      <c r="C840" s="29"/>
      <c r="D840" s="8"/>
      <c r="E840" s="8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4"/>
      <c r="B841" s="29"/>
      <c r="C841" s="29"/>
      <c r="D841" s="8"/>
      <c r="E841" s="8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4"/>
      <c r="B842" s="29"/>
      <c r="C842" s="29"/>
      <c r="D842" s="8"/>
      <c r="E842" s="8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4"/>
      <c r="B843" s="29"/>
      <c r="C843" s="29"/>
      <c r="D843" s="8"/>
      <c r="E843" s="8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4"/>
      <c r="B844" s="29"/>
      <c r="C844" s="29"/>
      <c r="D844" s="8"/>
      <c r="E844" s="8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4"/>
      <c r="B845" s="29"/>
      <c r="C845" s="29"/>
      <c r="D845" s="8"/>
      <c r="E845" s="8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4"/>
      <c r="B846" s="29"/>
      <c r="C846" s="29"/>
      <c r="D846" s="8"/>
      <c r="E846" s="8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4"/>
      <c r="B847" s="29"/>
      <c r="C847" s="29"/>
      <c r="D847" s="8"/>
      <c r="E847" s="8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4"/>
      <c r="B848" s="29"/>
      <c r="C848" s="29"/>
      <c r="D848" s="8"/>
      <c r="E848" s="8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4"/>
      <c r="B849" s="29"/>
      <c r="C849" s="29"/>
      <c r="D849" s="8"/>
      <c r="E849" s="8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4"/>
      <c r="B850" s="29"/>
      <c r="C850" s="29"/>
      <c r="D850" s="8"/>
      <c r="E850" s="8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4"/>
      <c r="B851" s="29"/>
      <c r="C851" s="29"/>
      <c r="D851" s="8"/>
      <c r="E851" s="8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4"/>
      <c r="B852" s="29"/>
      <c r="C852" s="29"/>
      <c r="D852" s="8"/>
      <c r="E852" s="8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4"/>
      <c r="B853" s="29"/>
      <c r="C853" s="29"/>
      <c r="D853" s="8"/>
      <c r="E853" s="8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4"/>
      <c r="B854" s="29"/>
      <c r="C854" s="29"/>
      <c r="D854" s="8"/>
      <c r="E854" s="8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4"/>
      <c r="B855" s="29"/>
      <c r="C855" s="29"/>
      <c r="D855" s="8"/>
      <c r="E855" s="8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4"/>
      <c r="B856" s="29"/>
      <c r="C856" s="29"/>
      <c r="D856" s="8"/>
      <c r="E856" s="8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4"/>
      <c r="B857" s="29"/>
      <c r="C857" s="29"/>
      <c r="D857" s="8"/>
      <c r="E857" s="8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4"/>
      <c r="B858" s="29"/>
      <c r="C858" s="29"/>
      <c r="D858" s="8"/>
      <c r="E858" s="8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4"/>
      <c r="B859" s="29"/>
      <c r="C859" s="29"/>
      <c r="D859" s="8"/>
      <c r="E859" s="8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4"/>
      <c r="B860" s="29"/>
      <c r="C860" s="29"/>
      <c r="D860" s="8"/>
      <c r="E860" s="8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4"/>
      <c r="B861" s="29"/>
      <c r="C861" s="29"/>
      <c r="D861" s="8"/>
      <c r="E861" s="8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4"/>
      <c r="B862" s="29"/>
      <c r="C862" s="29"/>
      <c r="D862" s="8"/>
      <c r="E862" s="8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4"/>
      <c r="B863" s="29"/>
      <c r="C863" s="29"/>
      <c r="D863" s="8"/>
      <c r="E863" s="8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4"/>
      <c r="B864" s="29"/>
      <c r="C864" s="29"/>
      <c r="D864" s="8"/>
      <c r="E864" s="8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4"/>
      <c r="B865" s="29"/>
      <c r="C865" s="29"/>
      <c r="D865" s="8"/>
      <c r="E865" s="8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4"/>
      <c r="B866" s="29"/>
      <c r="C866" s="29"/>
      <c r="D866" s="8"/>
      <c r="E866" s="8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4"/>
      <c r="B867" s="29"/>
      <c r="C867" s="29"/>
      <c r="D867" s="8"/>
      <c r="E867" s="8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4"/>
      <c r="B868" s="29"/>
      <c r="C868" s="29"/>
      <c r="D868" s="8"/>
      <c r="E868" s="8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4"/>
      <c r="B869" s="29"/>
      <c r="C869" s="29"/>
      <c r="D869" s="8"/>
      <c r="E869" s="8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4"/>
      <c r="B870" s="29"/>
      <c r="C870" s="29"/>
      <c r="D870" s="8"/>
      <c r="E870" s="8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4"/>
      <c r="B871" s="29"/>
      <c r="C871" s="29"/>
      <c r="D871" s="8"/>
      <c r="E871" s="8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4"/>
      <c r="B872" s="29"/>
      <c r="C872" s="29"/>
      <c r="D872" s="8"/>
      <c r="E872" s="8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4"/>
      <c r="B873" s="29"/>
      <c r="C873" s="29"/>
      <c r="D873" s="8"/>
      <c r="E873" s="8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4"/>
      <c r="B874" s="29"/>
      <c r="C874" s="29"/>
      <c r="D874" s="8"/>
      <c r="E874" s="8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4"/>
      <c r="B875" s="29"/>
      <c r="C875" s="29"/>
      <c r="D875" s="8"/>
      <c r="E875" s="8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4"/>
      <c r="B876" s="29"/>
      <c r="C876" s="29"/>
      <c r="D876" s="8"/>
      <c r="E876" s="8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4"/>
      <c r="B877" s="29"/>
      <c r="C877" s="29"/>
      <c r="D877" s="8"/>
      <c r="E877" s="8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4"/>
      <c r="B878" s="29"/>
      <c r="C878" s="29"/>
      <c r="D878" s="8"/>
      <c r="E878" s="8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4"/>
      <c r="B879" s="29"/>
      <c r="C879" s="29"/>
      <c r="D879" s="8"/>
      <c r="E879" s="8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4"/>
      <c r="B880" s="29"/>
      <c r="C880" s="29"/>
      <c r="D880" s="8"/>
      <c r="E880" s="8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4"/>
      <c r="B881" s="29"/>
      <c r="C881" s="29"/>
      <c r="D881" s="8"/>
      <c r="E881" s="8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4"/>
      <c r="B882" s="29"/>
      <c r="C882" s="29"/>
      <c r="D882" s="8"/>
      <c r="E882" s="8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4"/>
      <c r="B883" s="29"/>
      <c r="C883" s="29"/>
      <c r="D883" s="8"/>
      <c r="E883" s="8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4"/>
      <c r="B884" s="29"/>
      <c r="C884" s="29"/>
      <c r="D884" s="8"/>
      <c r="E884" s="8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4"/>
      <c r="B885" s="29"/>
      <c r="C885" s="29"/>
      <c r="D885" s="8"/>
      <c r="E885" s="8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4"/>
      <c r="B886" s="29"/>
      <c r="C886" s="29"/>
      <c r="D886" s="8"/>
      <c r="E886" s="8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4"/>
      <c r="B887" s="29"/>
      <c r="C887" s="29"/>
      <c r="D887" s="8"/>
      <c r="E887" s="8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4"/>
      <c r="B888" s="29"/>
      <c r="C888" s="29"/>
      <c r="D888" s="8"/>
      <c r="E888" s="8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4"/>
      <c r="B889" s="29"/>
      <c r="C889" s="29"/>
      <c r="D889" s="8"/>
      <c r="E889" s="8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4"/>
      <c r="B890" s="29"/>
      <c r="C890" s="29"/>
      <c r="D890" s="8"/>
      <c r="E890" s="8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4"/>
      <c r="B891" s="29"/>
      <c r="C891" s="29"/>
      <c r="D891" s="8"/>
      <c r="E891" s="8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4"/>
      <c r="B892" s="29"/>
      <c r="C892" s="29"/>
      <c r="D892" s="8"/>
      <c r="E892" s="8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4"/>
      <c r="B893" s="29"/>
      <c r="C893" s="29"/>
      <c r="D893" s="8"/>
      <c r="E893" s="8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4"/>
      <c r="B894" s="29"/>
      <c r="C894" s="29"/>
      <c r="D894" s="8"/>
      <c r="E894" s="8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4"/>
      <c r="B895" s="29"/>
      <c r="C895" s="29"/>
      <c r="D895" s="8"/>
      <c r="E895" s="8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4"/>
      <c r="B896" s="29"/>
      <c r="C896" s="29"/>
      <c r="D896" s="8"/>
      <c r="E896" s="8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4"/>
      <c r="B897" s="29"/>
      <c r="C897" s="29"/>
      <c r="D897" s="8"/>
      <c r="E897" s="8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4"/>
      <c r="B898" s="29"/>
      <c r="C898" s="29"/>
      <c r="D898" s="8"/>
      <c r="E898" s="8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4"/>
      <c r="B899" s="29"/>
      <c r="C899" s="29"/>
      <c r="D899" s="8"/>
      <c r="E899" s="8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4"/>
      <c r="B900" s="29"/>
      <c r="C900" s="29"/>
      <c r="D900" s="8"/>
      <c r="E900" s="8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4"/>
      <c r="B901" s="29"/>
      <c r="C901" s="29"/>
      <c r="D901" s="8"/>
      <c r="E901" s="8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4"/>
      <c r="B902" s="29"/>
      <c r="C902" s="29"/>
      <c r="D902" s="8"/>
      <c r="E902" s="8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4"/>
      <c r="B903" s="29"/>
      <c r="C903" s="29"/>
      <c r="D903" s="8"/>
      <c r="E903" s="8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4"/>
      <c r="B904" s="29"/>
      <c r="C904" s="29"/>
      <c r="D904" s="8"/>
      <c r="E904" s="8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4"/>
      <c r="B905" s="29"/>
      <c r="C905" s="29"/>
      <c r="D905" s="8"/>
      <c r="E905" s="8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4"/>
      <c r="B906" s="29"/>
      <c r="C906" s="29"/>
      <c r="D906" s="8"/>
      <c r="E906" s="8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4"/>
      <c r="B907" s="29"/>
      <c r="C907" s="29"/>
      <c r="D907" s="8"/>
      <c r="E907" s="8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4"/>
      <c r="B908" s="29"/>
      <c r="C908" s="29"/>
      <c r="D908" s="8"/>
      <c r="E908" s="8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4"/>
      <c r="B909" s="29"/>
      <c r="C909" s="29"/>
      <c r="D909" s="8"/>
      <c r="E909" s="8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4"/>
      <c r="B910" s="29"/>
      <c r="C910" s="29"/>
      <c r="D910" s="8"/>
      <c r="E910" s="8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4"/>
      <c r="B911" s="29"/>
      <c r="C911" s="29"/>
      <c r="D911" s="8"/>
      <c r="E911" s="8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4"/>
      <c r="B912" s="29"/>
      <c r="C912" s="29"/>
      <c r="D912" s="8"/>
      <c r="E912" s="8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4"/>
      <c r="B913" s="29"/>
      <c r="C913" s="29"/>
      <c r="D913" s="8"/>
      <c r="E913" s="8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4"/>
      <c r="B914" s="29"/>
      <c r="C914" s="29"/>
      <c r="D914" s="8"/>
      <c r="E914" s="8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4"/>
      <c r="B915" s="29"/>
      <c r="C915" s="29"/>
      <c r="D915" s="8"/>
      <c r="E915" s="8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4"/>
      <c r="B916" s="29"/>
      <c r="C916" s="29"/>
      <c r="D916" s="8"/>
      <c r="E916" s="8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4"/>
      <c r="B917" s="29"/>
      <c r="C917" s="29"/>
      <c r="D917" s="8"/>
      <c r="E917" s="8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4"/>
      <c r="B918" s="29"/>
      <c r="C918" s="29"/>
      <c r="D918" s="8"/>
      <c r="E918" s="8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4"/>
      <c r="B919" s="29"/>
      <c r="C919" s="29"/>
      <c r="D919" s="8"/>
      <c r="E919" s="8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4"/>
      <c r="B920" s="29"/>
      <c r="C920" s="29"/>
      <c r="D920" s="8"/>
      <c r="E920" s="8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4"/>
      <c r="B921" s="29"/>
      <c r="C921" s="29"/>
      <c r="D921" s="8"/>
      <c r="E921" s="8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4"/>
      <c r="B922" s="29"/>
      <c r="C922" s="29"/>
      <c r="D922" s="8"/>
      <c r="E922" s="8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4"/>
      <c r="B923" s="29"/>
      <c r="C923" s="29"/>
      <c r="D923" s="8"/>
      <c r="E923" s="8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4"/>
      <c r="B924" s="29"/>
      <c r="C924" s="29"/>
      <c r="D924" s="8"/>
      <c r="E924" s="8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4"/>
      <c r="B925" s="29"/>
      <c r="C925" s="29"/>
      <c r="D925" s="8"/>
      <c r="E925" s="8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4"/>
      <c r="B926" s="29"/>
      <c r="C926" s="29"/>
      <c r="D926" s="8"/>
      <c r="E926" s="8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4"/>
      <c r="B927" s="29"/>
      <c r="C927" s="29"/>
      <c r="D927" s="8"/>
      <c r="E927" s="8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4"/>
      <c r="B928" s="29"/>
      <c r="C928" s="29"/>
      <c r="D928" s="8"/>
      <c r="E928" s="8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4"/>
      <c r="B929" s="29"/>
      <c r="C929" s="29"/>
      <c r="D929" s="8"/>
      <c r="E929" s="8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4"/>
      <c r="B930" s="29"/>
      <c r="C930" s="29"/>
      <c r="D930" s="8"/>
      <c r="E930" s="8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4"/>
      <c r="B931" s="29"/>
      <c r="C931" s="29"/>
      <c r="D931" s="8"/>
      <c r="E931" s="8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4"/>
      <c r="B932" s="29"/>
      <c r="C932" s="29"/>
      <c r="D932" s="8"/>
      <c r="E932" s="8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4"/>
      <c r="B933" s="29"/>
      <c r="C933" s="29"/>
      <c r="D933" s="8"/>
      <c r="E933" s="8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4"/>
      <c r="B934" s="29"/>
      <c r="C934" s="29"/>
      <c r="D934" s="8"/>
      <c r="E934" s="8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4"/>
      <c r="B935" s="29"/>
      <c r="C935" s="29"/>
      <c r="D935" s="8"/>
      <c r="E935" s="8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4"/>
      <c r="B936" s="29"/>
      <c r="C936" s="29"/>
      <c r="D936" s="8"/>
      <c r="E936" s="8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4"/>
      <c r="B937" s="29"/>
      <c r="C937" s="29"/>
      <c r="D937" s="8"/>
      <c r="E937" s="8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4"/>
      <c r="B938" s="29"/>
      <c r="C938" s="29"/>
      <c r="D938" s="8"/>
      <c r="E938" s="8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4"/>
      <c r="B939" s="29"/>
      <c r="C939" s="29"/>
      <c r="D939" s="8"/>
      <c r="E939" s="8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4"/>
      <c r="B940" s="29"/>
      <c r="C940" s="29"/>
      <c r="D940" s="8"/>
      <c r="E940" s="8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4"/>
      <c r="B941" s="29"/>
      <c r="C941" s="29"/>
      <c r="D941" s="8"/>
      <c r="E941" s="8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4"/>
      <c r="B942" s="29"/>
      <c r="C942" s="29"/>
      <c r="D942" s="8"/>
      <c r="E942" s="8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4"/>
      <c r="B943" s="29"/>
      <c r="C943" s="29"/>
      <c r="D943" s="8"/>
      <c r="E943" s="8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4"/>
      <c r="B944" s="29"/>
      <c r="C944" s="29"/>
      <c r="D944" s="8"/>
      <c r="E944" s="8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4"/>
      <c r="B945" s="29"/>
      <c r="C945" s="29"/>
      <c r="D945" s="8"/>
      <c r="E945" s="8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4"/>
      <c r="B946" s="29"/>
      <c r="C946" s="29"/>
      <c r="D946" s="8"/>
      <c r="E946" s="8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4"/>
      <c r="B947" s="29"/>
      <c r="C947" s="29"/>
      <c r="D947" s="8"/>
      <c r="E947" s="8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4"/>
      <c r="B948" s="29"/>
      <c r="C948" s="29"/>
      <c r="D948" s="8"/>
      <c r="E948" s="8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4"/>
      <c r="B949" s="29"/>
      <c r="C949" s="29"/>
      <c r="D949" s="8"/>
      <c r="E949" s="8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4"/>
      <c r="B950" s="29"/>
      <c r="C950" s="29"/>
      <c r="D950" s="8"/>
      <c r="E950" s="8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4"/>
      <c r="B951" s="29"/>
      <c r="C951" s="29"/>
      <c r="D951" s="8"/>
      <c r="E951" s="8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4"/>
      <c r="B952" s="29"/>
      <c r="C952" s="29"/>
      <c r="D952" s="8"/>
      <c r="E952" s="8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4"/>
      <c r="B953" s="29"/>
      <c r="C953" s="29"/>
      <c r="D953" s="8"/>
      <c r="E953" s="8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4"/>
      <c r="B954" s="29"/>
      <c r="C954" s="29"/>
      <c r="D954" s="8"/>
      <c r="E954" s="8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4"/>
      <c r="B955" s="29"/>
      <c r="C955" s="29"/>
      <c r="D955" s="8"/>
      <c r="E955" s="8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4"/>
      <c r="B956" s="29"/>
      <c r="C956" s="29"/>
      <c r="D956" s="8"/>
      <c r="E956" s="8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4"/>
      <c r="B957" s="29"/>
      <c r="C957" s="29"/>
      <c r="D957" s="8"/>
      <c r="E957" s="8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4"/>
      <c r="B958" s="29"/>
      <c r="C958" s="29"/>
      <c r="D958" s="8"/>
      <c r="E958" s="8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4"/>
      <c r="B959" s="29"/>
      <c r="C959" s="29"/>
      <c r="D959" s="8"/>
      <c r="E959" s="8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4"/>
      <c r="B960" s="29"/>
      <c r="C960" s="29"/>
      <c r="D960" s="8"/>
      <c r="E960" s="8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4"/>
      <c r="B961" s="29"/>
      <c r="C961" s="29"/>
      <c r="D961" s="8"/>
      <c r="E961" s="8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4"/>
      <c r="B962" s="29"/>
      <c r="C962" s="29"/>
      <c r="D962" s="8"/>
      <c r="E962" s="8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4"/>
      <c r="B963" s="29"/>
      <c r="C963" s="29"/>
      <c r="D963" s="8"/>
      <c r="E963" s="8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4"/>
      <c r="B964" s="29"/>
      <c r="C964" s="29"/>
      <c r="D964" s="8"/>
      <c r="E964" s="8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4"/>
      <c r="B965" s="29"/>
      <c r="C965" s="29"/>
      <c r="D965" s="8"/>
      <c r="E965" s="8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4"/>
      <c r="B966" s="29"/>
      <c r="C966" s="29"/>
      <c r="D966" s="8"/>
      <c r="E966" s="8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4"/>
      <c r="B967" s="29"/>
      <c r="C967" s="29"/>
      <c r="D967" s="8"/>
      <c r="E967" s="8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4"/>
      <c r="B968" s="29"/>
      <c r="C968" s="29"/>
      <c r="D968" s="8"/>
      <c r="E968" s="8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4"/>
      <c r="B969" s="29"/>
      <c r="C969" s="29"/>
      <c r="D969" s="8"/>
      <c r="E969" s="8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4"/>
      <c r="B970" s="29"/>
      <c r="C970" s="29"/>
      <c r="D970" s="8"/>
      <c r="E970" s="8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4"/>
      <c r="B971" s="29"/>
      <c r="C971" s="29"/>
      <c r="D971" s="8"/>
      <c r="E971" s="8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4"/>
      <c r="B972" s="29"/>
      <c r="C972" s="29"/>
      <c r="D972" s="8"/>
      <c r="E972" s="8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4"/>
      <c r="B973" s="29"/>
      <c r="C973" s="29"/>
      <c r="D973" s="8"/>
      <c r="E973" s="8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4"/>
      <c r="B974" s="29"/>
      <c r="C974" s="29"/>
      <c r="D974" s="8"/>
      <c r="E974" s="8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4"/>
      <c r="B975" s="29"/>
      <c r="C975" s="29"/>
      <c r="D975" s="8"/>
      <c r="E975" s="8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4"/>
      <c r="B976" s="29"/>
      <c r="C976" s="29"/>
      <c r="D976" s="8"/>
      <c r="E976" s="8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4"/>
      <c r="B977" s="29"/>
      <c r="C977" s="29"/>
      <c r="D977" s="8"/>
      <c r="E977" s="8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4"/>
      <c r="B978" s="29"/>
      <c r="C978" s="29"/>
      <c r="D978" s="8"/>
      <c r="E978" s="8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4"/>
      <c r="B979" s="29"/>
      <c r="C979" s="29"/>
      <c r="D979" s="8"/>
      <c r="E979" s="8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4"/>
      <c r="B980" s="29"/>
      <c r="C980" s="29"/>
      <c r="D980" s="8"/>
      <c r="E980" s="8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4"/>
      <c r="B981" s="29"/>
      <c r="C981" s="29"/>
      <c r="D981" s="8"/>
      <c r="E981" s="8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4"/>
      <c r="B982" s="29"/>
      <c r="C982" s="29"/>
      <c r="D982" s="8"/>
      <c r="E982" s="8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4"/>
      <c r="B983" s="29"/>
      <c r="C983" s="29"/>
      <c r="D983" s="8"/>
      <c r="E983" s="8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4"/>
      <c r="B984" s="29"/>
      <c r="C984" s="29"/>
      <c r="D984" s="8"/>
      <c r="E984" s="8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4"/>
      <c r="B985" s="29"/>
      <c r="C985" s="29"/>
      <c r="D985" s="8"/>
      <c r="E985" s="8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4"/>
      <c r="B986" s="29"/>
      <c r="C986" s="29"/>
      <c r="D986" s="8"/>
      <c r="E986" s="8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4"/>
      <c r="B987" s="29"/>
      <c r="C987" s="29"/>
      <c r="D987" s="8"/>
      <c r="E987" s="8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4"/>
      <c r="B988" s="29"/>
      <c r="C988" s="29"/>
      <c r="D988" s="8"/>
      <c r="E988" s="8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4"/>
      <c r="B989" s="29"/>
      <c r="C989" s="29"/>
      <c r="D989" s="8"/>
      <c r="E989" s="8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4"/>
      <c r="B990" s="29"/>
      <c r="C990" s="29"/>
      <c r="D990" s="8"/>
      <c r="E990" s="8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35" t="s">
        <v>939</v>
      </c>
      <c r="C1" s="35" t="s">
        <v>940</v>
      </c>
      <c r="D1" s="35" t="s">
        <v>941</v>
      </c>
      <c r="E1" s="35" t="s">
        <v>942</v>
      </c>
      <c r="F1" s="35" t="s">
        <v>943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" t="str">
        <f>(Ransomware!A2)</f>
        <v>.CryptoHasYou.</v>
      </c>
      <c r="B2" s="36" t="s">
        <v>944</v>
      </c>
      <c r="C2" s="37" t="s">
        <v>945</v>
      </c>
      <c r="D2" s="37" t="s">
        <v>946</v>
      </c>
      <c r="E2" s="37" t="s">
        <v>947</v>
      </c>
      <c r="F2" s="3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3" t="str">
        <f>(Ransomware!A3)</f>
        <v>777</v>
      </c>
      <c r="B3" s="36" t="s">
        <v>948</v>
      </c>
      <c r="C3" s="37" t="s">
        <v>949</v>
      </c>
      <c r="D3" s="37" t="s">
        <v>950</v>
      </c>
      <c r="E3" s="37" t="s">
        <v>951</v>
      </c>
      <c r="F3" s="3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" t="str">
        <f>(Ransomware!A4)</f>
        <v>7ev3n</v>
      </c>
      <c r="B4" s="39"/>
      <c r="C4" s="38"/>
      <c r="D4" s="38"/>
      <c r="E4" s="37" t="s">
        <v>952</v>
      </c>
      <c r="F4" s="3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" t="str">
        <f>(Ransomware!A6)</f>
        <v>8lock8</v>
      </c>
      <c r="B5" s="39"/>
      <c r="C5" s="38"/>
      <c r="D5" s="40" t="s">
        <v>953</v>
      </c>
      <c r="E5" s="37" t="s">
        <v>954</v>
      </c>
      <c r="F5" s="3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" t="str">
        <f>(Ransomware!A8)</f>
        <v>Alma Ransomware</v>
      </c>
      <c r="B6" s="39"/>
      <c r="C6" s="38"/>
      <c r="D6" s="15"/>
      <c r="E6" s="41" t="str">
        <f>SUBSTITUTE(CONCAT("https://otx.alienvault.com/browse?q=", A6), " ", "+")</f>
        <v>https://otx.alienvault.com/browse?q=Alma+Ransomware</v>
      </c>
      <c r="F6" s="3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" t="str">
        <f>(Ransomware!A13)</f>
        <v>ApocalypseVM</v>
      </c>
      <c r="B7" s="36" t="s">
        <v>955</v>
      </c>
      <c r="C7" s="37" t="s">
        <v>956</v>
      </c>
      <c r="D7" s="37" t="s">
        <v>957</v>
      </c>
      <c r="E7" s="37" t="s">
        <v>958</v>
      </c>
      <c r="F7" s="3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" t="str">
        <f>(Ransomware!A14)</f>
        <v>AutoLocky</v>
      </c>
      <c r="B8" s="42"/>
      <c r="C8" s="43"/>
      <c r="D8" s="38"/>
      <c r="E8" s="15"/>
      <c r="F8" s="3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" t="str">
        <f>(Ransomware!A15)</f>
        <v>BadBlock</v>
      </c>
      <c r="B9" s="42"/>
      <c r="C9" s="43"/>
      <c r="D9" s="38"/>
      <c r="E9" s="37" t="s">
        <v>959</v>
      </c>
      <c r="F9" s="3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" t="str">
        <f>(Ransomware!A18)</f>
        <v>Bart</v>
      </c>
      <c r="B10" s="36"/>
      <c r="C10" s="15"/>
      <c r="D10" s="38"/>
      <c r="E10" s="38"/>
      <c r="F10" s="3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" t="str">
        <f>(Ransomware!A20)</f>
        <v>BitStak</v>
      </c>
      <c r="B11" s="36"/>
      <c r="C11" s="15"/>
      <c r="D11" s="38"/>
      <c r="E11" s="38"/>
      <c r="F11" s="3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" t="str">
        <f>(Ransomware!A21)</f>
        <v>BlackShades Crypter</v>
      </c>
      <c r="B12" s="36" t="s">
        <v>960</v>
      </c>
      <c r="C12" s="37" t="s">
        <v>961</v>
      </c>
      <c r="D12" s="38"/>
      <c r="E12" s="41" t="str">
        <f t="shared" ref="E12:E13" si="1">SUBSTITUTE(CONCAT("https://otx.alienvault.com/browse?q=", A12), " ", "+")</f>
        <v>https://otx.alienvault.com/browse?q=BlackShades+Crypter</v>
      </c>
      <c r="F12" s="3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" t="str">
        <f>(Ransomware!A22)</f>
        <v>Blocatto</v>
      </c>
      <c r="B13" s="36"/>
      <c r="C13" s="15"/>
      <c r="D13" s="38"/>
      <c r="E13" s="41" t="str">
        <f t="shared" si="1"/>
        <v>https://otx.alienvault.com/browse?q=Blocatto</v>
      </c>
      <c r="F13" s="3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" t="str">
        <f>(Ransomware!A23)</f>
        <v>Booyah</v>
      </c>
      <c r="B14" s="36" t="s">
        <v>962</v>
      </c>
      <c r="C14" s="37" t="s">
        <v>963</v>
      </c>
      <c r="D14" s="38"/>
      <c r="E14" s="37" t="s">
        <v>964</v>
      </c>
      <c r="F14" s="3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" t="str">
        <f>(Ransomware!A24)</f>
        <v>Brazilian</v>
      </c>
      <c r="B15" s="36" t="s">
        <v>965</v>
      </c>
      <c r="C15" s="37" t="s">
        <v>966</v>
      </c>
      <c r="D15" s="37" t="s">
        <v>967</v>
      </c>
      <c r="E15" s="41" t="str">
        <f>SUBSTITUTE(CONCAT("https://otx.alienvault.com/browse?q=", A15), " ", "+")</f>
        <v>https://otx.alienvault.com/browse?q=Brazilian</v>
      </c>
      <c r="F15" s="3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" t="str">
        <f>(Ransomware!A25)</f>
        <v>BrLock</v>
      </c>
      <c r="B16" s="36" t="s">
        <v>968</v>
      </c>
      <c r="C16" s="37" t="s">
        <v>969</v>
      </c>
      <c r="D16" s="37" t="s">
        <v>967</v>
      </c>
      <c r="E16" s="37" t="s">
        <v>970</v>
      </c>
      <c r="F16" s="3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" t="str">
        <f>(Ransomware!A26)</f>
        <v>Browlock</v>
      </c>
      <c r="B17" s="36" t="s">
        <v>971</v>
      </c>
      <c r="C17" s="37" t="s">
        <v>972</v>
      </c>
      <c r="D17" s="37" t="s">
        <v>973</v>
      </c>
      <c r="E17" s="37" t="s">
        <v>974</v>
      </c>
      <c r="F17" s="3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" t="str">
        <f>(Ransomware!A27)</f>
        <v>Bucbi</v>
      </c>
      <c r="B18" s="39"/>
      <c r="C18" s="38"/>
      <c r="D18" s="38"/>
      <c r="E18" s="41" t="str">
        <f>SUBSTITUTE(CONCAT("https://otx.alienvault.com/browse?q=", A18), " ", "+")</f>
        <v>https://otx.alienvault.com/browse?q=Bucbi</v>
      </c>
      <c r="F18" s="3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" t="str">
        <f>(Ransomware!A28)</f>
        <v>BuyUnlockCode</v>
      </c>
      <c r="B19" s="36"/>
      <c r="C19" s="15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" t="str">
        <f>(Ransomware!A30)</f>
        <v>Cerber</v>
      </c>
      <c r="B20" s="36"/>
      <c r="C20" s="15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" t="str">
        <f>(Ransomware!A31)</f>
        <v>Chimera</v>
      </c>
      <c r="B21" s="36" t="s">
        <v>975</v>
      </c>
      <c r="C21" s="37" t="s">
        <v>976</v>
      </c>
      <c r="D21" s="38"/>
      <c r="E21" s="41" t="str">
        <f t="shared" ref="E21:E72" si="2">SUBSTITUTE(CONCAT("https://otx.alienvault.com/browse?q=", A21), " ", "+")</f>
        <v>https://otx.alienvault.com/browse?q=Chimera</v>
      </c>
      <c r="F21" s="3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1" t="str">
        <f>(Ransomware!A32)</f>
        <v>CoinVault</v>
      </c>
      <c r="B22" s="36"/>
      <c r="C22" s="15"/>
      <c r="D22" s="38"/>
      <c r="E22" s="41" t="str">
        <f t="shared" si="2"/>
        <v>https://otx.alienvault.com/browse?q=CoinVault</v>
      </c>
      <c r="F22" s="3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1" t="str">
        <f>(Ransomware!A33)</f>
        <v>Coverton</v>
      </c>
      <c r="B23" s="36"/>
      <c r="C23" s="15"/>
      <c r="D23" s="38"/>
      <c r="E23" s="41" t="str">
        <f t="shared" si="2"/>
        <v>https://otx.alienvault.com/browse?q=Coverton</v>
      </c>
      <c r="F23" s="3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1" t="str">
        <f>(Ransomware!A34)</f>
        <v>Cryaki</v>
      </c>
      <c r="B24" s="36" t="s">
        <v>977</v>
      </c>
      <c r="C24" s="44" t="s">
        <v>978</v>
      </c>
      <c r="D24" s="37" t="s">
        <v>979</v>
      </c>
      <c r="E24" s="41" t="str">
        <f t="shared" si="2"/>
        <v>https://otx.alienvault.com/browse?q=Cryaki</v>
      </c>
      <c r="F24" s="3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1" t="str">
        <f>(Ransomware!A35)</f>
        <v>Crybola</v>
      </c>
      <c r="B25" s="39"/>
      <c r="C25" s="38"/>
      <c r="D25" s="38"/>
      <c r="E25" s="41" t="str">
        <f t="shared" si="2"/>
        <v>https://otx.alienvault.com/browse?q=Crybola</v>
      </c>
      <c r="F25" s="3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" t="str">
        <f>(Ransomware!A37)</f>
        <v>CryLocker</v>
      </c>
      <c r="B26" s="39"/>
      <c r="C26" s="38"/>
      <c r="D26" s="38"/>
      <c r="E26" s="41" t="str">
        <f t="shared" si="2"/>
        <v>https://otx.alienvault.com/browse?q=CryLocker</v>
      </c>
      <c r="F26" s="3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" t="str">
        <f>(Ransomware!A40)</f>
        <v>Crypt38</v>
      </c>
      <c r="B27" s="36" t="s">
        <v>980</v>
      </c>
      <c r="C27" s="37" t="s">
        <v>981</v>
      </c>
      <c r="D27" s="37" t="s">
        <v>982</v>
      </c>
      <c r="E27" s="41" t="str">
        <f t="shared" si="2"/>
        <v>https://otx.alienvault.com/browse?q=Crypt38</v>
      </c>
      <c r="F27" s="3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" t="str">
        <f>(Ransomware!A44)</f>
        <v>CryptoBit</v>
      </c>
      <c r="B28" s="39"/>
      <c r="C28" s="38"/>
      <c r="D28" s="38"/>
      <c r="E28" s="41" t="str">
        <f t="shared" si="2"/>
        <v>https://otx.alienvault.com/browse?q=CryptoBit</v>
      </c>
      <c r="F28" s="37" t="s">
        <v>983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" t="str">
        <f>(Ransomware!A45)</f>
        <v>CryptoDefense</v>
      </c>
      <c r="B29" s="39"/>
      <c r="C29" s="38"/>
      <c r="D29" s="38"/>
      <c r="E29" s="41" t="str">
        <f t="shared" si="2"/>
        <v>https://otx.alienvault.com/browse?q=CryptoDefense</v>
      </c>
      <c r="F29" s="3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1" t="str">
        <f>(Ransomware!A48)</f>
        <v>CryptoGraphic Locker</v>
      </c>
      <c r="B30" s="36" t="s">
        <v>984</v>
      </c>
      <c r="C30" s="37" t="s">
        <v>985</v>
      </c>
      <c r="D30" s="37" t="s">
        <v>986</v>
      </c>
      <c r="E30" s="41" t="str">
        <f t="shared" si="2"/>
        <v>https://otx.alienvault.com/browse?q=CryptoGraphic+Locker</v>
      </c>
      <c r="F30" s="3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1" t="str">
        <f>(Ransomware!A49)</f>
        <v>CryptoHost</v>
      </c>
      <c r="B31" s="39"/>
      <c r="C31" s="38"/>
      <c r="D31" s="38"/>
      <c r="E31" s="41" t="str">
        <f t="shared" si="2"/>
        <v>https://otx.alienvault.com/browse?q=CryptoHost</v>
      </c>
      <c r="F31" s="3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" t="str">
        <f>(Ransomware!A50)</f>
        <v>CryptoJoker</v>
      </c>
      <c r="B32" s="39"/>
      <c r="C32" s="38"/>
      <c r="D32" s="38"/>
      <c r="E32" s="41" t="str">
        <f t="shared" si="2"/>
        <v>https://otx.alienvault.com/browse?q=CryptoJoker</v>
      </c>
      <c r="F32" s="37" t="s">
        <v>987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" t="str">
        <f>(Ransomware!A57)</f>
        <v>CryptoWall 1</v>
      </c>
      <c r="B33" s="36" t="s">
        <v>988</v>
      </c>
      <c r="C33" s="37" t="s">
        <v>989</v>
      </c>
      <c r="D33" s="37" t="s">
        <v>990</v>
      </c>
      <c r="E33" s="41" t="str">
        <f t="shared" si="2"/>
        <v>https://otx.alienvault.com/browse?q=CryptoWall+1</v>
      </c>
      <c r="F33" s="3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" t="str">
        <f>(Ransomware!A58)</f>
        <v>CryptoWall 2</v>
      </c>
      <c r="B34" s="36" t="s">
        <v>991</v>
      </c>
      <c r="C34" s="37" t="s">
        <v>992</v>
      </c>
      <c r="D34" s="38"/>
      <c r="E34" s="41" t="str">
        <f t="shared" si="2"/>
        <v>https://otx.alienvault.com/browse?q=CryptoWall+2</v>
      </c>
      <c r="F34" s="3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1" t="str">
        <f>(Ransomware!A60)</f>
        <v>CryptoWall 4</v>
      </c>
      <c r="B35" s="36" t="s">
        <v>993</v>
      </c>
      <c r="C35" s="37" t="s">
        <v>994</v>
      </c>
      <c r="D35" s="37" t="s">
        <v>995</v>
      </c>
      <c r="E35" s="41" t="str">
        <f t="shared" si="2"/>
        <v>https://otx.alienvault.com/browse?q=CryptoWall+4</v>
      </c>
      <c r="F35" s="3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1" t="str">
        <f>(Ransomware!A61)</f>
        <v>CryptXXX</v>
      </c>
      <c r="B36" s="36" t="s">
        <v>996</v>
      </c>
      <c r="C36" s="37" t="s">
        <v>997</v>
      </c>
      <c r="D36" s="38"/>
      <c r="E36" s="41" t="str">
        <f t="shared" si="2"/>
        <v>https://otx.alienvault.com/browse?q=CryptXXX</v>
      </c>
      <c r="F36" s="3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1" t="str">
        <f>(Ransomware!A62)</f>
        <v>CryptXXX 2.0</v>
      </c>
      <c r="B37" s="39"/>
      <c r="C37" s="38"/>
      <c r="D37" s="38"/>
      <c r="E37" s="41" t="str">
        <f t="shared" si="2"/>
        <v>https://otx.alienvault.com/browse?q=CryptXXX+2.0</v>
      </c>
      <c r="F37" s="3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1" t="str">
        <f>(Ransomware!A66)</f>
        <v>CTB-Locker</v>
      </c>
      <c r="B38" s="39"/>
      <c r="C38" s="38"/>
      <c r="D38" s="38"/>
      <c r="E38" s="41" t="str">
        <f t="shared" si="2"/>
        <v>https://otx.alienvault.com/browse?q=CTB-Locker</v>
      </c>
      <c r="F38" s="3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" t="str">
        <f>(Ransomware!A67)</f>
        <v>CTB-Locker WEB</v>
      </c>
      <c r="B39" s="39"/>
      <c r="C39" s="38"/>
      <c r="D39" s="38"/>
      <c r="E39" s="41" t="str">
        <f t="shared" si="2"/>
        <v>https://otx.alienvault.com/browse?q=CTB-Locker+WEB</v>
      </c>
      <c r="F39" s="3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" t="str">
        <f>(Ransomware!A68)</f>
        <v>CuteRansomware</v>
      </c>
      <c r="B40" s="39"/>
      <c r="C40" s="38"/>
      <c r="D40" s="38"/>
      <c r="E40" s="41" t="str">
        <f t="shared" si="2"/>
        <v>https://otx.alienvault.com/browse?q=CuteRansomware</v>
      </c>
      <c r="F40" s="3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" t="str">
        <f>(Ransomware!A71)</f>
        <v>DeCrypt Protect</v>
      </c>
      <c r="B41" s="39"/>
      <c r="C41" s="38"/>
      <c r="D41" s="38"/>
      <c r="E41" s="41" t="str">
        <f t="shared" si="2"/>
        <v>https://otx.alienvault.com/browse?q=DeCrypt+Protect</v>
      </c>
      <c r="F41" s="3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1" t="str">
        <f>(Ransomware!A72)</f>
        <v>DEDCryptor</v>
      </c>
      <c r="B42" s="36" t="s">
        <v>998</v>
      </c>
      <c r="C42" s="37" t="s">
        <v>999</v>
      </c>
      <c r="D42" s="38"/>
      <c r="E42" s="41" t="str">
        <f t="shared" si="2"/>
        <v>https://otx.alienvault.com/browse?q=DEDCryptor</v>
      </c>
      <c r="F42" s="3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" t="str">
        <f>(Ransomware!A79)</f>
        <v>EduCrypt</v>
      </c>
      <c r="B43" s="39"/>
      <c r="C43" s="38"/>
      <c r="D43" s="38"/>
      <c r="E43" s="41" t="str">
        <f t="shared" si="2"/>
        <v>https://otx.alienvault.com/browse?q=EduCrypt</v>
      </c>
      <c r="F43" s="3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" t="str">
        <f>(Ransomware!A80)</f>
        <v>El-Polocker</v>
      </c>
      <c r="B44" s="36" t="s">
        <v>1000</v>
      </c>
      <c r="C44" s="37" t="s">
        <v>1001</v>
      </c>
      <c r="D44" s="37" t="s">
        <v>1002</v>
      </c>
      <c r="E44" s="41" t="str">
        <f t="shared" si="2"/>
        <v>https://otx.alienvault.com/browse?q=El-Polocker</v>
      </c>
      <c r="F44" s="3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1" t="str">
        <f>(Ransomware!A82)</f>
        <v>Enigma</v>
      </c>
      <c r="B45" s="39"/>
      <c r="C45" s="38"/>
      <c r="D45" s="38"/>
      <c r="E45" s="41" t="str">
        <f t="shared" si="2"/>
        <v>https://otx.alienvault.com/browse?q=Enigma</v>
      </c>
      <c r="F45" s="3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1" t="str">
        <f>(Ransomware!A85)</f>
        <v>Fakben</v>
      </c>
      <c r="B46" s="39"/>
      <c r="C46" s="38"/>
      <c r="D46" s="38"/>
      <c r="E46" s="41" t="str">
        <f t="shared" si="2"/>
        <v>https://otx.alienvault.com/browse?q=Fakben</v>
      </c>
      <c r="F46" s="3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1" t="str">
        <f>(Ransomware!A87)</f>
        <v>Fonco</v>
      </c>
      <c r="B47" s="36" t="s">
        <v>1003</v>
      </c>
      <c r="C47" s="37" t="s">
        <v>1004</v>
      </c>
      <c r="D47" s="37" t="s">
        <v>1005</v>
      </c>
      <c r="E47" s="41" t="str">
        <f t="shared" si="2"/>
        <v>https://otx.alienvault.com/browse?q=Fonco</v>
      </c>
      <c r="F47" s="3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1" t="str">
        <f>(Ransomware!A89)</f>
        <v>Fury</v>
      </c>
      <c r="B48" s="39"/>
      <c r="C48" s="38"/>
      <c r="D48" s="38"/>
      <c r="E48" s="41" t="str">
        <f t="shared" si="2"/>
        <v>https://otx.alienvault.com/browse?q=Fury</v>
      </c>
      <c r="F48" s="3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1" t="str">
        <f>(Ransomware!A90)</f>
        <v>GhostCrypt</v>
      </c>
      <c r="B49" s="39"/>
      <c r="C49" s="38"/>
      <c r="D49" s="38"/>
      <c r="E49" s="41" t="str">
        <f t="shared" si="2"/>
        <v>https://otx.alienvault.com/browse?q=GhostCrypt</v>
      </c>
      <c r="F49" s="3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1" t="str">
        <f>(Ransomware!A96)</f>
        <v>Goopic</v>
      </c>
      <c r="B50" s="36" t="s">
        <v>1006</v>
      </c>
      <c r="C50" s="37" t="s">
        <v>1007</v>
      </c>
      <c r="D50" s="38"/>
      <c r="E50" s="41" t="str">
        <f t="shared" si="2"/>
        <v>https://otx.alienvault.com/browse?q=Goopic</v>
      </c>
      <c r="F50" s="3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1" t="str">
        <f>(Ransomware!A97)</f>
        <v>Gopher</v>
      </c>
      <c r="B51" s="36" t="s">
        <v>1008</v>
      </c>
      <c r="C51" s="15" t="s">
        <v>1009</v>
      </c>
      <c r="D51" s="38"/>
      <c r="E51" s="41" t="str">
        <f t="shared" si="2"/>
        <v>https://otx.alienvault.com/browse?q=Gopher</v>
      </c>
      <c r="F51" s="3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1" t="str">
        <f>(Ransomware!A98)</f>
        <v>Harasom</v>
      </c>
      <c r="B52" s="39"/>
      <c r="C52" s="38"/>
      <c r="D52" s="38"/>
      <c r="E52" s="41" t="str">
        <f t="shared" si="2"/>
        <v>https://otx.alienvault.com/browse?q=Harasom</v>
      </c>
      <c r="F52" s="3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" t="str">
        <f>(Ransomware!A101)</f>
        <v>Hi Buddy!</v>
      </c>
      <c r="B53" s="39"/>
      <c r="C53" s="38"/>
      <c r="D53" s="38"/>
      <c r="E53" s="41" t="str">
        <f t="shared" si="2"/>
        <v>https://otx.alienvault.com/browse?q=Hi+Buddy!</v>
      </c>
      <c r="F53" s="3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" t="str">
        <f>(Ransomware!A105)</f>
        <v>HydraCrypt</v>
      </c>
      <c r="B54" s="39"/>
      <c r="C54" s="38"/>
      <c r="D54" s="38"/>
      <c r="E54" s="41" t="str">
        <f t="shared" si="2"/>
        <v>https://otx.alienvault.com/browse?q=HydraCrypt</v>
      </c>
      <c r="F54" s="3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1" t="str">
        <f>(Ransomware!A106)</f>
        <v>iLock</v>
      </c>
      <c r="B55" s="39"/>
      <c r="C55" s="38"/>
      <c r="D55" s="38"/>
      <c r="E55" s="41" t="str">
        <f t="shared" si="2"/>
        <v>https://otx.alienvault.com/browse?q=iLock</v>
      </c>
      <c r="F55" s="3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1" t="str">
        <f>(Ransomware!A107)</f>
        <v>iLockLight</v>
      </c>
      <c r="B56" s="36" t="s">
        <v>1010</v>
      </c>
      <c r="C56" s="15" t="s">
        <v>1011</v>
      </c>
      <c r="D56" s="38"/>
      <c r="E56" s="41" t="str">
        <f t="shared" si="2"/>
        <v>https://otx.alienvault.com/browse?q=iLockLight</v>
      </c>
      <c r="F56" s="37" t="s">
        <v>1012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1" t="str">
        <f>(Ransomware!A108)</f>
        <v>International Police Association</v>
      </c>
      <c r="B57" s="39"/>
      <c r="C57" s="38"/>
      <c r="D57" s="37" t="s">
        <v>1013</v>
      </c>
      <c r="E57" s="41" t="str">
        <f t="shared" si="2"/>
        <v>https://otx.alienvault.com/browse?q=International+Police+Association</v>
      </c>
      <c r="F57" s="4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1" t="str">
        <f>(Ransomware!A110)</f>
        <v>Jeiphoos</v>
      </c>
      <c r="B58" s="39"/>
      <c r="C58" s="38"/>
      <c r="D58" s="38"/>
      <c r="E58" s="41" t="str">
        <f t="shared" si="2"/>
        <v>https://otx.alienvault.com/browse?q=Jeiphoos</v>
      </c>
      <c r="F58" s="3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1" t="str">
        <f>(Ransomware!A111)</f>
        <v>Jigsaw</v>
      </c>
      <c r="B59" s="39"/>
      <c r="C59" s="38"/>
      <c r="D59" s="38"/>
      <c r="E59" s="41" t="str">
        <f t="shared" si="2"/>
        <v>https://otx.alienvault.com/browse?q=Jigsaw</v>
      </c>
      <c r="F59" s="15" t="s">
        <v>1014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1" t="str">
        <f>(Ransomware!A112)</f>
        <v>Job Crypter</v>
      </c>
      <c r="B60" s="39"/>
      <c r="C60" s="38"/>
      <c r="D60" s="38"/>
      <c r="E60" s="41" t="str">
        <f t="shared" si="2"/>
        <v>https://otx.alienvault.com/browse?q=Job+Crypter</v>
      </c>
      <c r="F60" s="3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1" t="str">
        <f>(Ransomware!A113)</f>
        <v>KeRanger</v>
      </c>
      <c r="B61" s="36" t="s">
        <v>1015</v>
      </c>
      <c r="C61" s="37" t="s">
        <v>1016</v>
      </c>
      <c r="D61" s="38"/>
      <c r="E61" s="41" t="str">
        <f t="shared" si="2"/>
        <v>https://otx.alienvault.com/browse?q=KeRanger</v>
      </c>
      <c r="F61" s="3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1" t="str">
        <f>(Ransomware!A114)</f>
        <v>KeyBTC</v>
      </c>
      <c r="B62" s="39"/>
      <c r="C62" s="38"/>
      <c r="D62" s="38"/>
      <c r="E62" s="41" t="str">
        <f t="shared" si="2"/>
        <v>https://otx.alienvault.com/browse?q=KeyBTC</v>
      </c>
      <c r="F62" s="3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1" t="str">
        <f>(Ransomware!A115)</f>
        <v>KEYHolder</v>
      </c>
      <c r="B63" s="42"/>
      <c r="C63" s="43"/>
      <c r="D63" s="38"/>
      <c r="E63" s="41" t="str">
        <f t="shared" si="2"/>
        <v>https://otx.alienvault.com/browse?q=KEYHolder</v>
      </c>
      <c r="F63" s="3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1" t="str">
        <f>(Ransomware!A122)</f>
        <v>KryptoLocker</v>
      </c>
      <c r="B64" s="36" t="s">
        <v>1017</v>
      </c>
      <c r="C64" s="37" t="s">
        <v>1018</v>
      </c>
      <c r="D64" s="38"/>
      <c r="E64" s="41" t="str">
        <f t="shared" si="2"/>
        <v>https://otx.alienvault.com/browse?q=KryptoLocker</v>
      </c>
      <c r="F64" s="3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1" t="str">
        <f>(Ransomware!A123)</f>
        <v>LeChiffre</v>
      </c>
      <c r="B65" s="39"/>
      <c r="C65" s="38"/>
      <c r="D65" s="38"/>
      <c r="E65" s="41" t="str">
        <f t="shared" si="2"/>
        <v>https://otx.alienvault.com/browse?q=LeChiffre</v>
      </c>
      <c r="F65" s="3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1" t="str">
        <f>(Ransomware!A124)</f>
        <v>Linux.Encoder</v>
      </c>
      <c r="B66" s="42"/>
      <c r="C66" s="43"/>
      <c r="D66" s="38"/>
      <c r="E66" s="41" t="str">
        <f t="shared" si="2"/>
        <v>https://otx.alienvault.com/browse?q=Linux.Encoder</v>
      </c>
      <c r="F66" s="3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1" t="str">
        <f>(Ransomware!A125)</f>
        <v>Locker</v>
      </c>
      <c r="B67" s="42"/>
      <c r="C67" s="43"/>
      <c r="D67" s="38"/>
      <c r="E67" s="41" t="str">
        <f t="shared" si="2"/>
        <v>https://otx.alienvault.com/browse?q=Locker</v>
      </c>
      <c r="F67" s="3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1" t="str">
        <f>(Ransomware!A126)</f>
        <v>Locky</v>
      </c>
      <c r="B68" s="39"/>
      <c r="C68" s="38"/>
      <c r="D68" s="38"/>
      <c r="E68" s="41" t="str">
        <f t="shared" si="2"/>
        <v>https://otx.alienvault.com/browse?q=Locky</v>
      </c>
      <c r="F68" s="3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1" t="str">
        <f>(Ransomware!A128)</f>
        <v>Lortok</v>
      </c>
      <c r="B69" s="39"/>
      <c r="C69" s="38"/>
      <c r="D69" s="38"/>
      <c r="E69" s="41" t="str">
        <f t="shared" si="2"/>
        <v>https://otx.alienvault.com/browse?q=Lortok</v>
      </c>
      <c r="F69" s="3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1" t="str">
        <f>(Ransomware!A129)</f>
        <v>LowLevel04</v>
      </c>
      <c r="B70" s="39"/>
      <c r="C70" s="38"/>
      <c r="D70" s="38"/>
      <c r="E70" s="41" t="str">
        <f t="shared" si="2"/>
        <v>https://otx.alienvault.com/browse?q=LowLevel04</v>
      </c>
      <c r="F70" s="3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1" t="str">
        <f>(Ransomware!A133)</f>
        <v>MIRCOP</v>
      </c>
      <c r="B71" s="42"/>
      <c r="C71" s="43"/>
      <c r="D71" s="43"/>
      <c r="E71" s="41" t="str">
        <f t="shared" si="2"/>
        <v>https://otx.alienvault.com/browse?q=MIRCOP</v>
      </c>
      <c r="F71" s="37" t="s">
        <v>1019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1" t="str">
        <f>(Ransomware!A135)</f>
        <v>Mischa</v>
      </c>
      <c r="B72" s="42"/>
      <c r="C72" s="43"/>
      <c r="D72" s="43"/>
      <c r="E72" s="41" t="str">
        <f t="shared" si="2"/>
        <v>https://otx.alienvault.com/browse?q=Mischa</v>
      </c>
      <c r="F72" s="3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1" t="str">
        <f>(Ransomware!A136)</f>
        <v>MM Locker</v>
      </c>
      <c r="B73" s="42"/>
      <c r="C73" s="43"/>
      <c r="D73" s="43"/>
      <c r="E73" s="37" t="s">
        <v>661</v>
      </c>
      <c r="F73" s="37" t="s">
        <v>1020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1" t="str">
        <f>(Ransomware!A137)</f>
        <v>Mobef</v>
      </c>
      <c r="B74" s="39"/>
      <c r="C74" s="38"/>
      <c r="D74" s="38"/>
      <c r="E74" s="41" t="str">
        <f t="shared" ref="E74:E79" si="3">SUBSTITUTE(CONCAT("https://otx.alienvault.com/browse?q=", A74), " ", "+")</f>
        <v>https://otx.alienvault.com/browse?q=Mobef</v>
      </c>
      <c r="F74" s="3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1" t="str">
        <f>(Ransomware!A141)</f>
        <v>Nemucod</v>
      </c>
      <c r="B75" s="39"/>
      <c r="C75" s="38"/>
      <c r="D75" s="38"/>
      <c r="E75" s="41" t="str">
        <f t="shared" si="3"/>
        <v>https://otx.alienvault.com/browse?q=Nemucod</v>
      </c>
      <c r="F75" s="3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1" t="str">
        <f>(Ransomware!A143)</f>
        <v>ODCODC</v>
      </c>
      <c r="B76" s="39"/>
      <c r="C76" s="38"/>
      <c r="D76" s="38"/>
      <c r="E76" s="41" t="str">
        <f t="shared" si="3"/>
        <v>https://otx.alienvault.com/browse?q=ODCODC</v>
      </c>
      <c r="F76" s="3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1" t="str">
        <f>(Ransomware!A144)</f>
        <v>Offline ransomware</v>
      </c>
      <c r="B77" s="39"/>
      <c r="C77" s="38"/>
      <c r="D77" s="38"/>
      <c r="E77" s="41" t="str">
        <f t="shared" si="3"/>
        <v>https://otx.alienvault.com/browse?q=Offline+ransomware</v>
      </c>
      <c r="F77" s="3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1" t="str">
        <f>(Ransomware!A147)</f>
        <v>Operation Global III</v>
      </c>
      <c r="B78" s="39"/>
      <c r="C78" s="38"/>
      <c r="D78" s="38"/>
      <c r="E78" s="41" t="str">
        <f t="shared" si="3"/>
        <v>https://otx.alienvault.com/browse?q=Operation+Global+III</v>
      </c>
      <c r="F78" s="3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1" t="str">
        <f>(Ransomware!A148)</f>
        <v>PadCrypt</v>
      </c>
      <c r="B79" s="39"/>
      <c r="C79" s="38"/>
      <c r="D79" s="38"/>
      <c r="E79" s="41" t="str">
        <f t="shared" si="3"/>
        <v>https://otx.alienvault.com/browse?q=PadCrypt</v>
      </c>
      <c r="F79" s="3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1" t="s">
        <v>695</v>
      </c>
      <c r="B80" s="39"/>
      <c r="C80" s="38"/>
      <c r="D80" s="38"/>
      <c r="E80" s="38"/>
      <c r="F80" s="3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6.5" customHeight="1">
      <c r="A81" s="1" t="str">
        <f>(Ransomware!A149)</f>
        <v>PClock</v>
      </c>
      <c r="B81" s="39"/>
      <c r="C81" s="38"/>
      <c r="D81" s="38"/>
      <c r="E81" s="41" t="str">
        <f t="shared" ref="E81:E87" si="4">SUBSTITUTE(CONCAT("https://otx.alienvault.com/browse?q=", A81), " ", "+")</f>
        <v>https://otx.alienvault.com/browse?q=PClock</v>
      </c>
      <c r="F81" s="3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1" t="str">
        <f>(Ransomware!A156)</f>
        <v>PowerWare</v>
      </c>
      <c r="B82" s="39"/>
      <c r="C82" s="38"/>
      <c r="D82" s="38"/>
      <c r="E82" s="41" t="str">
        <f t="shared" si="4"/>
        <v>https://otx.alienvault.com/browse?q=PowerWare</v>
      </c>
      <c r="F82" s="3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1" t="str">
        <f>(Ransomware!A157)</f>
        <v>PowerWorm</v>
      </c>
      <c r="B83" s="39"/>
      <c r="C83" s="38"/>
      <c r="D83" s="38"/>
      <c r="E83" s="41" t="str">
        <f t="shared" si="4"/>
        <v>https://otx.alienvault.com/browse?q=PowerWorm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1" t="str">
        <f>(Ransomware!A158)</f>
        <v>PRISM</v>
      </c>
      <c r="B84" s="39"/>
      <c r="C84" s="38"/>
      <c r="D84" s="38"/>
      <c r="E84" s="41" t="str">
        <f t="shared" si="4"/>
        <v>https://otx.alienvault.com/browse?q=PRISM</v>
      </c>
      <c r="F84" s="3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1" t="str">
        <f>(Ransomware!A161)</f>
        <v>Radamant</v>
      </c>
      <c r="B85" s="39"/>
      <c r="C85" s="38"/>
      <c r="D85" s="38"/>
      <c r="E85" s="41" t="str">
        <f t="shared" si="4"/>
        <v>https://otx.alienvault.com/browse?q=Radamant</v>
      </c>
      <c r="F85" s="3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1" t="str">
        <f>(Ransomware!A163)</f>
        <v>Rannoh</v>
      </c>
      <c r="B86" s="39"/>
      <c r="C86" s="38"/>
      <c r="D86" s="38"/>
      <c r="E86" s="41" t="str">
        <f t="shared" si="4"/>
        <v>https://otx.alienvault.com/browse?q=Rannoh</v>
      </c>
      <c r="F86" s="37" t="s">
        <v>1021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1" t="str">
        <f>(Ransomware!A164)</f>
        <v>Ransom32</v>
      </c>
      <c r="B87" s="36" t="s">
        <v>1022</v>
      </c>
      <c r="C87" s="37" t="s">
        <v>1023</v>
      </c>
      <c r="D87" s="37" t="s">
        <v>1024</v>
      </c>
      <c r="E87" s="41" t="str">
        <f t="shared" si="4"/>
        <v>https://otx.alienvault.com/browse?q=Ransom32</v>
      </c>
      <c r="F87" s="3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1" t="str">
        <f>(Ransomware!A165)</f>
        <v>RansomLock</v>
      </c>
      <c r="B88" s="36" t="s">
        <v>1025</v>
      </c>
      <c r="C88" s="15" t="s">
        <v>1026</v>
      </c>
      <c r="D88" s="38"/>
      <c r="E88" s="3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1" t="str">
        <f>(Ransomware!A167)</f>
        <v>RektLocker</v>
      </c>
      <c r="B89" s="36"/>
      <c r="C89" s="15"/>
      <c r="D89" s="38"/>
      <c r="E89" s="3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1" t="str">
        <f>(Ransomware!A169)</f>
        <v>Rokku</v>
      </c>
      <c r="B90" s="3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1" t="str">
        <f>(Ransomware!A170)</f>
        <v>Samas-Samsam</v>
      </c>
      <c r="B91" s="3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1" t="str">
        <f>(Ransomware!A171)</f>
        <v>Sanction</v>
      </c>
      <c r="B92" s="36" t="s">
        <v>1027</v>
      </c>
      <c r="C92" s="37" t="s">
        <v>1028</v>
      </c>
      <c r="D92" s="38"/>
      <c r="E92" s="41" t="str">
        <f>SUBSTITUTE(CONCAT("https://otx.alienvault.com/browse?q=", A90), " ", "+")</f>
        <v>https://otx.alienvault.com/browse?q=Rokku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1" t="str">
        <f>(Ransomware!A172)</f>
        <v>Satana</v>
      </c>
      <c r="B93" s="36"/>
      <c r="C93" s="15"/>
      <c r="D93" s="38"/>
      <c r="E93" s="3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1" t="str">
        <f>(Ransomware!A174)</f>
        <v>Serpico</v>
      </c>
      <c r="B94" s="42"/>
      <c r="C94" s="43"/>
      <c r="D94" s="43"/>
      <c r="E94" s="41" t="str">
        <f t="shared" ref="E94:E99" si="5">SUBSTITUTE(CONCAT("https://otx.alienvault.com/browse?q=", A92), " ", "+")</f>
        <v>https://otx.alienvault.com/browse?q=Sanction</v>
      </c>
      <c r="F94" s="3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1" t="str">
        <f>(Ransomware!A178)</f>
        <v>Simple_Encoder</v>
      </c>
      <c r="B95" s="36" t="s">
        <v>1029</v>
      </c>
      <c r="C95" s="37" t="s">
        <v>1030</v>
      </c>
      <c r="D95" s="38"/>
      <c r="E95" s="41" t="str">
        <f t="shared" si="5"/>
        <v>https://otx.alienvault.com/browse?q=Satana</v>
      </c>
      <c r="F95" s="37" t="s">
        <v>1031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1" t="str">
        <f>(Ransomware!A180)</f>
        <v>Smrss32</v>
      </c>
      <c r="B96" s="39"/>
      <c r="C96" s="38"/>
      <c r="D96" s="38"/>
      <c r="E96" s="41" t="str">
        <f t="shared" si="5"/>
        <v>https://otx.alienvault.com/browse?q=Serpico</v>
      </c>
      <c r="F96" s="37" t="s">
        <v>1031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1" t="str">
        <f>(Ransomware!A182)</f>
        <v>Sport</v>
      </c>
      <c r="B97" s="39"/>
      <c r="C97" s="38"/>
      <c r="D97" s="38"/>
      <c r="E97" s="41" t="str">
        <f t="shared" si="5"/>
        <v>https://otx.alienvault.com/browse?q=Simple_Encoder</v>
      </c>
      <c r="F97" s="37" t="s">
        <v>1031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1" t="str">
        <f>(Ransomware!A183)</f>
        <v>Stampado</v>
      </c>
      <c r="B98" s="39"/>
      <c r="C98" s="38"/>
      <c r="D98" s="38"/>
      <c r="E98" s="41" t="str">
        <f t="shared" si="5"/>
        <v>https://otx.alienvault.com/browse?q=Smrss32</v>
      </c>
      <c r="F98" s="37" t="s">
        <v>1031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1" t="str">
        <f>(Ransomware!A185)</f>
        <v>Surprise</v>
      </c>
      <c r="B99" s="39"/>
      <c r="C99" s="38"/>
      <c r="D99" s="38"/>
      <c r="E99" s="41" t="str">
        <f t="shared" si="5"/>
        <v>https://otx.alienvault.com/browse?q=Sport</v>
      </c>
      <c r="F99" s="37" t="s">
        <v>1032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" t="str">
        <f>(Ransomware!A187)</f>
        <v>SynoLocker</v>
      </c>
      <c r="B100" s="39"/>
      <c r="C100" s="38"/>
      <c r="D100" s="38"/>
      <c r="E100" s="38"/>
      <c r="F100" s="3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" t="str">
        <f>(Ransomware!A188)</f>
        <v>SZFLocker</v>
      </c>
      <c r="B101" s="39"/>
      <c r="C101" s="38"/>
      <c r="D101" s="38"/>
      <c r="E101" s="38"/>
      <c r="F101" s="3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" t="str">
        <f>(Ransomware!A190)</f>
        <v>TeslaCrypt 0.x - 2.2.0</v>
      </c>
      <c r="B102" s="39"/>
      <c r="C102" s="38"/>
      <c r="D102" s="38"/>
      <c r="E102" s="38"/>
      <c r="F102" s="3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" t="str">
        <f>(Ransomware!A191)</f>
        <v>TeslaCrypt 3.0+</v>
      </c>
      <c r="B103" s="39"/>
      <c r="C103" s="38"/>
      <c r="D103" s="38"/>
      <c r="E103" s="38"/>
      <c r="F103" s="3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" t="str">
        <f>(Ransomware!A192)</f>
        <v>TeslaCrypt 4.1A</v>
      </c>
      <c r="B104" s="36"/>
      <c r="C104" s="15"/>
      <c r="D104" s="38"/>
      <c r="E104" s="38"/>
      <c r="F104" s="3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" t="str">
        <f>(Ransomware!A193)</f>
        <v>TeslaCrypt 4.2</v>
      </c>
      <c r="B105" s="39"/>
      <c r="C105" s="38"/>
      <c r="D105" s="38"/>
      <c r="E105" s="38"/>
      <c r="F105" s="3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" t="str">
        <f>(Ransomware!A195)</f>
        <v>TorrentLocker</v>
      </c>
      <c r="B106" s="36"/>
      <c r="D106" s="38"/>
      <c r="E106" s="38"/>
      <c r="F106" s="3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" t="str">
        <f>(Ransomware!A196)</f>
        <v>TowerWeb</v>
      </c>
      <c r="B107" s="39"/>
      <c r="C107" s="38"/>
      <c r="D107" s="38"/>
      <c r="E107" s="38"/>
      <c r="F107" s="3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" t="str">
        <f>(Ransomware!A197)</f>
        <v>Toxcrypt</v>
      </c>
      <c r="B108" s="39"/>
      <c r="C108" s="38"/>
      <c r="D108" s="38"/>
      <c r="E108" s="38"/>
      <c r="F108" s="3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" t="str">
        <f>(Ransomware!A198)</f>
        <v>Troldesh</v>
      </c>
      <c r="B109" s="39"/>
      <c r="C109" s="38"/>
      <c r="D109" s="38"/>
      <c r="E109" s="38"/>
      <c r="F109" s="3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" t="str">
        <f>(Ransomware!A199)</f>
        <v>TrueCrypter</v>
      </c>
      <c r="B110" s="36" t="s">
        <v>1033</v>
      </c>
      <c r="C110" s="37" t="s">
        <v>884</v>
      </c>
      <c r="D110" s="38"/>
      <c r="E110" s="38"/>
      <c r="F110" s="3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" t="str">
        <f>(Ransomware!A200)</f>
        <v>Turkish Ransom</v>
      </c>
      <c r="B111" s="39"/>
      <c r="C111" s="38"/>
      <c r="D111" s="38"/>
      <c r="E111" s="38"/>
      <c r="F111" s="3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" t="str">
        <f>(Ransomware!A202)</f>
        <v>Ungluk</v>
      </c>
      <c r="B112" s="39"/>
      <c r="C112" s="38"/>
      <c r="D112" s="38"/>
      <c r="E112" s="38"/>
      <c r="F112" s="3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" t="str">
        <f>(Ransomware!A203)</f>
        <v>Unlock92</v>
      </c>
      <c r="B113" s="39"/>
      <c r="C113" s="38"/>
      <c r="D113" s="38"/>
      <c r="E113" s="38"/>
      <c r="F113" s="3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" t="str">
        <f>(Ransomware!A209)</f>
        <v>WildFire Locker</v>
      </c>
      <c r="B114" s="39"/>
      <c r="C114" s="38"/>
      <c r="D114" s="38"/>
      <c r="E114" s="38"/>
      <c r="F114" s="3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" t="str">
        <f>(Ransomware!A210)</f>
        <v>Xorist</v>
      </c>
      <c r="B115" s="39"/>
      <c r="C115" s="38"/>
      <c r="D115" s="38"/>
      <c r="E115" s="38"/>
      <c r="F115" s="3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" t="str">
        <f>(Ransomware!A212)</f>
        <v>Zcrypt</v>
      </c>
      <c r="B116" s="39"/>
      <c r="C116" s="38"/>
      <c r="D116" s="38"/>
      <c r="E116" s="38"/>
      <c r="F116" s="3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" t="str">
        <f>(Ransomware!A213)</f>
        <v>Zimbra</v>
      </c>
      <c r="B117" s="39"/>
      <c r="C117" s="38"/>
      <c r="D117" s="38"/>
      <c r="E117" s="38"/>
      <c r="F117" s="3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" t="str">
        <f>(Ransomware!A214)</f>
        <v>Zlader / Russian</v>
      </c>
      <c r="B118" s="39"/>
      <c r="C118" s="38"/>
      <c r="D118" s="38"/>
      <c r="E118" s="38"/>
      <c r="F118" s="3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" t="str">
        <f>(Ransomware!A215)</f>
        <v>Zyklon</v>
      </c>
      <c r="B119" s="39"/>
      <c r="C119" s="38"/>
      <c r="D119" s="38"/>
      <c r="E119" s="38"/>
      <c r="F119" s="3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" t="str">
        <f>(Ransomware!A216)</f>
        <v/>
      </c>
      <c r="B120" s="39"/>
      <c r="C120" s="38"/>
      <c r="D120" s="38"/>
      <c r="E120" s="38"/>
      <c r="F120" s="3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" t="str">
        <f>(Ransomware!A217)</f>
        <v/>
      </c>
      <c r="B121" s="39"/>
      <c r="C121" s="38"/>
      <c r="D121" s="38"/>
      <c r="E121" s="38"/>
      <c r="F121" s="3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" t="str">
        <f>(Ransomware!A218)</f>
        <v/>
      </c>
      <c r="B122" s="39"/>
      <c r="C122" s="38"/>
      <c r="D122" s="38"/>
      <c r="E122" s="38"/>
      <c r="F122" s="3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" t="str">
        <f>(Ransomware!A219)</f>
        <v/>
      </c>
      <c r="B123" s="39"/>
      <c r="C123" s="38"/>
      <c r="D123" s="38"/>
      <c r="E123" s="38"/>
      <c r="F123" s="3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" t="str">
        <f>(Ransomware!A220)</f>
        <v/>
      </c>
      <c r="B124" s="39"/>
      <c r="C124" s="38"/>
      <c r="D124" s="38"/>
      <c r="E124" s="38"/>
      <c r="F124" s="3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" t="str">
        <f>(Ransomware!A221)</f>
        <v/>
      </c>
      <c r="B125" s="39"/>
      <c r="C125" s="38"/>
      <c r="D125" s="38"/>
      <c r="E125" s="38"/>
      <c r="F125" s="3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25"/>
      <c r="B126" s="39"/>
      <c r="C126" s="38"/>
      <c r="D126" s="38"/>
      <c r="E126" s="38"/>
      <c r="F126" s="3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25"/>
      <c r="B127" s="39"/>
      <c r="C127" s="38"/>
      <c r="D127" s="38"/>
      <c r="E127" s="38"/>
      <c r="F127" s="3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25"/>
      <c r="B128" s="39"/>
      <c r="C128" s="38"/>
      <c r="D128" s="38"/>
      <c r="E128" s="38"/>
      <c r="F128" s="3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25"/>
      <c r="B129" s="39"/>
      <c r="C129" s="38"/>
      <c r="D129" s="38"/>
      <c r="E129" s="38"/>
      <c r="F129" s="3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25"/>
      <c r="B130" s="39"/>
      <c r="C130" s="38"/>
      <c r="D130" s="38"/>
      <c r="E130" s="38"/>
      <c r="F130" s="3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25"/>
      <c r="B131" s="39"/>
      <c r="C131" s="38"/>
      <c r="D131" s="38"/>
      <c r="E131" s="38"/>
      <c r="F131" s="3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25"/>
      <c r="B132" s="39"/>
      <c r="C132" s="38"/>
      <c r="D132" s="38"/>
      <c r="E132" s="38"/>
      <c r="F132" s="3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25"/>
      <c r="B133" s="39"/>
      <c r="C133" s="38"/>
      <c r="D133" s="38"/>
      <c r="E133" s="38"/>
      <c r="F133" s="3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25"/>
      <c r="B134" s="39"/>
      <c r="C134" s="38"/>
      <c r="D134" s="38"/>
      <c r="E134" s="38"/>
      <c r="F134" s="3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25"/>
      <c r="B135" s="39"/>
      <c r="C135" s="38"/>
      <c r="D135" s="38"/>
      <c r="E135" s="38"/>
      <c r="F135" s="3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25"/>
      <c r="B136" s="39"/>
      <c r="C136" s="38"/>
      <c r="D136" s="38"/>
      <c r="E136" s="38"/>
      <c r="F136" s="3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25"/>
      <c r="B137" s="39"/>
      <c r="C137" s="38"/>
      <c r="D137" s="38"/>
      <c r="E137" s="38"/>
      <c r="F137" s="3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25"/>
      <c r="B138" s="39"/>
      <c r="C138" s="38"/>
      <c r="D138" s="38"/>
      <c r="E138" s="38"/>
      <c r="F138" s="3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25"/>
      <c r="B139" s="39"/>
      <c r="C139" s="38"/>
      <c r="D139" s="38"/>
      <c r="E139" s="38"/>
      <c r="F139" s="3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25"/>
      <c r="B140" s="39"/>
      <c r="C140" s="38"/>
      <c r="D140" s="38"/>
      <c r="E140" s="38"/>
      <c r="F140" s="3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25"/>
      <c r="B141" s="39"/>
      <c r="C141" s="38"/>
      <c r="D141" s="38"/>
      <c r="E141" s="38"/>
      <c r="F141" s="3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25"/>
      <c r="B142" s="39"/>
      <c r="C142" s="38"/>
      <c r="D142" s="38"/>
      <c r="E142" s="38"/>
      <c r="F142" s="3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25"/>
      <c r="B143" s="39"/>
      <c r="C143" s="38"/>
      <c r="D143" s="38"/>
      <c r="E143" s="38"/>
      <c r="F143" s="3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25"/>
      <c r="B144" s="39"/>
      <c r="C144" s="38"/>
      <c r="D144" s="38"/>
      <c r="E144" s="38"/>
      <c r="F144" s="3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25"/>
      <c r="B145" s="39"/>
      <c r="C145" s="38"/>
      <c r="D145" s="38"/>
      <c r="E145" s="38"/>
      <c r="F145" s="3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25"/>
      <c r="B146" s="39"/>
      <c r="C146" s="38"/>
      <c r="D146" s="38"/>
      <c r="E146" s="38"/>
      <c r="F146" s="3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25"/>
      <c r="B147" s="39"/>
      <c r="C147" s="38"/>
      <c r="D147" s="38"/>
      <c r="E147" s="38"/>
      <c r="F147" s="3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25"/>
      <c r="B148" s="39"/>
      <c r="C148" s="38"/>
      <c r="D148" s="38"/>
      <c r="E148" s="38"/>
      <c r="F148" s="3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25"/>
      <c r="B149" s="39"/>
      <c r="C149" s="38"/>
      <c r="D149" s="38"/>
      <c r="E149" s="38"/>
      <c r="F149" s="3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25"/>
      <c r="B150" s="39"/>
      <c r="C150" s="38"/>
      <c r="D150" s="38"/>
      <c r="E150" s="38"/>
      <c r="F150" s="3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25"/>
      <c r="B151" s="39"/>
      <c r="C151" s="38"/>
      <c r="D151" s="38"/>
      <c r="E151" s="38"/>
      <c r="F151" s="3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25"/>
      <c r="B152" s="39"/>
      <c r="C152" s="38"/>
      <c r="D152" s="38"/>
      <c r="E152" s="38"/>
      <c r="F152" s="3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25"/>
      <c r="B153" s="39"/>
      <c r="C153" s="38"/>
      <c r="D153" s="38"/>
      <c r="E153" s="38"/>
      <c r="F153" s="3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25"/>
      <c r="B154" s="39"/>
      <c r="C154" s="38"/>
      <c r="D154" s="38"/>
      <c r="E154" s="38"/>
      <c r="F154" s="3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25"/>
      <c r="B155" s="39"/>
      <c r="C155" s="38"/>
      <c r="D155" s="38"/>
      <c r="E155" s="38"/>
      <c r="F155" s="3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25"/>
      <c r="B156" s="39"/>
      <c r="C156" s="38"/>
      <c r="D156" s="38"/>
      <c r="E156" s="38"/>
      <c r="F156" s="3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25"/>
      <c r="B157" s="39"/>
      <c r="C157" s="38"/>
      <c r="D157" s="38"/>
      <c r="E157" s="38"/>
      <c r="F157" s="3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25"/>
      <c r="B158" s="39"/>
      <c r="C158" s="38"/>
      <c r="D158" s="38"/>
      <c r="E158" s="38"/>
      <c r="F158" s="3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25"/>
      <c r="B159" s="39"/>
      <c r="C159" s="38"/>
      <c r="D159" s="38"/>
      <c r="E159" s="38"/>
      <c r="F159" s="3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25"/>
      <c r="B160" s="39"/>
      <c r="C160" s="38"/>
      <c r="D160" s="38"/>
      <c r="E160" s="38"/>
      <c r="F160" s="3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25"/>
      <c r="B161" s="39"/>
      <c r="C161" s="38"/>
      <c r="D161" s="38"/>
      <c r="E161" s="38"/>
      <c r="F161" s="3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25"/>
      <c r="B162" s="39"/>
      <c r="C162" s="38"/>
      <c r="D162" s="38"/>
      <c r="E162" s="38"/>
      <c r="F162" s="3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25"/>
      <c r="B163" s="39"/>
      <c r="C163" s="38"/>
      <c r="D163" s="38"/>
      <c r="E163" s="38"/>
      <c r="F163" s="3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25"/>
      <c r="B164" s="39"/>
      <c r="C164" s="38"/>
      <c r="D164" s="38"/>
      <c r="E164" s="38"/>
      <c r="F164" s="3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25"/>
      <c r="B165" s="39"/>
      <c r="C165" s="38"/>
      <c r="D165" s="38"/>
      <c r="E165" s="38"/>
      <c r="F165" s="3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25"/>
      <c r="B166" s="39"/>
      <c r="C166" s="38"/>
      <c r="D166" s="38"/>
      <c r="E166" s="38"/>
      <c r="F166" s="3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25"/>
      <c r="B167" s="39"/>
      <c r="C167" s="38"/>
      <c r="D167" s="38"/>
      <c r="E167" s="38"/>
      <c r="F167" s="3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25"/>
      <c r="B168" s="39"/>
      <c r="C168" s="38"/>
      <c r="D168" s="38"/>
      <c r="E168" s="38"/>
      <c r="F168" s="3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25"/>
      <c r="B169" s="39"/>
      <c r="C169" s="38"/>
      <c r="D169" s="38"/>
      <c r="E169" s="38"/>
      <c r="F169" s="3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25"/>
      <c r="B170" s="39"/>
      <c r="C170" s="38"/>
      <c r="D170" s="38"/>
      <c r="E170" s="38"/>
      <c r="F170" s="3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25"/>
      <c r="B171" s="39"/>
      <c r="C171" s="38"/>
      <c r="D171" s="38"/>
      <c r="E171" s="38"/>
      <c r="F171" s="3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25"/>
      <c r="B172" s="39"/>
      <c r="C172" s="38"/>
      <c r="D172" s="38"/>
      <c r="E172" s="38"/>
      <c r="F172" s="3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25"/>
      <c r="B173" s="39"/>
      <c r="C173" s="38"/>
      <c r="D173" s="38"/>
      <c r="E173" s="38"/>
      <c r="F173" s="3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25"/>
      <c r="B174" s="39"/>
      <c r="C174" s="38"/>
      <c r="D174" s="38"/>
      <c r="E174" s="38"/>
      <c r="F174" s="3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25"/>
      <c r="B175" s="39"/>
      <c r="C175" s="38"/>
      <c r="D175" s="38"/>
      <c r="E175" s="38"/>
      <c r="F175" s="3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25"/>
      <c r="B176" s="39"/>
      <c r="C176" s="38"/>
      <c r="D176" s="38"/>
      <c r="E176" s="38"/>
      <c r="F176" s="3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25"/>
      <c r="B177" s="39"/>
      <c r="C177" s="38"/>
      <c r="D177" s="38"/>
      <c r="E177" s="38"/>
      <c r="F177" s="3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25"/>
      <c r="B178" s="39"/>
      <c r="C178" s="38"/>
      <c r="D178" s="38"/>
      <c r="E178" s="38"/>
      <c r="F178" s="3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25"/>
      <c r="B179" s="39"/>
      <c r="C179" s="38"/>
      <c r="D179" s="38"/>
      <c r="E179" s="38"/>
      <c r="F179" s="3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25"/>
      <c r="B180" s="39"/>
      <c r="C180" s="38"/>
      <c r="D180" s="38"/>
      <c r="E180" s="38"/>
      <c r="F180" s="3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25"/>
      <c r="B181" s="39"/>
      <c r="C181" s="38"/>
      <c r="D181" s="38"/>
      <c r="E181" s="38"/>
      <c r="F181" s="3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25"/>
      <c r="B182" s="39"/>
      <c r="C182" s="38"/>
      <c r="D182" s="38"/>
      <c r="E182" s="38"/>
      <c r="F182" s="3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25"/>
      <c r="B183" s="39"/>
      <c r="C183" s="38"/>
      <c r="D183" s="38"/>
      <c r="E183" s="38"/>
      <c r="F183" s="3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25"/>
      <c r="B184" s="39"/>
      <c r="C184" s="38"/>
      <c r="D184" s="38"/>
      <c r="E184" s="38"/>
      <c r="F184" s="3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25"/>
      <c r="B185" s="39"/>
      <c r="C185" s="38"/>
      <c r="D185" s="38"/>
      <c r="E185" s="38"/>
      <c r="F185" s="3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25"/>
      <c r="B186" s="39"/>
      <c r="C186" s="38"/>
      <c r="D186" s="38"/>
      <c r="E186" s="38"/>
      <c r="F186" s="3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25"/>
      <c r="B187" s="39"/>
      <c r="C187" s="38"/>
      <c r="D187" s="38"/>
      <c r="E187" s="38"/>
      <c r="F187" s="3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25"/>
      <c r="B188" s="39"/>
      <c r="C188" s="38"/>
      <c r="D188" s="38"/>
      <c r="E188" s="38"/>
      <c r="F188" s="3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25"/>
      <c r="B189" s="39"/>
      <c r="C189" s="38"/>
      <c r="D189" s="38"/>
      <c r="E189" s="38"/>
      <c r="F189" s="3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25"/>
      <c r="B190" s="39"/>
      <c r="C190" s="38"/>
      <c r="D190" s="38"/>
      <c r="E190" s="38"/>
      <c r="F190" s="3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25"/>
      <c r="B191" s="39"/>
      <c r="C191" s="38"/>
      <c r="D191" s="38"/>
      <c r="E191" s="38"/>
      <c r="F191" s="3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25"/>
      <c r="B192" s="39"/>
      <c r="C192" s="38"/>
      <c r="D192" s="38"/>
      <c r="E192" s="38"/>
      <c r="F192" s="3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25"/>
      <c r="B193" s="39"/>
      <c r="C193" s="38"/>
      <c r="D193" s="38"/>
      <c r="E193" s="38"/>
      <c r="F193" s="3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25"/>
      <c r="B194" s="39"/>
      <c r="C194" s="38"/>
      <c r="D194" s="38"/>
      <c r="E194" s="38"/>
      <c r="F194" s="3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25"/>
      <c r="B195" s="39"/>
      <c r="C195" s="38"/>
      <c r="D195" s="38"/>
      <c r="E195" s="38"/>
      <c r="F195" s="3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25"/>
      <c r="B196" s="39"/>
      <c r="C196" s="38"/>
      <c r="D196" s="38"/>
      <c r="E196" s="38"/>
      <c r="F196" s="3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25"/>
      <c r="B197" s="39"/>
      <c r="C197" s="38"/>
      <c r="D197" s="38"/>
      <c r="E197" s="38"/>
      <c r="F197" s="3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25"/>
      <c r="B198" s="39"/>
      <c r="C198" s="38"/>
      <c r="D198" s="38"/>
      <c r="E198" s="38"/>
      <c r="F198" s="3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25"/>
      <c r="B199" s="39"/>
      <c r="C199" s="38"/>
      <c r="D199" s="38"/>
      <c r="E199" s="38"/>
      <c r="F199" s="3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25"/>
      <c r="B200" s="39"/>
      <c r="C200" s="38"/>
      <c r="D200" s="38"/>
      <c r="E200" s="38"/>
      <c r="F200" s="3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25"/>
      <c r="B201" s="39"/>
      <c r="C201" s="38"/>
      <c r="D201" s="38"/>
      <c r="E201" s="38"/>
      <c r="F201" s="3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25"/>
      <c r="B202" s="39"/>
      <c r="C202" s="38"/>
      <c r="D202" s="38"/>
      <c r="E202" s="38"/>
      <c r="F202" s="3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25"/>
      <c r="B203" s="39"/>
      <c r="C203" s="38"/>
      <c r="D203" s="38"/>
      <c r="E203" s="38"/>
      <c r="F203" s="3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25"/>
      <c r="B204" s="39"/>
      <c r="C204" s="38"/>
      <c r="D204" s="38"/>
      <c r="E204" s="38"/>
      <c r="F204" s="3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25"/>
      <c r="B205" s="39"/>
      <c r="C205" s="38"/>
      <c r="D205" s="38"/>
      <c r="E205" s="38"/>
      <c r="F205" s="3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25"/>
      <c r="B206" s="39"/>
      <c r="C206" s="38"/>
      <c r="D206" s="38"/>
      <c r="E206" s="38"/>
      <c r="F206" s="3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25"/>
      <c r="B207" s="39"/>
      <c r="C207" s="38"/>
      <c r="D207" s="38"/>
      <c r="E207" s="38"/>
      <c r="F207" s="3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25"/>
      <c r="B208" s="39"/>
      <c r="C208" s="38"/>
      <c r="D208" s="38"/>
      <c r="E208" s="38"/>
      <c r="F208" s="3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25"/>
      <c r="B209" s="39"/>
      <c r="C209" s="38"/>
      <c r="D209" s="38"/>
      <c r="E209" s="38"/>
      <c r="F209" s="3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25"/>
      <c r="B210" s="39"/>
      <c r="C210" s="38"/>
      <c r="D210" s="38"/>
      <c r="E210" s="38"/>
      <c r="F210" s="3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25"/>
      <c r="B211" s="39"/>
      <c r="C211" s="38"/>
      <c r="D211" s="38"/>
      <c r="E211" s="38"/>
      <c r="F211" s="3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25"/>
      <c r="B212" s="39"/>
      <c r="C212" s="38"/>
      <c r="D212" s="38"/>
      <c r="E212" s="38"/>
      <c r="F212" s="3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25"/>
      <c r="B213" s="39"/>
      <c r="C213" s="38"/>
      <c r="D213" s="38"/>
      <c r="E213" s="38"/>
      <c r="F213" s="3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25"/>
      <c r="B214" s="39"/>
      <c r="C214" s="38"/>
      <c r="D214" s="38"/>
      <c r="E214" s="38"/>
      <c r="F214" s="3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25"/>
      <c r="B215" s="39"/>
      <c r="C215" s="38"/>
      <c r="D215" s="38"/>
      <c r="E215" s="38"/>
      <c r="F215" s="3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25"/>
      <c r="B216" s="39"/>
      <c r="C216" s="38"/>
      <c r="D216" s="38"/>
      <c r="E216" s="38"/>
      <c r="F216" s="3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25"/>
      <c r="B217" s="39"/>
      <c r="C217" s="38"/>
      <c r="D217" s="38"/>
      <c r="E217" s="38"/>
      <c r="F217" s="3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25"/>
      <c r="B218" s="39"/>
      <c r="C218" s="38"/>
      <c r="D218" s="38"/>
      <c r="E218" s="38"/>
      <c r="F218" s="3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25"/>
      <c r="B219" s="39"/>
      <c r="C219" s="38"/>
      <c r="D219" s="38"/>
      <c r="E219" s="38"/>
      <c r="F219" s="3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25"/>
      <c r="B220" s="39"/>
      <c r="C220" s="38"/>
      <c r="D220" s="38"/>
      <c r="E220" s="38"/>
      <c r="F220" s="3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25"/>
      <c r="B221" s="39"/>
      <c r="C221" s="38"/>
      <c r="D221" s="38"/>
      <c r="E221" s="38"/>
      <c r="F221" s="3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25"/>
      <c r="B222" s="39"/>
      <c r="C222" s="38"/>
      <c r="D222" s="38"/>
      <c r="E222" s="38"/>
      <c r="F222" s="3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25"/>
      <c r="B223" s="39"/>
      <c r="C223" s="38"/>
      <c r="D223" s="38"/>
      <c r="E223" s="38"/>
      <c r="F223" s="3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25"/>
      <c r="B224" s="39"/>
      <c r="C224" s="38"/>
      <c r="D224" s="38"/>
      <c r="E224" s="38"/>
      <c r="F224" s="3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25"/>
      <c r="B225" s="39"/>
      <c r="C225" s="38"/>
      <c r="D225" s="38"/>
      <c r="E225" s="38"/>
      <c r="F225" s="3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25"/>
      <c r="B226" s="39"/>
      <c r="C226" s="38"/>
      <c r="D226" s="38"/>
      <c r="E226" s="38"/>
      <c r="F226" s="3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25"/>
      <c r="B227" s="39"/>
      <c r="C227" s="38"/>
      <c r="D227" s="38"/>
      <c r="E227" s="38"/>
      <c r="F227" s="3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25"/>
      <c r="B228" s="39"/>
      <c r="C228" s="38"/>
      <c r="D228" s="38"/>
      <c r="E228" s="38"/>
      <c r="F228" s="3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25"/>
      <c r="B229" s="39"/>
      <c r="C229" s="38"/>
      <c r="D229" s="38"/>
      <c r="E229" s="38"/>
      <c r="F229" s="3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25"/>
      <c r="B230" s="39"/>
      <c r="C230" s="38"/>
      <c r="D230" s="38"/>
      <c r="E230" s="38"/>
      <c r="F230" s="3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25"/>
      <c r="B231" s="39"/>
      <c r="C231" s="38"/>
      <c r="D231" s="38"/>
      <c r="E231" s="38"/>
      <c r="F231" s="3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25"/>
      <c r="B232" s="39"/>
      <c r="C232" s="38"/>
      <c r="D232" s="38"/>
      <c r="E232" s="38"/>
      <c r="F232" s="3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25"/>
      <c r="B233" s="39"/>
      <c r="C233" s="38"/>
      <c r="D233" s="38"/>
      <c r="E233" s="38"/>
      <c r="F233" s="3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25"/>
      <c r="B234" s="39"/>
      <c r="C234" s="38"/>
      <c r="D234" s="38"/>
      <c r="E234" s="38"/>
      <c r="F234" s="3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25"/>
      <c r="B235" s="39"/>
      <c r="C235" s="38"/>
      <c r="D235" s="38"/>
      <c r="E235" s="38"/>
      <c r="F235" s="3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25"/>
      <c r="B236" s="39"/>
      <c r="C236" s="38"/>
      <c r="D236" s="38"/>
      <c r="E236" s="38"/>
      <c r="F236" s="3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25"/>
      <c r="B237" s="39"/>
      <c r="C237" s="38"/>
      <c r="D237" s="38"/>
      <c r="E237" s="38"/>
      <c r="F237" s="3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25"/>
      <c r="B238" s="39"/>
      <c r="C238" s="38"/>
      <c r="D238" s="38"/>
      <c r="E238" s="38"/>
      <c r="F238" s="3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25"/>
      <c r="B239" s="39"/>
      <c r="C239" s="38"/>
      <c r="D239" s="38"/>
      <c r="E239" s="38"/>
      <c r="F239" s="3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25"/>
      <c r="B240" s="39"/>
      <c r="C240" s="38"/>
      <c r="D240" s="38"/>
      <c r="E240" s="38"/>
      <c r="F240" s="3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25"/>
      <c r="B241" s="39"/>
      <c r="C241" s="38"/>
      <c r="D241" s="38"/>
      <c r="E241" s="38"/>
      <c r="F241" s="3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25"/>
      <c r="B242" s="39"/>
      <c r="C242" s="38"/>
      <c r="D242" s="38"/>
      <c r="E242" s="38"/>
      <c r="F242" s="3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25"/>
      <c r="B243" s="39"/>
      <c r="C243" s="38"/>
      <c r="D243" s="38"/>
      <c r="E243" s="38"/>
      <c r="F243" s="3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25"/>
      <c r="B244" s="39"/>
      <c r="C244" s="38"/>
      <c r="D244" s="38"/>
      <c r="E244" s="38"/>
      <c r="F244" s="3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25"/>
      <c r="B245" s="39"/>
      <c r="C245" s="38"/>
      <c r="D245" s="38"/>
      <c r="E245" s="38"/>
      <c r="F245" s="3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25"/>
      <c r="B246" s="39"/>
      <c r="C246" s="38"/>
      <c r="D246" s="38"/>
      <c r="E246" s="38"/>
      <c r="F246" s="3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25"/>
      <c r="B247" s="39"/>
      <c r="C247" s="38"/>
      <c r="D247" s="38"/>
      <c r="E247" s="38"/>
      <c r="F247" s="3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25"/>
      <c r="B248" s="39"/>
      <c r="C248" s="38"/>
      <c r="D248" s="38"/>
      <c r="E248" s="38"/>
      <c r="F248" s="3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25"/>
      <c r="B249" s="39"/>
      <c r="C249" s="38"/>
      <c r="D249" s="38"/>
      <c r="E249" s="38"/>
      <c r="F249" s="3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25"/>
      <c r="B250" s="39"/>
      <c r="C250" s="38"/>
      <c r="D250" s="38"/>
      <c r="E250" s="38"/>
      <c r="F250" s="3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25"/>
      <c r="B251" s="39"/>
      <c r="C251" s="38"/>
      <c r="D251" s="38"/>
      <c r="E251" s="38"/>
      <c r="F251" s="3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25"/>
      <c r="B252" s="39"/>
      <c r="C252" s="38"/>
      <c r="D252" s="38"/>
      <c r="E252" s="38"/>
      <c r="F252" s="3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25"/>
      <c r="B253" s="39"/>
      <c r="C253" s="38"/>
      <c r="D253" s="38"/>
      <c r="E253" s="38"/>
      <c r="F253" s="3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25"/>
      <c r="B254" s="39"/>
      <c r="C254" s="38"/>
      <c r="D254" s="38"/>
      <c r="E254" s="38"/>
      <c r="F254" s="3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25"/>
      <c r="B255" s="39"/>
      <c r="C255" s="38"/>
      <c r="D255" s="38"/>
      <c r="E255" s="38"/>
      <c r="F255" s="3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25"/>
      <c r="B256" s="39"/>
      <c r="C256" s="38"/>
      <c r="D256" s="38"/>
      <c r="E256" s="38"/>
      <c r="F256" s="3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25"/>
      <c r="B257" s="39"/>
      <c r="C257" s="38"/>
      <c r="D257" s="38"/>
      <c r="E257" s="38"/>
      <c r="F257" s="3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25"/>
      <c r="B258" s="39"/>
      <c r="C258" s="38"/>
      <c r="D258" s="38"/>
      <c r="E258" s="38"/>
      <c r="F258" s="3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25"/>
      <c r="B259" s="39"/>
      <c r="C259" s="38"/>
      <c r="D259" s="38"/>
      <c r="E259" s="38"/>
      <c r="F259" s="3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25"/>
      <c r="B260" s="39"/>
      <c r="C260" s="38"/>
      <c r="D260" s="38"/>
      <c r="E260" s="38"/>
      <c r="F260" s="3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25"/>
      <c r="B261" s="39"/>
      <c r="C261" s="38"/>
      <c r="D261" s="38"/>
      <c r="E261" s="38"/>
      <c r="F261" s="3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25"/>
      <c r="B262" s="39"/>
      <c r="C262" s="38"/>
      <c r="D262" s="38"/>
      <c r="E262" s="38"/>
      <c r="F262" s="3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25"/>
      <c r="B263" s="39"/>
      <c r="C263" s="38"/>
      <c r="D263" s="38"/>
      <c r="E263" s="38"/>
      <c r="F263" s="3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25"/>
      <c r="B264" s="39"/>
      <c r="C264" s="38"/>
      <c r="D264" s="38"/>
      <c r="E264" s="38"/>
      <c r="F264" s="3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25"/>
      <c r="B265" s="39"/>
      <c r="C265" s="38"/>
      <c r="D265" s="38"/>
      <c r="E265" s="38"/>
      <c r="F265" s="3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25"/>
      <c r="B266" s="39"/>
      <c r="C266" s="38"/>
      <c r="D266" s="38"/>
      <c r="E266" s="38"/>
      <c r="F266" s="3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25"/>
      <c r="B267" s="39"/>
      <c r="C267" s="38"/>
      <c r="D267" s="38"/>
      <c r="E267" s="38"/>
      <c r="F267" s="3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25"/>
      <c r="B268" s="39"/>
      <c r="C268" s="38"/>
      <c r="D268" s="38"/>
      <c r="E268" s="38"/>
      <c r="F268" s="3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25"/>
      <c r="B269" s="39"/>
      <c r="C269" s="38"/>
      <c r="D269" s="38"/>
      <c r="E269" s="38"/>
      <c r="F269" s="3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25"/>
      <c r="B270" s="39"/>
      <c r="C270" s="38"/>
      <c r="D270" s="38"/>
      <c r="E270" s="38"/>
      <c r="F270" s="3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25"/>
      <c r="B271" s="39"/>
      <c r="C271" s="38"/>
      <c r="D271" s="38"/>
      <c r="E271" s="38"/>
      <c r="F271" s="3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25"/>
      <c r="B272" s="39"/>
      <c r="C272" s="38"/>
      <c r="D272" s="38"/>
      <c r="E272" s="38"/>
      <c r="F272" s="3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25"/>
      <c r="B273" s="39"/>
      <c r="C273" s="38"/>
      <c r="D273" s="38"/>
      <c r="E273" s="38"/>
      <c r="F273" s="3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25"/>
      <c r="B274" s="39"/>
      <c r="C274" s="38"/>
      <c r="D274" s="38"/>
      <c r="E274" s="38"/>
      <c r="F274" s="3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25"/>
      <c r="B275" s="39"/>
      <c r="C275" s="38"/>
      <c r="D275" s="38"/>
      <c r="E275" s="38"/>
      <c r="F275" s="3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25"/>
      <c r="B276" s="39"/>
      <c r="C276" s="38"/>
      <c r="D276" s="38"/>
      <c r="E276" s="38"/>
      <c r="F276" s="3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25"/>
      <c r="B277" s="39"/>
      <c r="C277" s="38"/>
      <c r="D277" s="38"/>
      <c r="E277" s="38"/>
      <c r="F277" s="3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25"/>
      <c r="B278" s="39"/>
      <c r="C278" s="38"/>
      <c r="D278" s="38"/>
      <c r="E278" s="38"/>
      <c r="F278" s="3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25"/>
      <c r="B279" s="39"/>
      <c r="C279" s="38"/>
      <c r="D279" s="38"/>
      <c r="E279" s="38"/>
      <c r="F279" s="3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25"/>
      <c r="B280" s="39"/>
      <c r="C280" s="38"/>
      <c r="D280" s="38"/>
      <c r="E280" s="38"/>
      <c r="F280" s="3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25"/>
      <c r="B281" s="39"/>
      <c r="C281" s="38"/>
      <c r="D281" s="38"/>
      <c r="E281" s="38"/>
      <c r="F281" s="3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25"/>
      <c r="B282" s="39"/>
      <c r="C282" s="38"/>
      <c r="D282" s="38"/>
      <c r="E282" s="38"/>
      <c r="F282" s="3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25"/>
      <c r="B283" s="39"/>
      <c r="C283" s="38"/>
      <c r="D283" s="38"/>
      <c r="E283" s="38"/>
      <c r="F283" s="3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25"/>
      <c r="B284" s="39"/>
      <c r="C284" s="38"/>
      <c r="D284" s="38"/>
      <c r="E284" s="38"/>
      <c r="F284" s="3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25"/>
      <c r="B285" s="39"/>
      <c r="C285" s="38"/>
      <c r="D285" s="38"/>
      <c r="E285" s="38"/>
      <c r="F285" s="3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25"/>
      <c r="B286" s="39"/>
      <c r="C286" s="38"/>
      <c r="D286" s="38"/>
      <c r="E286" s="38"/>
      <c r="F286" s="3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25"/>
      <c r="B287" s="39"/>
      <c r="C287" s="38"/>
      <c r="D287" s="38"/>
      <c r="E287" s="38"/>
      <c r="F287" s="3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25"/>
      <c r="B288" s="39"/>
      <c r="C288" s="38"/>
      <c r="D288" s="38"/>
      <c r="E288" s="38"/>
      <c r="F288" s="3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25"/>
      <c r="B289" s="39"/>
      <c r="C289" s="38"/>
      <c r="D289" s="38"/>
      <c r="E289" s="38"/>
      <c r="F289" s="3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25"/>
      <c r="B290" s="39"/>
      <c r="C290" s="38"/>
      <c r="D290" s="38"/>
      <c r="E290" s="38"/>
      <c r="F290" s="3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25"/>
      <c r="B291" s="39"/>
      <c r="C291" s="38"/>
      <c r="D291" s="38"/>
      <c r="E291" s="38"/>
      <c r="F291" s="3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25"/>
      <c r="B292" s="39"/>
      <c r="C292" s="38"/>
      <c r="D292" s="38"/>
      <c r="E292" s="38"/>
      <c r="F292" s="3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25"/>
      <c r="B293" s="39"/>
      <c r="C293" s="38"/>
      <c r="D293" s="38"/>
      <c r="E293" s="38"/>
      <c r="F293" s="3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25"/>
      <c r="B294" s="39"/>
      <c r="C294" s="38"/>
      <c r="D294" s="38"/>
      <c r="E294" s="38"/>
      <c r="F294" s="3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25"/>
      <c r="B295" s="39"/>
      <c r="C295" s="38"/>
      <c r="D295" s="38"/>
      <c r="E295" s="38"/>
      <c r="F295" s="3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25"/>
      <c r="B296" s="39"/>
      <c r="C296" s="38"/>
      <c r="D296" s="38"/>
      <c r="E296" s="38"/>
      <c r="F296" s="3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25"/>
      <c r="B297" s="39"/>
      <c r="C297" s="38"/>
      <c r="D297" s="38"/>
      <c r="E297" s="38"/>
      <c r="F297" s="3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25"/>
      <c r="B298" s="39"/>
      <c r="C298" s="38"/>
      <c r="D298" s="38"/>
      <c r="E298" s="38"/>
      <c r="F298" s="3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25"/>
      <c r="B299" s="39"/>
      <c r="C299" s="38"/>
      <c r="D299" s="38"/>
      <c r="E299" s="38"/>
      <c r="F299" s="3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25"/>
      <c r="B300" s="39"/>
      <c r="C300" s="38"/>
      <c r="D300" s="38"/>
      <c r="E300" s="38"/>
      <c r="F300" s="3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25"/>
      <c r="B301" s="39"/>
      <c r="C301" s="38"/>
      <c r="D301" s="38"/>
      <c r="E301" s="38"/>
      <c r="F301" s="3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25"/>
      <c r="B302" s="39"/>
      <c r="C302" s="38"/>
      <c r="D302" s="38"/>
      <c r="E302" s="38"/>
      <c r="F302" s="3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25"/>
      <c r="B303" s="39"/>
      <c r="C303" s="38"/>
      <c r="D303" s="38"/>
      <c r="E303" s="38"/>
      <c r="F303" s="3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25"/>
      <c r="B304" s="39"/>
      <c r="C304" s="38"/>
      <c r="D304" s="38"/>
      <c r="E304" s="38"/>
      <c r="F304" s="3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25"/>
      <c r="B305" s="39"/>
      <c r="C305" s="38"/>
      <c r="D305" s="38"/>
      <c r="E305" s="38"/>
      <c r="F305" s="3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25"/>
      <c r="B306" s="39"/>
      <c r="C306" s="38"/>
      <c r="D306" s="38"/>
      <c r="E306" s="38"/>
      <c r="F306" s="3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25"/>
      <c r="B307" s="39"/>
      <c r="C307" s="38"/>
      <c r="D307" s="38"/>
      <c r="E307" s="38"/>
      <c r="F307" s="3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25"/>
      <c r="B308" s="39"/>
      <c r="C308" s="38"/>
      <c r="D308" s="38"/>
      <c r="E308" s="38"/>
      <c r="F308" s="3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25"/>
      <c r="B309" s="39"/>
      <c r="C309" s="38"/>
      <c r="D309" s="38"/>
      <c r="E309" s="38"/>
      <c r="F309" s="3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25"/>
      <c r="B310" s="39"/>
      <c r="C310" s="38"/>
      <c r="D310" s="38"/>
      <c r="E310" s="38"/>
      <c r="F310" s="3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25"/>
      <c r="B311" s="39"/>
      <c r="C311" s="38"/>
      <c r="D311" s="38"/>
      <c r="E311" s="38"/>
      <c r="F311" s="3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25"/>
      <c r="B312" s="39"/>
      <c r="C312" s="38"/>
      <c r="D312" s="38"/>
      <c r="E312" s="38"/>
      <c r="F312" s="3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25"/>
      <c r="B313" s="39"/>
      <c r="C313" s="38"/>
      <c r="D313" s="38"/>
      <c r="E313" s="38"/>
      <c r="F313" s="3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25"/>
      <c r="B314" s="39"/>
      <c r="C314" s="38"/>
      <c r="D314" s="38"/>
      <c r="E314" s="38"/>
      <c r="F314" s="3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25"/>
      <c r="B315" s="39"/>
      <c r="C315" s="38"/>
      <c r="D315" s="38"/>
      <c r="E315" s="38"/>
      <c r="F315" s="3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25"/>
      <c r="B316" s="39"/>
      <c r="C316" s="38"/>
      <c r="D316" s="38"/>
      <c r="E316" s="38"/>
      <c r="F316" s="3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25"/>
      <c r="B317" s="39"/>
      <c r="C317" s="38"/>
      <c r="D317" s="38"/>
      <c r="E317" s="38"/>
      <c r="F317" s="3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25"/>
      <c r="B318" s="39"/>
      <c r="C318" s="38"/>
      <c r="D318" s="38"/>
      <c r="E318" s="38"/>
      <c r="F318" s="3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25"/>
      <c r="B319" s="39"/>
      <c r="C319" s="38"/>
      <c r="D319" s="38"/>
      <c r="E319" s="38"/>
      <c r="F319" s="3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25"/>
      <c r="B320" s="39"/>
      <c r="C320" s="38"/>
      <c r="D320" s="38"/>
      <c r="E320" s="38"/>
      <c r="F320" s="3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25"/>
      <c r="B321" s="39"/>
      <c r="C321" s="38"/>
      <c r="D321" s="38"/>
      <c r="E321" s="38"/>
      <c r="F321" s="3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25"/>
      <c r="B322" s="39"/>
      <c r="C322" s="38"/>
      <c r="D322" s="38"/>
      <c r="E322" s="38"/>
      <c r="F322" s="3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25"/>
      <c r="B323" s="39"/>
      <c r="C323" s="38"/>
      <c r="D323" s="38"/>
      <c r="E323" s="38"/>
      <c r="F323" s="3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25"/>
      <c r="B324" s="39"/>
      <c r="C324" s="38"/>
      <c r="D324" s="38"/>
      <c r="E324" s="38"/>
      <c r="F324" s="3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25"/>
      <c r="B325" s="39"/>
      <c r="C325" s="38"/>
      <c r="D325" s="38"/>
      <c r="E325" s="38"/>
      <c r="F325" s="3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25"/>
      <c r="B326" s="39"/>
      <c r="C326" s="38"/>
      <c r="D326" s="38"/>
      <c r="E326" s="38"/>
      <c r="F326" s="3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25"/>
      <c r="B327" s="39"/>
      <c r="C327" s="38"/>
      <c r="D327" s="38"/>
      <c r="E327" s="38"/>
      <c r="F327" s="3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25"/>
      <c r="B328" s="39"/>
      <c r="C328" s="38"/>
      <c r="D328" s="38"/>
      <c r="E328" s="38"/>
      <c r="F328" s="3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25"/>
      <c r="B329" s="39"/>
      <c r="C329" s="38"/>
      <c r="D329" s="38"/>
      <c r="E329" s="38"/>
      <c r="F329" s="3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25"/>
      <c r="B330" s="39"/>
      <c r="C330" s="38"/>
      <c r="D330" s="38"/>
      <c r="E330" s="38"/>
      <c r="F330" s="3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25"/>
      <c r="B331" s="39"/>
      <c r="C331" s="38"/>
      <c r="D331" s="38"/>
      <c r="E331" s="38"/>
      <c r="F331" s="3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25"/>
      <c r="B332" s="39"/>
      <c r="C332" s="38"/>
      <c r="D332" s="38"/>
      <c r="E332" s="38"/>
      <c r="F332" s="3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25"/>
      <c r="B333" s="39"/>
      <c r="C333" s="38"/>
      <c r="D333" s="38"/>
      <c r="E333" s="38"/>
      <c r="F333" s="3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25"/>
      <c r="B334" s="39"/>
      <c r="C334" s="38"/>
      <c r="D334" s="38"/>
      <c r="E334" s="38"/>
      <c r="F334" s="3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25"/>
      <c r="B335" s="39"/>
      <c r="C335" s="38"/>
      <c r="D335" s="38"/>
      <c r="E335" s="38"/>
      <c r="F335" s="3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25"/>
      <c r="B336" s="39"/>
      <c r="C336" s="38"/>
      <c r="D336" s="38"/>
      <c r="E336" s="38"/>
      <c r="F336" s="3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25"/>
      <c r="B337" s="39"/>
      <c r="C337" s="38"/>
      <c r="D337" s="38"/>
      <c r="E337" s="38"/>
      <c r="F337" s="3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25"/>
      <c r="B338" s="39"/>
      <c r="C338" s="38"/>
      <c r="D338" s="38"/>
      <c r="E338" s="38"/>
      <c r="F338" s="3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25"/>
      <c r="B339" s="39"/>
      <c r="C339" s="38"/>
      <c r="D339" s="38"/>
      <c r="E339" s="38"/>
      <c r="F339" s="3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25"/>
      <c r="B340" s="39"/>
      <c r="C340" s="38"/>
      <c r="D340" s="38"/>
      <c r="E340" s="38"/>
      <c r="F340" s="3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25"/>
      <c r="B341" s="39"/>
      <c r="C341" s="38"/>
      <c r="D341" s="38"/>
      <c r="E341" s="38"/>
      <c r="F341" s="3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25"/>
      <c r="B342" s="39"/>
      <c r="C342" s="38"/>
      <c r="D342" s="38"/>
      <c r="E342" s="38"/>
      <c r="F342" s="3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25"/>
      <c r="B343" s="39"/>
      <c r="C343" s="38"/>
      <c r="D343" s="38"/>
      <c r="E343" s="38"/>
      <c r="F343" s="3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25"/>
      <c r="B344" s="39"/>
      <c r="C344" s="38"/>
      <c r="D344" s="38"/>
      <c r="E344" s="38"/>
      <c r="F344" s="3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25"/>
      <c r="B345" s="39"/>
      <c r="C345" s="38"/>
      <c r="D345" s="38"/>
      <c r="E345" s="38"/>
      <c r="F345" s="3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25"/>
      <c r="B346" s="39"/>
      <c r="C346" s="38"/>
      <c r="D346" s="38"/>
      <c r="E346" s="38"/>
      <c r="F346" s="3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25"/>
      <c r="B347" s="39"/>
      <c r="C347" s="38"/>
      <c r="D347" s="38"/>
      <c r="E347" s="38"/>
      <c r="F347" s="3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25"/>
      <c r="B348" s="39"/>
      <c r="C348" s="38"/>
      <c r="D348" s="38"/>
      <c r="E348" s="38"/>
      <c r="F348" s="3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25"/>
      <c r="B349" s="39"/>
      <c r="C349" s="38"/>
      <c r="D349" s="38"/>
      <c r="E349" s="38"/>
      <c r="F349" s="3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25"/>
      <c r="B350" s="39"/>
      <c r="C350" s="38"/>
      <c r="D350" s="38"/>
      <c r="E350" s="38"/>
      <c r="F350" s="3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25"/>
      <c r="B351" s="39"/>
      <c r="C351" s="38"/>
      <c r="D351" s="38"/>
      <c r="E351" s="38"/>
      <c r="F351" s="3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25"/>
      <c r="B352" s="39"/>
      <c r="C352" s="38"/>
      <c r="D352" s="38"/>
      <c r="E352" s="38"/>
      <c r="F352" s="3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25"/>
      <c r="B353" s="39"/>
      <c r="C353" s="38"/>
      <c r="D353" s="38"/>
      <c r="E353" s="38"/>
      <c r="F353" s="3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25"/>
      <c r="B354" s="39"/>
      <c r="C354" s="38"/>
      <c r="D354" s="38"/>
      <c r="E354" s="38"/>
      <c r="F354" s="3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25"/>
      <c r="B355" s="39"/>
      <c r="C355" s="38"/>
      <c r="D355" s="38"/>
      <c r="E355" s="38"/>
      <c r="F355" s="3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25"/>
      <c r="B356" s="39"/>
      <c r="C356" s="38"/>
      <c r="D356" s="38"/>
      <c r="E356" s="38"/>
      <c r="F356" s="3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25"/>
      <c r="B357" s="39"/>
      <c r="C357" s="38"/>
      <c r="D357" s="38"/>
      <c r="E357" s="38"/>
      <c r="F357" s="3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25"/>
      <c r="B358" s="39"/>
      <c r="C358" s="38"/>
      <c r="D358" s="38"/>
      <c r="E358" s="38"/>
      <c r="F358" s="3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25"/>
      <c r="B359" s="39"/>
      <c r="C359" s="38"/>
      <c r="D359" s="38"/>
      <c r="E359" s="38"/>
      <c r="F359" s="3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25"/>
      <c r="B360" s="39"/>
      <c r="C360" s="38"/>
      <c r="D360" s="38"/>
      <c r="E360" s="38"/>
      <c r="F360" s="3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25"/>
      <c r="B361" s="39"/>
      <c r="C361" s="38"/>
      <c r="D361" s="38"/>
      <c r="E361" s="38"/>
      <c r="F361" s="3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25"/>
      <c r="B362" s="39"/>
      <c r="C362" s="38"/>
      <c r="D362" s="38"/>
      <c r="E362" s="38"/>
      <c r="F362" s="3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25"/>
      <c r="B363" s="39"/>
      <c r="C363" s="38"/>
      <c r="D363" s="38"/>
      <c r="E363" s="38"/>
      <c r="F363" s="3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25"/>
      <c r="B364" s="39"/>
      <c r="C364" s="38"/>
      <c r="D364" s="38"/>
      <c r="E364" s="38"/>
      <c r="F364" s="3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25"/>
      <c r="B365" s="39"/>
      <c r="C365" s="38"/>
      <c r="D365" s="38"/>
      <c r="E365" s="38"/>
      <c r="F365" s="3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25"/>
      <c r="B366" s="39"/>
      <c r="C366" s="38"/>
      <c r="D366" s="38"/>
      <c r="E366" s="38"/>
      <c r="F366" s="3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25"/>
      <c r="B367" s="39"/>
      <c r="C367" s="38"/>
      <c r="D367" s="38"/>
      <c r="E367" s="38"/>
      <c r="F367" s="3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25"/>
      <c r="B368" s="39"/>
      <c r="C368" s="38"/>
      <c r="D368" s="38"/>
      <c r="E368" s="38"/>
      <c r="F368" s="3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25"/>
      <c r="B369" s="39"/>
      <c r="C369" s="38"/>
      <c r="D369" s="38"/>
      <c r="E369" s="38"/>
      <c r="F369" s="3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25"/>
      <c r="B370" s="39"/>
      <c r="C370" s="38"/>
      <c r="D370" s="38"/>
      <c r="E370" s="38"/>
      <c r="F370" s="3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25"/>
      <c r="B371" s="39"/>
      <c r="C371" s="38"/>
      <c r="D371" s="38"/>
      <c r="E371" s="38"/>
      <c r="F371" s="3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25"/>
      <c r="B372" s="39"/>
      <c r="C372" s="38"/>
      <c r="D372" s="38"/>
      <c r="E372" s="38"/>
      <c r="F372" s="3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25"/>
      <c r="B373" s="39"/>
      <c r="C373" s="38"/>
      <c r="D373" s="38"/>
      <c r="E373" s="38"/>
      <c r="F373" s="3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25"/>
      <c r="B374" s="39"/>
      <c r="C374" s="38"/>
      <c r="D374" s="38"/>
      <c r="E374" s="38"/>
      <c r="F374" s="3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25"/>
      <c r="B375" s="39"/>
      <c r="C375" s="38"/>
      <c r="D375" s="38"/>
      <c r="E375" s="38"/>
      <c r="F375" s="3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25"/>
      <c r="B376" s="39"/>
      <c r="C376" s="38"/>
      <c r="D376" s="38"/>
      <c r="E376" s="38"/>
      <c r="F376" s="3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25"/>
      <c r="B377" s="39"/>
      <c r="C377" s="38"/>
      <c r="D377" s="38"/>
      <c r="E377" s="38"/>
      <c r="F377" s="3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25"/>
      <c r="B378" s="39"/>
      <c r="C378" s="38"/>
      <c r="D378" s="38"/>
      <c r="E378" s="38"/>
      <c r="F378" s="3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25"/>
      <c r="B379" s="39"/>
      <c r="C379" s="38"/>
      <c r="D379" s="38"/>
      <c r="E379" s="38"/>
      <c r="F379" s="3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25"/>
      <c r="B380" s="39"/>
      <c r="C380" s="38"/>
      <c r="D380" s="38"/>
      <c r="E380" s="38"/>
      <c r="F380" s="3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25"/>
      <c r="B381" s="39"/>
      <c r="C381" s="38"/>
      <c r="D381" s="38"/>
      <c r="E381" s="38"/>
      <c r="F381" s="3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25"/>
      <c r="B382" s="39"/>
      <c r="C382" s="38"/>
      <c r="D382" s="38"/>
      <c r="E382" s="38"/>
      <c r="F382" s="3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25"/>
      <c r="B383" s="39"/>
      <c r="C383" s="38"/>
      <c r="D383" s="38"/>
      <c r="E383" s="38"/>
      <c r="F383" s="3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25"/>
      <c r="B384" s="39"/>
      <c r="C384" s="38"/>
      <c r="D384" s="38"/>
      <c r="E384" s="38"/>
      <c r="F384" s="3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25"/>
      <c r="B385" s="39"/>
      <c r="C385" s="38"/>
      <c r="D385" s="38"/>
      <c r="E385" s="38"/>
      <c r="F385" s="3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25"/>
      <c r="B386" s="39"/>
      <c r="C386" s="38"/>
      <c r="D386" s="38"/>
      <c r="E386" s="38"/>
      <c r="F386" s="3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25"/>
      <c r="B387" s="39"/>
      <c r="C387" s="38"/>
      <c r="D387" s="38"/>
      <c r="E387" s="38"/>
      <c r="F387" s="3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25"/>
      <c r="B388" s="39"/>
      <c r="C388" s="38"/>
      <c r="D388" s="38"/>
      <c r="E388" s="38"/>
      <c r="F388" s="3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25"/>
      <c r="B389" s="39"/>
      <c r="C389" s="38"/>
      <c r="D389" s="38"/>
      <c r="E389" s="38"/>
      <c r="F389" s="3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25"/>
      <c r="B390" s="39"/>
      <c r="C390" s="38"/>
      <c r="D390" s="38"/>
      <c r="E390" s="38"/>
      <c r="F390" s="3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25"/>
      <c r="B391" s="39"/>
      <c r="C391" s="38"/>
      <c r="D391" s="38"/>
      <c r="E391" s="38"/>
      <c r="F391" s="3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25"/>
      <c r="B392" s="39"/>
      <c r="C392" s="38"/>
      <c r="D392" s="38"/>
      <c r="E392" s="38"/>
      <c r="F392" s="3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25"/>
      <c r="B393" s="39"/>
      <c r="C393" s="38"/>
      <c r="D393" s="38"/>
      <c r="E393" s="38"/>
      <c r="F393" s="3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25"/>
      <c r="B394" s="39"/>
      <c r="C394" s="38"/>
      <c r="D394" s="38"/>
      <c r="E394" s="38"/>
      <c r="F394" s="3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25"/>
      <c r="B395" s="39"/>
      <c r="C395" s="38"/>
      <c r="D395" s="38"/>
      <c r="E395" s="38"/>
      <c r="F395" s="3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25"/>
      <c r="B396" s="39"/>
      <c r="C396" s="38"/>
      <c r="D396" s="38"/>
      <c r="E396" s="38"/>
      <c r="F396" s="3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25"/>
      <c r="B397" s="39"/>
      <c r="C397" s="38"/>
      <c r="D397" s="38"/>
      <c r="E397" s="38"/>
      <c r="F397" s="3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25"/>
      <c r="B398" s="39"/>
      <c r="C398" s="38"/>
      <c r="D398" s="38"/>
      <c r="E398" s="38"/>
      <c r="F398" s="3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25"/>
      <c r="B399" s="39"/>
      <c r="C399" s="38"/>
      <c r="D399" s="38"/>
      <c r="E399" s="38"/>
      <c r="F399" s="3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25"/>
      <c r="B400" s="39"/>
      <c r="C400" s="38"/>
      <c r="D400" s="38"/>
      <c r="E400" s="38"/>
      <c r="F400" s="3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25"/>
      <c r="B401" s="39"/>
      <c r="C401" s="38"/>
      <c r="D401" s="38"/>
      <c r="E401" s="38"/>
      <c r="F401" s="3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25"/>
      <c r="B402" s="39"/>
      <c r="C402" s="38"/>
      <c r="D402" s="38"/>
      <c r="E402" s="38"/>
      <c r="F402" s="3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25"/>
      <c r="B403" s="39"/>
      <c r="C403" s="38"/>
      <c r="D403" s="38"/>
      <c r="E403" s="38"/>
      <c r="F403" s="3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25"/>
      <c r="B404" s="39"/>
      <c r="C404" s="38"/>
      <c r="D404" s="38"/>
      <c r="E404" s="38"/>
      <c r="F404" s="3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25"/>
      <c r="B405" s="39"/>
      <c r="C405" s="38"/>
      <c r="D405" s="38"/>
      <c r="E405" s="38"/>
      <c r="F405" s="3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25"/>
      <c r="B406" s="39"/>
      <c r="C406" s="38"/>
      <c r="D406" s="38"/>
      <c r="E406" s="38"/>
      <c r="F406" s="3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25"/>
      <c r="B407" s="39"/>
      <c r="C407" s="38"/>
      <c r="D407" s="38"/>
      <c r="E407" s="38"/>
      <c r="F407" s="3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25"/>
      <c r="B408" s="39"/>
      <c r="C408" s="38"/>
      <c r="D408" s="38"/>
      <c r="E408" s="38"/>
      <c r="F408" s="3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25"/>
      <c r="B409" s="39"/>
      <c r="C409" s="38"/>
      <c r="D409" s="38"/>
      <c r="E409" s="38"/>
      <c r="F409" s="3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25"/>
      <c r="B410" s="39"/>
      <c r="C410" s="38"/>
      <c r="D410" s="38"/>
      <c r="E410" s="38"/>
      <c r="F410" s="3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25"/>
      <c r="B411" s="39"/>
      <c r="C411" s="38"/>
      <c r="D411" s="38"/>
      <c r="E411" s="38"/>
      <c r="F411" s="3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25"/>
      <c r="B412" s="39"/>
      <c r="C412" s="38"/>
      <c r="D412" s="38"/>
      <c r="E412" s="38"/>
      <c r="F412" s="3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25"/>
      <c r="B413" s="39"/>
      <c r="C413" s="38"/>
      <c r="D413" s="38"/>
      <c r="E413" s="38"/>
      <c r="F413" s="3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25"/>
      <c r="B414" s="39"/>
      <c r="C414" s="38"/>
      <c r="D414" s="38"/>
      <c r="E414" s="38"/>
      <c r="F414" s="3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25"/>
      <c r="B415" s="39"/>
      <c r="C415" s="38"/>
      <c r="D415" s="38"/>
      <c r="E415" s="38"/>
      <c r="F415" s="3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25"/>
      <c r="B416" s="39"/>
      <c r="C416" s="38"/>
      <c r="D416" s="38"/>
      <c r="E416" s="38"/>
      <c r="F416" s="3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25"/>
      <c r="B417" s="39"/>
      <c r="C417" s="38"/>
      <c r="D417" s="38"/>
      <c r="E417" s="38"/>
      <c r="F417" s="3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25"/>
      <c r="B418" s="39"/>
      <c r="C418" s="38"/>
      <c r="D418" s="38"/>
      <c r="E418" s="38"/>
      <c r="F418" s="3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25"/>
      <c r="B419" s="39"/>
      <c r="C419" s="38"/>
      <c r="D419" s="38"/>
      <c r="E419" s="38"/>
      <c r="F419" s="3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25"/>
      <c r="B420" s="39"/>
      <c r="C420" s="38"/>
      <c r="D420" s="38"/>
      <c r="E420" s="38"/>
      <c r="F420" s="3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25"/>
      <c r="B421" s="39"/>
      <c r="C421" s="38"/>
      <c r="D421" s="38"/>
      <c r="E421" s="38"/>
      <c r="F421" s="3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25"/>
      <c r="B422" s="39"/>
      <c r="C422" s="38"/>
      <c r="D422" s="38"/>
      <c r="E422" s="38"/>
      <c r="F422" s="3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25"/>
      <c r="B423" s="39"/>
      <c r="C423" s="38"/>
      <c r="D423" s="38"/>
      <c r="E423" s="38"/>
      <c r="F423" s="3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25"/>
      <c r="B424" s="39"/>
      <c r="C424" s="38"/>
      <c r="D424" s="38"/>
      <c r="E424" s="38"/>
      <c r="F424" s="3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25"/>
      <c r="B425" s="39"/>
      <c r="C425" s="38"/>
      <c r="D425" s="38"/>
      <c r="E425" s="38"/>
      <c r="F425" s="3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25"/>
      <c r="B426" s="39"/>
      <c r="C426" s="38"/>
      <c r="D426" s="38"/>
      <c r="E426" s="38"/>
      <c r="F426" s="3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25"/>
      <c r="B427" s="39"/>
      <c r="C427" s="38"/>
      <c r="D427" s="38"/>
      <c r="E427" s="38"/>
      <c r="F427" s="3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25"/>
      <c r="B428" s="39"/>
      <c r="C428" s="38"/>
      <c r="D428" s="38"/>
      <c r="E428" s="38"/>
      <c r="F428" s="3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25"/>
      <c r="B429" s="39"/>
      <c r="C429" s="38"/>
      <c r="D429" s="38"/>
      <c r="E429" s="38"/>
      <c r="F429" s="3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25"/>
      <c r="B430" s="39"/>
      <c r="C430" s="38"/>
      <c r="D430" s="38"/>
      <c r="E430" s="38"/>
      <c r="F430" s="3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25"/>
      <c r="B431" s="39"/>
      <c r="C431" s="38"/>
      <c r="D431" s="38"/>
      <c r="E431" s="38"/>
      <c r="F431" s="3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25"/>
      <c r="B432" s="39"/>
      <c r="C432" s="38"/>
      <c r="D432" s="38"/>
      <c r="E432" s="38"/>
      <c r="F432" s="3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25"/>
      <c r="B433" s="39"/>
      <c r="C433" s="38"/>
      <c r="D433" s="38"/>
      <c r="E433" s="38"/>
      <c r="F433" s="3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25"/>
      <c r="B434" s="39"/>
      <c r="C434" s="38"/>
      <c r="D434" s="38"/>
      <c r="E434" s="38"/>
      <c r="F434" s="3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25"/>
      <c r="B435" s="39"/>
      <c r="C435" s="38"/>
      <c r="D435" s="38"/>
      <c r="E435" s="38"/>
      <c r="F435" s="3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25"/>
      <c r="B436" s="39"/>
      <c r="C436" s="38"/>
      <c r="D436" s="38"/>
      <c r="E436" s="38"/>
      <c r="F436" s="3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25"/>
      <c r="B437" s="39"/>
      <c r="C437" s="38"/>
      <c r="D437" s="38"/>
      <c r="E437" s="38"/>
      <c r="F437" s="3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25"/>
      <c r="B438" s="39"/>
      <c r="C438" s="38"/>
      <c r="D438" s="38"/>
      <c r="E438" s="38"/>
      <c r="F438" s="3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25"/>
      <c r="B439" s="39"/>
      <c r="C439" s="38"/>
      <c r="D439" s="38"/>
      <c r="E439" s="38"/>
      <c r="F439" s="3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25"/>
      <c r="B440" s="39"/>
      <c r="C440" s="38"/>
      <c r="D440" s="38"/>
      <c r="E440" s="38"/>
      <c r="F440" s="3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25"/>
      <c r="B441" s="39"/>
      <c r="C441" s="38"/>
      <c r="D441" s="38"/>
      <c r="E441" s="38"/>
      <c r="F441" s="3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25"/>
      <c r="B442" s="39"/>
      <c r="C442" s="38"/>
      <c r="D442" s="38"/>
      <c r="E442" s="38"/>
      <c r="F442" s="3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25"/>
      <c r="B443" s="39"/>
      <c r="C443" s="38"/>
      <c r="D443" s="38"/>
      <c r="E443" s="38"/>
      <c r="F443" s="3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25"/>
      <c r="B444" s="39"/>
      <c r="C444" s="38"/>
      <c r="D444" s="38"/>
      <c r="E444" s="38"/>
      <c r="F444" s="3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25"/>
      <c r="B445" s="39"/>
      <c r="C445" s="38"/>
      <c r="D445" s="38"/>
      <c r="E445" s="38"/>
      <c r="F445" s="3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25"/>
      <c r="B446" s="39"/>
      <c r="C446" s="38"/>
      <c r="D446" s="38"/>
      <c r="E446" s="38"/>
      <c r="F446" s="3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25"/>
      <c r="B447" s="39"/>
      <c r="C447" s="38"/>
      <c r="D447" s="38"/>
      <c r="E447" s="38"/>
      <c r="F447" s="3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25"/>
      <c r="B448" s="39"/>
      <c r="C448" s="38"/>
      <c r="D448" s="38"/>
      <c r="E448" s="38"/>
      <c r="F448" s="3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25"/>
      <c r="B449" s="39"/>
      <c r="C449" s="38"/>
      <c r="D449" s="38"/>
      <c r="E449" s="38"/>
      <c r="F449" s="3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25"/>
      <c r="B450" s="39"/>
      <c r="C450" s="38"/>
      <c r="D450" s="38"/>
      <c r="E450" s="38"/>
      <c r="F450" s="3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25"/>
      <c r="B451" s="39"/>
      <c r="C451" s="38"/>
      <c r="D451" s="38"/>
      <c r="E451" s="38"/>
      <c r="F451" s="3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25"/>
      <c r="B452" s="39"/>
      <c r="C452" s="38"/>
      <c r="D452" s="38"/>
      <c r="E452" s="38"/>
      <c r="F452" s="3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25"/>
      <c r="B453" s="39"/>
      <c r="C453" s="38"/>
      <c r="D453" s="38"/>
      <c r="E453" s="38"/>
      <c r="F453" s="3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25"/>
      <c r="B454" s="39"/>
      <c r="C454" s="38"/>
      <c r="D454" s="38"/>
      <c r="E454" s="38"/>
      <c r="F454" s="3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25"/>
      <c r="B455" s="39"/>
      <c r="C455" s="38"/>
      <c r="D455" s="38"/>
      <c r="E455" s="38"/>
      <c r="F455" s="3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25"/>
      <c r="B456" s="39"/>
      <c r="C456" s="38"/>
      <c r="D456" s="38"/>
      <c r="E456" s="38"/>
      <c r="F456" s="3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25"/>
      <c r="B457" s="39"/>
      <c r="C457" s="38"/>
      <c r="D457" s="38"/>
      <c r="E457" s="38"/>
      <c r="F457" s="3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25"/>
      <c r="B458" s="39"/>
      <c r="C458" s="38"/>
      <c r="D458" s="38"/>
      <c r="E458" s="38"/>
      <c r="F458" s="3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25"/>
      <c r="B459" s="39"/>
      <c r="C459" s="38"/>
      <c r="D459" s="38"/>
      <c r="E459" s="38"/>
      <c r="F459" s="3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25"/>
      <c r="B460" s="39"/>
      <c r="C460" s="38"/>
      <c r="D460" s="38"/>
      <c r="E460" s="38"/>
      <c r="F460" s="3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25"/>
      <c r="B461" s="39"/>
      <c r="C461" s="38"/>
      <c r="D461" s="38"/>
      <c r="E461" s="38"/>
      <c r="F461" s="3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25"/>
      <c r="B462" s="39"/>
      <c r="C462" s="38"/>
      <c r="D462" s="38"/>
      <c r="E462" s="38"/>
      <c r="F462" s="3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25"/>
      <c r="B463" s="39"/>
      <c r="C463" s="38"/>
      <c r="D463" s="38"/>
      <c r="E463" s="38"/>
      <c r="F463" s="3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25"/>
      <c r="B464" s="39"/>
      <c r="C464" s="38"/>
      <c r="D464" s="38"/>
      <c r="E464" s="38"/>
      <c r="F464" s="3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25"/>
      <c r="B465" s="39"/>
      <c r="C465" s="38"/>
      <c r="D465" s="38"/>
      <c r="E465" s="38"/>
      <c r="F465" s="3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25"/>
      <c r="B466" s="39"/>
      <c r="C466" s="38"/>
      <c r="D466" s="38"/>
      <c r="E466" s="38"/>
      <c r="F466" s="3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25"/>
      <c r="B467" s="39"/>
      <c r="C467" s="38"/>
      <c r="D467" s="38"/>
      <c r="E467" s="38"/>
      <c r="F467" s="3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25"/>
      <c r="B468" s="39"/>
      <c r="C468" s="38"/>
      <c r="D468" s="38"/>
      <c r="E468" s="38"/>
      <c r="F468" s="3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25"/>
      <c r="B469" s="39"/>
      <c r="C469" s="38"/>
      <c r="D469" s="38"/>
      <c r="E469" s="38"/>
      <c r="F469" s="3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25"/>
      <c r="B470" s="39"/>
      <c r="C470" s="38"/>
      <c r="D470" s="38"/>
      <c r="E470" s="38"/>
      <c r="F470" s="3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25"/>
      <c r="B471" s="39"/>
      <c r="C471" s="38"/>
      <c r="D471" s="38"/>
      <c r="E471" s="38"/>
      <c r="F471" s="3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25"/>
      <c r="B472" s="39"/>
      <c r="C472" s="38"/>
      <c r="D472" s="38"/>
      <c r="E472" s="38"/>
      <c r="F472" s="3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25"/>
      <c r="B473" s="39"/>
      <c r="C473" s="38"/>
      <c r="D473" s="38"/>
      <c r="E473" s="38"/>
      <c r="F473" s="3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25"/>
      <c r="B474" s="39"/>
      <c r="C474" s="38"/>
      <c r="D474" s="38"/>
      <c r="E474" s="38"/>
      <c r="F474" s="3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25"/>
      <c r="B475" s="39"/>
      <c r="C475" s="38"/>
      <c r="D475" s="38"/>
      <c r="E475" s="38"/>
      <c r="F475" s="3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25"/>
      <c r="B476" s="39"/>
      <c r="C476" s="38"/>
      <c r="D476" s="38"/>
      <c r="E476" s="38"/>
      <c r="F476" s="3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25"/>
      <c r="B477" s="39"/>
      <c r="C477" s="38"/>
      <c r="D477" s="38"/>
      <c r="E477" s="38"/>
      <c r="F477" s="3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25"/>
      <c r="B478" s="39"/>
      <c r="C478" s="38"/>
      <c r="D478" s="38"/>
      <c r="E478" s="38"/>
      <c r="F478" s="3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25"/>
      <c r="B479" s="39"/>
      <c r="C479" s="38"/>
      <c r="D479" s="38"/>
      <c r="E479" s="38"/>
      <c r="F479" s="3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25"/>
      <c r="B480" s="39"/>
      <c r="C480" s="38"/>
      <c r="D480" s="38"/>
      <c r="E480" s="38"/>
      <c r="F480" s="3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25"/>
      <c r="B481" s="39"/>
      <c r="C481" s="38"/>
      <c r="D481" s="38"/>
      <c r="E481" s="38"/>
      <c r="F481" s="3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25"/>
      <c r="B482" s="39"/>
      <c r="C482" s="38"/>
      <c r="D482" s="38"/>
      <c r="E482" s="38"/>
      <c r="F482" s="3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25"/>
      <c r="B483" s="39"/>
      <c r="C483" s="38"/>
      <c r="D483" s="38"/>
      <c r="E483" s="38"/>
      <c r="F483" s="3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25"/>
      <c r="B484" s="39"/>
      <c r="C484" s="38"/>
      <c r="D484" s="38"/>
      <c r="E484" s="38"/>
      <c r="F484" s="3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25"/>
      <c r="B485" s="39"/>
      <c r="C485" s="38"/>
      <c r="D485" s="38"/>
      <c r="E485" s="38"/>
      <c r="F485" s="3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25"/>
      <c r="B486" s="39"/>
      <c r="C486" s="38"/>
      <c r="D486" s="38"/>
      <c r="E486" s="38"/>
      <c r="F486" s="3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25"/>
      <c r="B487" s="39"/>
      <c r="C487" s="38"/>
      <c r="D487" s="38"/>
      <c r="E487" s="38"/>
      <c r="F487" s="3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25"/>
      <c r="B488" s="39"/>
      <c r="C488" s="38"/>
      <c r="D488" s="38"/>
      <c r="E488" s="38"/>
      <c r="F488" s="3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25"/>
      <c r="B489" s="39"/>
      <c r="C489" s="38"/>
      <c r="D489" s="38"/>
      <c r="E489" s="38"/>
      <c r="F489" s="3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25"/>
      <c r="B490" s="39"/>
      <c r="C490" s="38"/>
      <c r="D490" s="38"/>
      <c r="E490" s="38"/>
      <c r="F490" s="3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25"/>
      <c r="B491" s="39"/>
      <c r="C491" s="38"/>
      <c r="D491" s="38"/>
      <c r="E491" s="38"/>
      <c r="F491" s="3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25"/>
      <c r="B492" s="39"/>
      <c r="C492" s="38"/>
      <c r="D492" s="38"/>
      <c r="E492" s="38"/>
      <c r="F492" s="3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25"/>
      <c r="B493" s="39"/>
      <c r="C493" s="38"/>
      <c r="D493" s="38"/>
      <c r="E493" s="38"/>
      <c r="F493" s="3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25"/>
      <c r="B494" s="39"/>
      <c r="C494" s="38"/>
      <c r="D494" s="38"/>
      <c r="E494" s="38"/>
      <c r="F494" s="3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25"/>
      <c r="B495" s="39"/>
      <c r="C495" s="38"/>
      <c r="D495" s="38"/>
      <c r="E495" s="38"/>
      <c r="F495" s="3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25"/>
      <c r="B496" s="39"/>
      <c r="C496" s="38"/>
      <c r="D496" s="38"/>
      <c r="E496" s="38"/>
      <c r="F496" s="3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25"/>
      <c r="B497" s="39"/>
      <c r="C497" s="38"/>
      <c r="D497" s="38"/>
      <c r="E497" s="38"/>
      <c r="F497" s="3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25"/>
      <c r="B498" s="39"/>
      <c r="C498" s="38"/>
      <c r="D498" s="38"/>
      <c r="E498" s="38"/>
      <c r="F498" s="3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25"/>
      <c r="B499" s="39"/>
      <c r="C499" s="38"/>
      <c r="D499" s="38"/>
      <c r="E499" s="38"/>
      <c r="F499" s="3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25"/>
      <c r="B500" s="39"/>
      <c r="C500" s="38"/>
      <c r="D500" s="38"/>
      <c r="E500" s="38"/>
      <c r="F500" s="3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25"/>
      <c r="B501" s="39"/>
      <c r="C501" s="38"/>
      <c r="D501" s="38"/>
      <c r="E501" s="38"/>
      <c r="F501" s="3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25"/>
      <c r="B502" s="39"/>
      <c r="C502" s="38"/>
      <c r="D502" s="38"/>
      <c r="E502" s="38"/>
      <c r="F502" s="3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25"/>
      <c r="B503" s="39"/>
      <c r="C503" s="38"/>
      <c r="D503" s="38"/>
      <c r="E503" s="38"/>
      <c r="F503" s="3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25"/>
      <c r="B504" s="39"/>
      <c r="C504" s="38"/>
      <c r="D504" s="38"/>
      <c r="E504" s="38"/>
      <c r="F504" s="3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25"/>
      <c r="B505" s="39"/>
      <c r="C505" s="38"/>
      <c r="D505" s="38"/>
      <c r="E505" s="38"/>
      <c r="F505" s="3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25"/>
      <c r="B506" s="39"/>
      <c r="C506" s="38"/>
      <c r="D506" s="38"/>
      <c r="E506" s="38"/>
      <c r="F506" s="3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25"/>
      <c r="B507" s="39"/>
      <c r="C507" s="38"/>
      <c r="D507" s="38"/>
      <c r="E507" s="38"/>
      <c r="F507" s="3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25"/>
      <c r="B508" s="39"/>
      <c r="C508" s="38"/>
      <c r="D508" s="38"/>
      <c r="E508" s="38"/>
      <c r="F508" s="3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25"/>
      <c r="B509" s="39"/>
      <c r="C509" s="38"/>
      <c r="D509" s="38"/>
      <c r="E509" s="38"/>
      <c r="F509" s="3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25"/>
      <c r="B510" s="39"/>
      <c r="C510" s="38"/>
      <c r="D510" s="38"/>
      <c r="E510" s="38"/>
      <c r="F510" s="3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25"/>
      <c r="B511" s="39"/>
      <c r="C511" s="38"/>
      <c r="D511" s="38"/>
      <c r="E511" s="38"/>
      <c r="F511" s="3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25"/>
      <c r="B512" s="39"/>
      <c r="C512" s="38"/>
      <c r="D512" s="38"/>
      <c r="E512" s="38"/>
      <c r="F512" s="3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25"/>
      <c r="B513" s="39"/>
      <c r="C513" s="38"/>
      <c r="D513" s="38"/>
      <c r="E513" s="38"/>
      <c r="F513" s="3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25"/>
      <c r="B514" s="39"/>
      <c r="C514" s="38"/>
      <c r="D514" s="38"/>
      <c r="E514" s="38"/>
      <c r="F514" s="3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25"/>
      <c r="B515" s="39"/>
      <c r="C515" s="38"/>
      <c r="D515" s="38"/>
      <c r="E515" s="38"/>
      <c r="F515" s="3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25"/>
      <c r="B516" s="39"/>
      <c r="C516" s="38"/>
      <c r="D516" s="38"/>
      <c r="E516" s="38"/>
      <c r="F516" s="3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25"/>
      <c r="B517" s="39"/>
      <c r="C517" s="38"/>
      <c r="D517" s="38"/>
      <c r="E517" s="38"/>
      <c r="F517" s="3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25"/>
      <c r="B518" s="39"/>
      <c r="C518" s="38"/>
      <c r="D518" s="38"/>
      <c r="E518" s="38"/>
      <c r="F518" s="3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25"/>
      <c r="B519" s="39"/>
      <c r="C519" s="38"/>
      <c r="D519" s="38"/>
      <c r="E519" s="38"/>
      <c r="F519" s="3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25"/>
      <c r="B520" s="39"/>
      <c r="C520" s="38"/>
      <c r="D520" s="38"/>
      <c r="E520" s="38"/>
      <c r="F520" s="3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25"/>
      <c r="B521" s="39"/>
      <c r="C521" s="38"/>
      <c r="D521" s="38"/>
      <c r="E521" s="38"/>
      <c r="F521" s="3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25"/>
      <c r="B522" s="39"/>
      <c r="C522" s="38"/>
      <c r="D522" s="38"/>
      <c r="E522" s="38"/>
      <c r="F522" s="3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25"/>
      <c r="B523" s="39"/>
      <c r="C523" s="38"/>
      <c r="D523" s="38"/>
      <c r="E523" s="38"/>
      <c r="F523" s="3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25"/>
      <c r="B524" s="39"/>
      <c r="C524" s="38"/>
      <c r="D524" s="38"/>
      <c r="E524" s="38"/>
      <c r="F524" s="3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25"/>
      <c r="B525" s="39"/>
      <c r="C525" s="38"/>
      <c r="D525" s="38"/>
      <c r="E525" s="38"/>
      <c r="F525" s="3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25"/>
      <c r="B526" s="39"/>
      <c r="C526" s="38"/>
      <c r="D526" s="38"/>
      <c r="E526" s="38"/>
      <c r="F526" s="3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25"/>
      <c r="B527" s="39"/>
      <c r="C527" s="38"/>
      <c r="D527" s="38"/>
      <c r="E527" s="38"/>
      <c r="F527" s="3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25"/>
      <c r="B528" s="39"/>
      <c r="C528" s="38"/>
      <c r="D528" s="38"/>
      <c r="E528" s="38"/>
      <c r="F528" s="3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25"/>
      <c r="B529" s="39"/>
      <c r="C529" s="38"/>
      <c r="D529" s="38"/>
      <c r="E529" s="38"/>
      <c r="F529" s="3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25"/>
      <c r="B530" s="39"/>
      <c r="C530" s="38"/>
      <c r="D530" s="38"/>
      <c r="E530" s="38"/>
      <c r="F530" s="3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25"/>
      <c r="B531" s="39"/>
      <c r="C531" s="38"/>
      <c r="D531" s="38"/>
      <c r="E531" s="38"/>
      <c r="F531" s="3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25"/>
      <c r="B532" s="39"/>
      <c r="C532" s="38"/>
      <c r="D532" s="38"/>
      <c r="E532" s="38"/>
      <c r="F532" s="3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25"/>
      <c r="B533" s="39"/>
      <c r="C533" s="38"/>
      <c r="D533" s="38"/>
      <c r="E533" s="38"/>
      <c r="F533" s="3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25"/>
      <c r="B534" s="39"/>
      <c r="C534" s="38"/>
      <c r="D534" s="38"/>
      <c r="E534" s="38"/>
      <c r="F534" s="3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25"/>
      <c r="B535" s="39"/>
      <c r="C535" s="38"/>
      <c r="D535" s="38"/>
      <c r="E535" s="38"/>
      <c r="F535" s="3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25"/>
      <c r="B536" s="39"/>
      <c r="C536" s="38"/>
      <c r="D536" s="38"/>
      <c r="E536" s="38"/>
      <c r="F536" s="3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25"/>
      <c r="B537" s="39"/>
      <c r="C537" s="38"/>
      <c r="D537" s="38"/>
      <c r="E537" s="38"/>
      <c r="F537" s="3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25"/>
      <c r="B538" s="39"/>
      <c r="C538" s="38"/>
      <c r="D538" s="38"/>
      <c r="E538" s="38"/>
      <c r="F538" s="3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25"/>
      <c r="B539" s="39"/>
      <c r="C539" s="38"/>
      <c r="D539" s="38"/>
      <c r="E539" s="38"/>
      <c r="F539" s="3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25"/>
      <c r="B540" s="39"/>
      <c r="C540" s="38"/>
      <c r="D540" s="38"/>
      <c r="E540" s="38"/>
      <c r="F540" s="3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25"/>
      <c r="B541" s="39"/>
      <c r="C541" s="38"/>
      <c r="D541" s="38"/>
      <c r="E541" s="38"/>
      <c r="F541" s="3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25"/>
      <c r="B542" s="39"/>
      <c r="C542" s="38"/>
      <c r="D542" s="38"/>
      <c r="E542" s="38"/>
      <c r="F542" s="3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25"/>
      <c r="B543" s="39"/>
      <c r="C543" s="38"/>
      <c r="D543" s="38"/>
      <c r="E543" s="38"/>
      <c r="F543" s="3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25"/>
      <c r="B544" s="39"/>
      <c r="C544" s="38"/>
      <c r="D544" s="38"/>
      <c r="E544" s="38"/>
      <c r="F544" s="3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25"/>
      <c r="B545" s="39"/>
      <c r="C545" s="38"/>
      <c r="D545" s="38"/>
      <c r="E545" s="38"/>
      <c r="F545" s="3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25"/>
      <c r="B546" s="39"/>
      <c r="C546" s="38"/>
      <c r="D546" s="38"/>
      <c r="E546" s="38"/>
      <c r="F546" s="3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25"/>
      <c r="B547" s="39"/>
      <c r="C547" s="38"/>
      <c r="D547" s="38"/>
      <c r="E547" s="38"/>
      <c r="F547" s="3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25"/>
      <c r="B548" s="39"/>
      <c r="C548" s="38"/>
      <c r="D548" s="38"/>
      <c r="E548" s="38"/>
      <c r="F548" s="3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25"/>
      <c r="B549" s="39"/>
      <c r="C549" s="38"/>
      <c r="D549" s="38"/>
      <c r="E549" s="38"/>
      <c r="F549" s="3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25"/>
      <c r="B550" s="39"/>
      <c r="C550" s="38"/>
      <c r="D550" s="38"/>
      <c r="E550" s="38"/>
      <c r="F550" s="3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25"/>
      <c r="B551" s="39"/>
      <c r="C551" s="38"/>
      <c r="D551" s="38"/>
      <c r="E551" s="38"/>
      <c r="F551" s="3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25"/>
      <c r="B552" s="39"/>
      <c r="C552" s="38"/>
      <c r="D552" s="38"/>
      <c r="E552" s="38"/>
      <c r="F552" s="3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25"/>
      <c r="B553" s="39"/>
      <c r="C553" s="38"/>
      <c r="D553" s="38"/>
      <c r="E553" s="38"/>
      <c r="F553" s="3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25"/>
      <c r="B554" s="39"/>
      <c r="C554" s="38"/>
      <c r="D554" s="38"/>
      <c r="E554" s="38"/>
      <c r="F554" s="3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25"/>
      <c r="B555" s="39"/>
      <c r="C555" s="38"/>
      <c r="D555" s="38"/>
      <c r="E555" s="38"/>
      <c r="F555" s="3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25"/>
      <c r="B556" s="39"/>
      <c r="C556" s="38"/>
      <c r="D556" s="38"/>
      <c r="E556" s="38"/>
      <c r="F556" s="3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25"/>
      <c r="B557" s="39"/>
      <c r="C557" s="38"/>
      <c r="D557" s="38"/>
      <c r="E557" s="38"/>
      <c r="F557" s="3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25"/>
      <c r="B558" s="39"/>
      <c r="C558" s="38"/>
      <c r="D558" s="38"/>
      <c r="E558" s="38"/>
      <c r="F558" s="3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25"/>
      <c r="B559" s="39"/>
      <c r="C559" s="38"/>
      <c r="D559" s="38"/>
      <c r="E559" s="38"/>
      <c r="F559" s="3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25"/>
      <c r="B560" s="39"/>
      <c r="C560" s="38"/>
      <c r="D560" s="38"/>
      <c r="E560" s="38"/>
      <c r="F560" s="3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25"/>
      <c r="B561" s="39"/>
      <c r="C561" s="38"/>
      <c r="D561" s="38"/>
      <c r="E561" s="38"/>
      <c r="F561" s="3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25"/>
      <c r="B562" s="39"/>
      <c r="C562" s="38"/>
      <c r="D562" s="38"/>
      <c r="E562" s="38"/>
      <c r="F562" s="3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25"/>
      <c r="B563" s="39"/>
      <c r="C563" s="38"/>
      <c r="D563" s="38"/>
      <c r="E563" s="38"/>
      <c r="F563" s="3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25"/>
      <c r="B564" s="39"/>
      <c r="C564" s="38"/>
      <c r="D564" s="38"/>
      <c r="E564" s="38"/>
      <c r="F564" s="3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25"/>
      <c r="B565" s="39"/>
      <c r="C565" s="38"/>
      <c r="D565" s="38"/>
      <c r="E565" s="38"/>
      <c r="F565" s="3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25"/>
      <c r="B566" s="39"/>
      <c r="C566" s="38"/>
      <c r="D566" s="38"/>
      <c r="E566" s="38"/>
      <c r="F566" s="3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25"/>
      <c r="B567" s="39"/>
      <c r="C567" s="38"/>
      <c r="D567" s="38"/>
      <c r="E567" s="38"/>
      <c r="F567" s="3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25"/>
      <c r="B568" s="39"/>
      <c r="C568" s="38"/>
      <c r="D568" s="38"/>
      <c r="E568" s="38"/>
      <c r="F568" s="3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25"/>
      <c r="B569" s="39"/>
      <c r="C569" s="38"/>
      <c r="D569" s="38"/>
      <c r="E569" s="38"/>
      <c r="F569" s="3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25"/>
      <c r="B570" s="39"/>
      <c r="C570" s="38"/>
      <c r="D570" s="38"/>
      <c r="E570" s="38"/>
      <c r="F570" s="3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25"/>
      <c r="B571" s="39"/>
      <c r="C571" s="38"/>
      <c r="D571" s="38"/>
      <c r="E571" s="38"/>
      <c r="F571" s="3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25"/>
      <c r="B572" s="39"/>
      <c r="C572" s="38"/>
      <c r="D572" s="38"/>
      <c r="E572" s="38"/>
      <c r="F572" s="3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25"/>
      <c r="B573" s="39"/>
      <c r="C573" s="38"/>
      <c r="D573" s="38"/>
      <c r="E573" s="38"/>
      <c r="F573" s="3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25"/>
      <c r="B574" s="39"/>
      <c r="C574" s="38"/>
      <c r="D574" s="38"/>
      <c r="E574" s="38"/>
      <c r="F574" s="3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25"/>
      <c r="B575" s="39"/>
      <c r="C575" s="38"/>
      <c r="D575" s="38"/>
      <c r="E575" s="38"/>
      <c r="F575" s="3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25"/>
      <c r="B576" s="39"/>
      <c r="C576" s="38"/>
      <c r="D576" s="38"/>
      <c r="E576" s="38"/>
      <c r="F576" s="3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25"/>
      <c r="B577" s="39"/>
      <c r="C577" s="38"/>
      <c r="D577" s="38"/>
      <c r="E577" s="38"/>
      <c r="F577" s="3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25"/>
      <c r="B578" s="39"/>
      <c r="C578" s="38"/>
      <c r="D578" s="38"/>
      <c r="E578" s="38"/>
      <c r="F578" s="3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25"/>
      <c r="B579" s="39"/>
      <c r="C579" s="38"/>
      <c r="D579" s="38"/>
      <c r="E579" s="38"/>
      <c r="F579" s="3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25"/>
      <c r="B580" s="39"/>
      <c r="C580" s="38"/>
      <c r="D580" s="38"/>
      <c r="E580" s="38"/>
      <c r="F580" s="3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25"/>
      <c r="B581" s="39"/>
      <c r="C581" s="38"/>
      <c r="D581" s="38"/>
      <c r="E581" s="38"/>
      <c r="F581" s="3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25"/>
      <c r="B582" s="39"/>
      <c r="C582" s="38"/>
      <c r="D582" s="38"/>
      <c r="E582" s="38"/>
      <c r="F582" s="3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25"/>
      <c r="B583" s="39"/>
      <c r="C583" s="38"/>
      <c r="D583" s="38"/>
      <c r="E583" s="38"/>
      <c r="F583" s="3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25"/>
      <c r="B584" s="39"/>
      <c r="C584" s="38"/>
      <c r="D584" s="38"/>
      <c r="E584" s="38"/>
      <c r="F584" s="3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25"/>
      <c r="B585" s="39"/>
      <c r="C585" s="38"/>
      <c r="D585" s="38"/>
      <c r="E585" s="38"/>
      <c r="F585" s="3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25"/>
      <c r="B586" s="39"/>
      <c r="C586" s="38"/>
      <c r="D586" s="38"/>
      <c r="E586" s="38"/>
      <c r="F586" s="3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25"/>
      <c r="B587" s="39"/>
      <c r="C587" s="38"/>
      <c r="D587" s="38"/>
      <c r="E587" s="38"/>
      <c r="F587" s="3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25"/>
      <c r="B588" s="39"/>
      <c r="C588" s="38"/>
      <c r="D588" s="38"/>
      <c r="E588" s="38"/>
      <c r="F588" s="3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25"/>
      <c r="B589" s="39"/>
      <c r="C589" s="38"/>
      <c r="D589" s="38"/>
      <c r="E589" s="38"/>
      <c r="F589" s="3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25"/>
      <c r="B590" s="39"/>
      <c r="C590" s="38"/>
      <c r="D590" s="38"/>
      <c r="E590" s="38"/>
      <c r="F590" s="3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25"/>
      <c r="B591" s="39"/>
      <c r="C591" s="38"/>
      <c r="D591" s="38"/>
      <c r="E591" s="38"/>
      <c r="F591" s="3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25"/>
      <c r="B592" s="39"/>
      <c r="C592" s="38"/>
      <c r="D592" s="38"/>
      <c r="E592" s="38"/>
      <c r="F592" s="3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25"/>
      <c r="B593" s="39"/>
      <c r="C593" s="38"/>
      <c r="D593" s="38"/>
      <c r="E593" s="38"/>
      <c r="F593" s="3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25"/>
      <c r="B594" s="39"/>
      <c r="C594" s="38"/>
      <c r="D594" s="38"/>
      <c r="E594" s="38"/>
      <c r="F594" s="3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25"/>
      <c r="B595" s="39"/>
      <c r="C595" s="38"/>
      <c r="D595" s="38"/>
      <c r="E595" s="38"/>
      <c r="F595" s="3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25"/>
      <c r="B596" s="39"/>
      <c r="C596" s="38"/>
      <c r="D596" s="38"/>
      <c r="E596" s="38"/>
      <c r="F596" s="3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25"/>
      <c r="B597" s="39"/>
      <c r="C597" s="38"/>
      <c r="D597" s="38"/>
      <c r="E597" s="38"/>
      <c r="F597" s="3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25"/>
      <c r="B598" s="39"/>
      <c r="C598" s="38"/>
      <c r="D598" s="38"/>
      <c r="E598" s="38"/>
      <c r="F598" s="3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25"/>
      <c r="B599" s="39"/>
      <c r="C599" s="38"/>
      <c r="D599" s="38"/>
      <c r="E599" s="38"/>
      <c r="F599" s="3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25"/>
      <c r="B600" s="39"/>
      <c r="C600" s="38"/>
      <c r="D600" s="38"/>
      <c r="E600" s="38"/>
      <c r="F600" s="3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25"/>
      <c r="B601" s="39"/>
      <c r="C601" s="38"/>
      <c r="D601" s="38"/>
      <c r="E601" s="38"/>
      <c r="F601" s="3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25"/>
      <c r="B602" s="39"/>
      <c r="C602" s="38"/>
      <c r="D602" s="38"/>
      <c r="E602" s="38"/>
      <c r="F602" s="3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25"/>
      <c r="B603" s="39"/>
      <c r="C603" s="38"/>
      <c r="D603" s="38"/>
      <c r="E603" s="38"/>
      <c r="F603" s="3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25"/>
      <c r="B604" s="39"/>
      <c r="C604" s="38"/>
      <c r="D604" s="38"/>
      <c r="E604" s="38"/>
      <c r="F604" s="3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25"/>
      <c r="B605" s="39"/>
      <c r="C605" s="38"/>
      <c r="D605" s="38"/>
      <c r="E605" s="38"/>
      <c r="F605" s="3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25"/>
      <c r="B606" s="39"/>
      <c r="C606" s="38"/>
      <c r="D606" s="38"/>
      <c r="E606" s="38"/>
      <c r="F606" s="3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25"/>
      <c r="B607" s="39"/>
      <c r="C607" s="38"/>
      <c r="D607" s="38"/>
      <c r="E607" s="38"/>
      <c r="F607" s="3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25"/>
      <c r="B608" s="39"/>
      <c r="C608" s="38"/>
      <c r="D608" s="38"/>
      <c r="E608" s="38"/>
      <c r="F608" s="3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25"/>
      <c r="B609" s="39"/>
      <c r="C609" s="38"/>
      <c r="D609" s="38"/>
      <c r="E609" s="38"/>
      <c r="F609" s="3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25"/>
      <c r="B610" s="39"/>
      <c r="C610" s="38"/>
      <c r="D610" s="38"/>
      <c r="E610" s="38"/>
      <c r="F610" s="3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25"/>
      <c r="B611" s="39"/>
      <c r="C611" s="38"/>
      <c r="D611" s="38"/>
      <c r="E611" s="38"/>
      <c r="F611" s="3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25"/>
      <c r="B612" s="39"/>
      <c r="C612" s="38"/>
      <c r="D612" s="38"/>
      <c r="E612" s="38"/>
      <c r="F612" s="3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25"/>
      <c r="B613" s="39"/>
      <c r="C613" s="38"/>
      <c r="D613" s="38"/>
      <c r="E613" s="38"/>
      <c r="F613" s="3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25"/>
      <c r="B614" s="39"/>
      <c r="C614" s="38"/>
      <c r="D614" s="38"/>
      <c r="E614" s="38"/>
      <c r="F614" s="3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25"/>
      <c r="B615" s="39"/>
      <c r="C615" s="38"/>
      <c r="D615" s="38"/>
      <c r="E615" s="38"/>
      <c r="F615" s="3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25"/>
      <c r="B616" s="39"/>
      <c r="C616" s="38"/>
      <c r="D616" s="38"/>
      <c r="E616" s="38"/>
      <c r="F616" s="3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25"/>
      <c r="B617" s="39"/>
      <c r="C617" s="38"/>
      <c r="D617" s="38"/>
      <c r="E617" s="38"/>
      <c r="F617" s="3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25"/>
      <c r="B618" s="39"/>
      <c r="C618" s="38"/>
      <c r="D618" s="38"/>
      <c r="E618" s="38"/>
      <c r="F618" s="3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25"/>
      <c r="B619" s="39"/>
      <c r="C619" s="38"/>
      <c r="D619" s="38"/>
      <c r="E619" s="38"/>
      <c r="F619" s="3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25"/>
      <c r="B620" s="39"/>
      <c r="C620" s="38"/>
      <c r="D620" s="38"/>
      <c r="E620" s="38"/>
      <c r="F620" s="3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25"/>
      <c r="B621" s="39"/>
      <c r="C621" s="38"/>
      <c r="D621" s="38"/>
      <c r="E621" s="38"/>
      <c r="F621" s="3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25"/>
      <c r="B622" s="39"/>
      <c r="C622" s="38"/>
      <c r="D622" s="38"/>
      <c r="E622" s="38"/>
      <c r="F622" s="3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25"/>
      <c r="B623" s="39"/>
      <c r="C623" s="38"/>
      <c r="D623" s="38"/>
      <c r="E623" s="38"/>
      <c r="F623" s="3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25"/>
      <c r="B624" s="39"/>
      <c r="C624" s="38"/>
      <c r="D624" s="38"/>
      <c r="E624" s="38"/>
      <c r="F624" s="3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25"/>
      <c r="B625" s="39"/>
      <c r="C625" s="38"/>
      <c r="D625" s="38"/>
      <c r="E625" s="38"/>
      <c r="F625" s="3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25"/>
      <c r="B626" s="39"/>
      <c r="C626" s="38"/>
      <c r="D626" s="38"/>
      <c r="E626" s="38"/>
      <c r="F626" s="3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25"/>
      <c r="B627" s="39"/>
      <c r="C627" s="38"/>
      <c r="D627" s="38"/>
      <c r="E627" s="38"/>
      <c r="F627" s="3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25"/>
      <c r="B628" s="39"/>
      <c r="C628" s="38"/>
      <c r="D628" s="38"/>
      <c r="E628" s="38"/>
      <c r="F628" s="3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25"/>
      <c r="B629" s="39"/>
      <c r="C629" s="38"/>
      <c r="D629" s="38"/>
      <c r="E629" s="38"/>
      <c r="F629" s="3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25"/>
      <c r="B630" s="39"/>
      <c r="C630" s="38"/>
      <c r="D630" s="38"/>
      <c r="E630" s="38"/>
      <c r="F630" s="3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25"/>
      <c r="B631" s="39"/>
      <c r="C631" s="38"/>
      <c r="D631" s="38"/>
      <c r="E631" s="38"/>
      <c r="F631" s="3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25"/>
      <c r="B632" s="39"/>
      <c r="C632" s="38"/>
      <c r="D632" s="38"/>
      <c r="E632" s="38"/>
      <c r="F632" s="3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25"/>
      <c r="B633" s="39"/>
      <c r="C633" s="38"/>
      <c r="D633" s="38"/>
      <c r="E633" s="38"/>
      <c r="F633" s="3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25"/>
      <c r="B634" s="39"/>
      <c r="C634" s="38"/>
      <c r="D634" s="38"/>
      <c r="E634" s="38"/>
      <c r="F634" s="3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25"/>
      <c r="B635" s="39"/>
      <c r="C635" s="38"/>
      <c r="D635" s="38"/>
      <c r="E635" s="38"/>
      <c r="F635" s="3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25"/>
      <c r="B636" s="39"/>
      <c r="C636" s="38"/>
      <c r="D636" s="38"/>
      <c r="E636" s="38"/>
      <c r="F636" s="3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25"/>
      <c r="B637" s="39"/>
      <c r="C637" s="38"/>
      <c r="D637" s="38"/>
      <c r="E637" s="38"/>
      <c r="F637" s="3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25"/>
      <c r="B638" s="39"/>
      <c r="C638" s="38"/>
      <c r="D638" s="38"/>
      <c r="E638" s="38"/>
      <c r="F638" s="3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25"/>
      <c r="B639" s="39"/>
      <c r="C639" s="38"/>
      <c r="D639" s="38"/>
      <c r="E639" s="38"/>
      <c r="F639" s="3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25"/>
      <c r="B640" s="39"/>
      <c r="C640" s="38"/>
      <c r="D640" s="38"/>
      <c r="E640" s="38"/>
      <c r="F640" s="3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25"/>
      <c r="B641" s="39"/>
      <c r="C641" s="38"/>
      <c r="D641" s="38"/>
      <c r="E641" s="38"/>
      <c r="F641" s="3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25"/>
      <c r="B642" s="39"/>
      <c r="C642" s="38"/>
      <c r="D642" s="38"/>
      <c r="E642" s="38"/>
      <c r="F642" s="3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25"/>
      <c r="B643" s="39"/>
      <c r="C643" s="38"/>
      <c r="D643" s="38"/>
      <c r="E643" s="38"/>
      <c r="F643" s="3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25"/>
      <c r="B644" s="39"/>
      <c r="C644" s="38"/>
      <c r="D644" s="38"/>
      <c r="E644" s="38"/>
      <c r="F644" s="3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25"/>
      <c r="B645" s="39"/>
      <c r="C645" s="38"/>
      <c r="D645" s="38"/>
      <c r="E645" s="38"/>
      <c r="F645" s="3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25"/>
      <c r="B646" s="39"/>
      <c r="C646" s="38"/>
      <c r="D646" s="38"/>
      <c r="E646" s="38"/>
      <c r="F646" s="3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25"/>
      <c r="B647" s="39"/>
      <c r="C647" s="38"/>
      <c r="D647" s="38"/>
      <c r="E647" s="38"/>
      <c r="F647" s="3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25"/>
      <c r="B648" s="39"/>
      <c r="C648" s="38"/>
      <c r="D648" s="38"/>
      <c r="E648" s="38"/>
      <c r="F648" s="3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25"/>
      <c r="B649" s="39"/>
      <c r="C649" s="38"/>
      <c r="D649" s="38"/>
      <c r="E649" s="38"/>
      <c r="F649" s="3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25"/>
      <c r="B650" s="39"/>
      <c r="C650" s="38"/>
      <c r="D650" s="38"/>
      <c r="E650" s="38"/>
      <c r="F650" s="3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25"/>
      <c r="B651" s="39"/>
      <c r="C651" s="38"/>
      <c r="D651" s="38"/>
      <c r="E651" s="38"/>
      <c r="F651" s="3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25"/>
      <c r="B652" s="39"/>
      <c r="C652" s="38"/>
      <c r="D652" s="38"/>
      <c r="E652" s="38"/>
      <c r="F652" s="3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25"/>
      <c r="B653" s="39"/>
      <c r="C653" s="38"/>
      <c r="D653" s="38"/>
      <c r="E653" s="38"/>
      <c r="F653" s="3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25"/>
      <c r="B654" s="39"/>
      <c r="C654" s="38"/>
      <c r="D654" s="38"/>
      <c r="E654" s="38"/>
      <c r="F654" s="3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25"/>
      <c r="B655" s="39"/>
      <c r="C655" s="38"/>
      <c r="D655" s="38"/>
      <c r="E655" s="38"/>
      <c r="F655" s="3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25"/>
      <c r="B656" s="39"/>
      <c r="C656" s="38"/>
      <c r="D656" s="38"/>
      <c r="E656" s="38"/>
      <c r="F656" s="3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25"/>
      <c r="B657" s="39"/>
      <c r="C657" s="38"/>
      <c r="D657" s="38"/>
      <c r="E657" s="38"/>
      <c r="F657" s="3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25"/>
      <c r="B658" s="39"/>
      <c r="C658" s="38"/>
      <c r="D658" s="38"/>
      <c r="E658" s="38"/>
      <c r="F658" s="3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25"/>
      <c r="B659" s="39"/>
      <c r="C659" s="38"/>
      <c r="D659" s="38"/>
      <c r="E659" s="38"/>
      <c r="F659" s="3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25"/>
      <c r="B660" s="39"/>
      <c r="C660" s="38"/>
      <c r="D660" s="38"/>
      <c r="E660" s="38"/>
      <c r="F660" s="3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25"/>
      <c r="B661" s="39"/>
      <c r="C661" s="38"/>
      <c r="D661" s="38"/>
      <c r="E661" s="38"/>
      <c r="F661" s="3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25"/>
      <c r="B662" s="39"/>
      <c r="C662" s="38"/>
      <c r="D662" s="38"/>
      <c r="E662" s="38"/>
      <c r="F662" s="3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25"/>
      <c r="B663" s="39"/>
      <c r="C663" s="38"/>
      <c r="D663" s="38"/>
      <c r="E663" s="38"/>
      <c r="F663" s="3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25"/>
      <c r="B664" s="39"/>
      <c r="C664" s="38"/>
      <c r="D664" s="38"/>
      <c r="E664" s="38"/>
      <c r="F664" s="3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25"/>
      <c r="B665" s="39"/>
      <c r="C665" s="38"/>
      <c r="D665" s="38"/>
      <c r="E665" s="38"/>
      <c r="F665" s="3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25"/>
      <c r="B666" s="39"/>
      <c r="C666" s="38"/>
      <c r="D666" s="38"/>
      <c r="E666" s="38"/>
      <c r="F666" s="3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25"/>
      <c r="B667" s="39"/>
      <c r="C667" s="38"/>
      <c r="D667" s="38"/>
      <c r="E667" s="38"/>
      <c r="F667" s="3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25"/>
      <c r="B668" s="39"/>
      <c r="C668" s="38"/>
      <c r="D668" s="38"/>
      <c r="E668" s="38"/>
      <c r="F668" s="3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25"/>
      <c r="B669" s="39"/>
      <c r="C669" s="38"/>
      <c r="D669" s="38"/>
      <c r="E669" s="38"/>
      <c r="F669" s="3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25"/>
      <c r="B670" s="39"/>
      <c r="C670" s="38"/>
      <c r="D670" s="38"/>
      <c r="E670" s="38"/>
      <c r="F670" s="3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25"/>
      <c r="B671" s="39"/>
      <c r="C671" s="38"/>
      <c r="D671" s="38"/>
      <c r="E671" s="38"/>
      <c r="F671" s="3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25"/>
      <c r="B672" s="39"/>
      <c r="C672" s="38"/>
      <c r="D672" s="38"/>
      <c r="E672" s="38"/>
      <c r="F672" s="3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25"/>
      <c r="B673" s="39"/>
      <c r="C673" s="38"/>
      <c r="D673" s="38"/>
      <c r="E673" s="38"/>
      <c r="F673" s="3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25"/>
      <c r="B674" s="39"/>
      <c r="C674" s="38"/>
      <c r="D674" s="38"/>
      <c r="E674" s="38"/>
      <c r="F674" s="3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25"/>
      <c r="B675" s="39"/>
      <c r="C675" s="38"/>
      <c r="D675" s="38"/>
      <c r="E675" s="38"/>
      <c r="F675" s="3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25"/>
      <c r="B676" s="39"/>
      <c r="C676" s="38"/>
      <c r="D676" s="38"/>
      <c r="E676" s="38"/>
      <c r="F676" s="3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25"/>
      <c r="B677" s="39"/>
      <c r="C677" s="38"/>
      <c r="D677" s="38"/>
      <c r="E677" s="38"/>
      <c r="F677" s="3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25"/>
      <c r="B678" s="39"/>
      <c r="C678" s="38"/>
      <c r="D678" s="38"/>
      <c r="E678" s="38"/>
      <c r="F678" s="3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25"/>
      <c r="B679" s="39"/>
      <c r="C679" s="38"/>
      <c r="D679" s="38"/>
      <c r="E679" s="38"/>
      <c r="F679" s="3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25"/>
      <c r="B680" s="39"/>
      <c r="C680" s="38"/>
      <c r="D680" s="38"/>
      <c r="E680" s="38"/>
      <c r="F680" s="3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25"/>
      <c r="B681" s="39"/>
      <c r="C681" s="38"/>
      <c r="D681" s="38"/>
      <c r="E681" s="38"/>
      <c r="F681" s="3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25"/>
      <c r="B682" s="39"/>
      <c r="C682" s="38"/>
      <c r="D682" s="38"/>
      <c r="E682" s="38"/>
      <c r="F682" s="3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25"/>
      <c r="B683" s="39"/>
      <c r="C683" s="38"/>
      <c r="D683" s="38"/>
      <c r="E683" s="38"/>
      <c r="F683" s="3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25"/>
      <c r="B684" s="39"/>
      <c r="C684" s="38"/>
      <c r="D684" s="38"/>
      <c r="E684" s="38"/>
      <c r="F684" s="3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25"/>
      <c r="B685" s="39"/>
      <c r="C685" s="38"/>
      <c r="D685" s="38"/>
      <c r="E685" s="38"/>
      <c r="F685" s="3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25"/>
      <c r="B686" s="39"/>
      <c r="C686" s="38"/>
      <c r="D686" s="38"/>
      <c r="E686" s="38"/>
      <c r="F686" s="3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25"/>
      <c r="B687" s="39"/>
      <c r="C687" s="38"/>
      <c r="D687" s="38"/>
      <c r="E687" s="38"/>
      <c r="F687" s="3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25"/>
      <c r="B688" s="39"/>
      <c r="C688" s="38"/>
      <c r="D688" s="38"/>
      <c r="E688" s="38"/>
      <c r="F688" s="3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25"/>
      <c r="B689" s="39"/>
      <c r="C689" s="38"/>
      <c r="D689" s="38"/>
      <c r="E689" s="38"/>
      <c r="F689" s="3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25"/>
      <c r="B690" s="39"/>
      <c r="C690" s="38"/>
      <c r="D690" s="38"/>
      <c r="E690" s="38"/>
      <c r="F690" s="3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25"/>
      <c r="B691" s="39"/>
      <c r="C691" s="38"/>
      <c r="D691" s="38"/>
      <c r="E691" s="38"/>
      <c r="F691" s="3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25"/>
      <c r="B692" s="39"/>
      <c r="C692" s="38"/>
      <c r="D692" s="38"/>
      <c r="E692" s="38"/>
      <c r="F692" s="3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25"/>
      <c r="B693" s="39"/>
      <c r="C693" s="38"/>
      <c r="D693" s="38"/>
      <c r="E693" s="38"/>
      <c r="F693" s="3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25"/>
      <c r="B694" s="39"/>
      <c r="C694" s="38"/>
      <c r="D694" s="38"/>
      <c r="E694" s="38"/>
      <c r="F694" s="3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25"/>
      <c r="B695" s="39"/>
      <c r="C695" s="38"/>
      <c r="D695" s="38"/>
      <c r="E695" s="38"/>
      <c r="F695" s="3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25"/>
      <c r="B696" s="39"/>
      <c r="C696" s="38"/>
      <c r="D696" s="38"/>
      <c r="E696" s="38"/>
      <c r="F696" s="3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25"/>
      <c r="B697" s="39"/>
      <c r="C697" s="38"/>
      <c r="D697" s="38"/>
      <c r="E697" s="38"/>
      <c r="F697" s="3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25"/>
      <c r="B698" s="39"/>
      <c r="C698" s="38"/>
      <c r="D698" s="38"/>
      <c r="E698" s="38"/>
      <c r="F698" s="3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25"/>
      <c r="B699" s="39"/>
      <c r="C699" s="38"/>
      <c r="D699" s="38"/>
      <c r="E699" s="38"/>
      <c r="F699" s="3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25"/>
      <c r="B700" s="39"/>
      <c r="C700" s="38"/>
      <c r="D700" s="38"/>
      <c r="E700" s="38"/>
      <c r="F700" s="3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25"/>
      <c r="B701" s="39"/>
      <c r="C701" s="38"/>
      <c r="D701" s="38"/>
      <c r="E701" s="38"/>
      <c r="F701" s="3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25"/>
      <c r="B702" s="39"/>
      <c r="C702" s="38"/>
      <c r="D702" s="38"/>
      <c r="E702" s="38"/>
      <c r="F702" s="3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25"/>
      <c r="B703" s="39"/>
      <c r="C703" s="38"/>
      <c r="D703" s="38"/>
      <c r="E703" s="38"/>
      <c r="F703" s="3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25"/>
      <c r="B704" s="39"/>
      <c r="C704" s="38"/>
      <c r="D704" s="38"/>
      <c r="E704" s="38"/>
      <c r="F704" s="3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25"/>
      <c r="B705" s="39"/>
      <c r="C705" s="38"/>
      <c r="D705" s="38"/>
      <c r="E705" s="38"/>
      <c r="F705" s="3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25"/>
      <c r="B706" s="39"/>
      <c r="C706" s="38"/>
      <c r="D706" s="38"/>
      <c r="E706" s="38"/>
      <c r="F706" s="3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25"/>
      <c r="B707" s="39"/>
      <c r="C707" s="38"/>
      <c r="D707" s="38"/>
      <c r="E707" s="38"/>
      <c r="F707" s="3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25"/>
      <c r="B708" s="39"/>
      <c r="C708" s="38"/>
      <c r="D708" s="38"/>
      <c r="E708" s="38"/>
      <c r="F708" s="3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25"/>
      <c r="B709" s="39"/>
      <c r="C709" s="38"/>
      <c r="D709" s="38"/>
      <c r="E709" s="38"/>
      <c r="F709" s="3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25"/>
      <c r="B710" s="39"/>
      <c r="C710" s="38"/>
      <c r="D710" s="38"/>
      <c r="E710" s="38"/>
      <c r="F710" s="3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25"/>
      <c r="B711" s="39"/>
      <c r="C711" s="38"/>
      <c r="D711" s="38"/>
      <c r="E711" s="38"/>
      <c r="F711" s="3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25"/>
      <c r="B712" s="39"/>
      <c r="C712" s="38"/>
      <c r="D712" s="38"/>
      <c r="E712" s="38"/>
      <c r="F712" s="3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25"/>
      <c r="B713" s="39"/>
      <c r="C713" s="38"/>
      <c r="D713" s="38"/>
      <c r="E713" s="38"/>
      <c r="F713" s="3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25"/>
      <c r="B714" s="39"/>
      <c r="C714" s="38"/>
      <c r="D714" s="38"/>
      <c r="E714" s="38"/>
      <c r="F714" s="3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25"/>
      <c r="B715" s="39"/>
      <c r="C715" s="38"/>
      <c r="D715" s="38"/>
      <c r="E715" s="38"/>
      <c r="F715" s="3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25"/>
      <c r="B716" s="39"/>
      <c r="C716" s="38"/>
      <c r="D716" s="38"/>
      <c r="E716" s="38"/>
      <c r="F716" s="3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25"/>
      <c r="B717" s="39"/>
      <c r="C717" s="38"/>
      <c r="D717" s="38"/>
      <c r="E717" s="38"/>
      <c r="F717" s="3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25"/>
      <c r="B718" s="39"/>
      <c r="C718" s="38"/>
      <c r="D718" s="38"/>
      <c r="E718" s="38"/>
      <c r="F718" s="3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25"/>
      <c r="B719" s="39"/>
      <c r="C719" s="38"/>
      <c r="D719" s="38"/>
      <c r="E719" s="38"/>
      <c r="F719" s="3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25"/>
      <c r="B720" s="39"/>
      <c r="C720" s="38"/>
      <c r="D720" s="38"/>
      <c r="E720" s="38"/>
      <c r="F720" s="3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25"/>
      <c r="B721" s="39"/>
      <c r="C721" s="38"/>
      <c r="D721" s="38"/>
      <c r="E721" s="38"/>
      <c r="F721" s="3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25"/>
      <c r="B722" s="39"/>
      <c r="C722" s="38"/>
      <c r="D722" s="38"/>
      <c r="E722" s="38"/>
      <c r="F722" s="3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25"/>
      <c r="B723" s="39"/>
      <c r="C723" s="38"/>
      <c r="D723" s="38"/>
      <c r="E723" s="38"/>
      <c r="F723" s="3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25"/>
      <c r="B724" s="39"/>
      <c r="C724" s="38"/>
      <c r="D724" s="38"/>
      <c r="E724" s="38"/>
      <c r="F724" s="3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25"/>
      <c r="B725" s="39"/>
      <c r="C725" s="38"/>
      <c r="D725" s="38"/>
      <c r="E725" s="38"/>
      <c r="F725" s="3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25"/>
      <c r="B726" s="39"/>
      <c r="C726" s="38"/>
      <c r="D726" s="38"/>
      <c r="E726" s="38"/>
      <c r="F726" s="3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25"/>
      <c r="B727" s="39"/>
      <c r="C727" s="38"/>
      <c r="D727" s="38"/>
      <c r="E727" s="38"/>
      <c r="F727" s="3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25"/>
      <c r="B728" s="39"/>
      <c r="C728" s="38"/>
      <c r="D728" s="38"/>
      <c r="E728" s="38"/>
      <c r="F728" s="3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25"/>
      <c r="B729" s="39"/>
      <c r="C729" s="38"/>
      <c r="D729" s="38"/>
      <c r="E729" s="38"/>
      <c r="F729" s="3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25"/>
      <c r="B730" s="39"/>
      <c r="C730" s="38"/>
      <c r="D730" s="38"/>
      <c r="E730" s="38"/>
      <c r="F730" s="3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25"/>
      <c r="B731" s="39"/>
      <c r="C731" s="38"/>
      <c r="D731" s="38"/>
      <c r="E731" s="38"/>
      <c r="F731" s="3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25"/>
      <c r="B732" s="39"/>
      <c r="C732" s="38"/>
      <c r="D732" s="38"/>
      <c r="E732" s="38"/>
      <c r="F732" s="3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25"/>
      <c r="B733" s="39"/>
      <c r="C733" s="38"/>
      <c r="D733" s="38"/>
      <c r="E733" s="38"/>
      <c r="F733" s="3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25"/>
      <c r="B734" s="39"/>
      <c r="C734" s="38"/>
      <c r="D734" s="38"/>
      <c r="E734" s="38"/>
      <c r="F734" s="3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25"/>
      <c r="B735" s="39"/>
      <c r="C735" s="38"/>
      <c r="D735" s="38"/>
      <c r="E735" s="38"/>
      <c r="F735" s="3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25"/>
      <c r="B736" s="39"/>
      <c r="C736" s="38"/>
      <c r="D736" s="38"/>
      <c r="E736" s="38"/>
      <c r="F736" s="3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25"/>
      <c r="B737" s="39"/>
      <c r="C737" s="38"/>
      <c r="D737" s="38"/>
      <c r="E737" s="38"/>
      <c r="F737" s="3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25"/>
      <c r="B738" s="39"/>
      <c r="C738" s="38"/>
      <c r="D738" s="38"/>
      <c r="E738" s="38"/>
      <c r="F738" s="3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25"/>
      <c r="B739" s="39"/>
      <c r="C739" s="38"/>
      <c r="D739" s="38"/>
      <c r="E739" s="38"/>
      <c r="F739" s="3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25"/>
      <c r="B740" s="39"/>
      <c r="C740" s="38"/>
      <c r="D740" s="38"/>
      <c r="E740" s="38"/>
      <c r="F740" s="3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25"/>
      <c r="B741" s="39"/>
      <c r="C741" s="38"/>
      <c r="D741" s="38"/>
      <c r="E741" s="38"/>
      <c r="F741" s="3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25"/>
      <c r="B742" s="39"/>
      <c r="C742" s="38"/>
      <c r="D742" s="38"/>
      <c r="E742" s="38"/>
      <c r="F742" s="3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25"/>
      <c r="B743" s="39"/>
      <c r="C743" s="38"/>
      <c r="D743" s="38"/>
      <c r="E743" s="38"/>
      <c r="F743" s="3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25"/>
      <c r="B744" s="39"/>
      <c r="C744" s="38"/>
      <c r="D744" s="38"/>
      <c r="E744" s="38"/>
      <c r="F744" s="3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25"/>
      <c r="B745" s="39"/>
      <c r="C745" s="38"/>
      <c r="D745" s="38"/>
      <c r="E745" s="38"/>
      <c r="F745" s="3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25"/>
      <c r="B746" s="39"/>
      <c r="C746" s="38"/>
      <c r="D746" s="38"/>
      <c r="E746" s="38"/>
      <c r="F746" s="3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25"/>
      <c r="B747" s="39"/>
      <c r="C747" s="38"/>
      <c r="D747" s="38"/>
      <c r="E747" s="38"/>
      <c r="F747" s="3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25"/>
      <c r="B748" s="39"/>
      <c r="C748" s="38"/>
      <c r="D748" s="38"/>
      <c r="E748" s="38"/>
      <c r="F748" s="3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25"/>
      <c r="B749" s="39"/>
      <c r="C749" s="38"/>
      <c r="D749" s="38"/>
      <c r="E749" s="38"/>
      <c r="F749" s="3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25"/>
      <c r="B750" s="39"/>
      <c r="C750" s="38"/>
      <c r="D750" s="38"/>
      <c r="E750" s="38"/>
      <c r="F750" s="3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25"/>
      <c r="B751" s="39"/>
      <c r="C751" s="38"/>
      <c r="D751" s="38"/>
      <c r="E751" s="38"/>
      <c r="F751" s="3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25"/>
      <c r="B752" s="39"/>
      <c r="C752" s="38"/>
      <c r="D752" s="38"/>
      <c r="E752" s="38"/>
      <c r="F752" s="3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25"/>
      <c r="B753" s="39"/>
      <c r="C753" s="38"/>
      <c r="D753" s="38"/>
      <c r="E753" s="38"/>
      <c r="F753" s="3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25"/>
      <c r="B754" s="39"/>
      <c r="C754" s="38"/>
      <c r="D754" s="38"/>
      <c r="E754" s="38"/>
      <c r="F754" s="3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25"/>
      <c r="B755" s="39"/>
      <c r="C755" s="38"/>
      <c r="D755" s="38"/>
      <c r="E755" s="38"/>
      <c r="F755" s="3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25"/>
      <c r="B756" s="39"/>
      <c r="C756" s="38"/>
      <c r="D756" s="38"/>
      <c r="E756" s="38"/>
      <c r="F756" s="3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25"/>
      <c r="B757" s="39"/>
      <c r="C757" s="38"/>
      <c r="D757" s="38"/>
      <c r="E757" s="38"/>
      <c r="F757" s="3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25"/>
      <c r="B758" s="39"/>
      <c r="C758" s="38"/>
      <c r="D758" s="38"/>
      <c r="E758" s="38"/>
      <c r="F758" s="3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25"/>
      <c r="B759" s="39"/>
      <c r="C759" s="38"/>
      <c r="D759" s="38"/>
      <c r="E759" s="38"/>
      <c r="F759" s="3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25"/>
      <c r="B760" s="39"/>
      <c r="C760" s="38"/>
      <c r="D760" s="38"/>
      <c r="E760" s="38"/>
      <c r="F760" s="3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25"/>
      <c r="B761" s="39"/>
      <c r="C761" s="38"/>
      <c r="D761" s="38"/>
      <c r="E761" s="38"/>
      <c r="F761" s="3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25"/>
      <c r="B762" s="39"/>
      <c r="C762" s="38"/>
      <c r="D762" s="38"/>
      <c r="E762" s="38"/>
      <c r="F762" s="3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25"/>
      <c r="B763" s="39"/>
      <c r="C763" s="38"/>
      <c r="D763" s="38"/>
      <c r="E763" s="38"/>
      <c r="F763" s="3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25"/>
      <c r="B764" s="39"/>
      <c r="C764" s="38"/>
      <c r="D764" s="38"/>
      <c r="E764" s="38"/>
      <c r="F764" s="3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25"/>
      <c r="B765" s="39"/>
      <c r="C765" s="38"/>
      <c r="D765" s="38"/>
      <c r="E765" s="38"/>
      <c r="F765" s="3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25"/>
      <c r="B766" s="39"/>
      <c r="C766" s="38"/>
      <c r="D766" s="38"/>
      <c r="E766" s="38"/>
      <c r="F766" s="3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25"/>
      <c r="B767" s="39"/>
      <c r="C767" s="38"/>
      <c r="D767" s="38"/>
      <c r="E767" s="38"/>
      <c r="F767" s="3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25"/>
      <c r="B768" s="39"/>
      <c r="C768" s="38"/>
      <c r="D768" s="38"/>
      <c r="E768" s="38"/>
      <c r="F768" s="3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25"/>
      <c r="B769" s="39"/>
      <c r="C769" s="38"/>
      <c r="D769" s="38"/>
      <c r="E769" s="38"/>
      <c r="F769" s="3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25"/>
      <c r="B770" s="39"/>
      <c r="C770" s="38"/>
      <c r="D770" s="38"/>
      <c r="E770" s="38"/>
      <c r="F770" s="3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25"/>
      <c r="B771" s="39"/>
      <c r="C771" s="38"/>
      <c r="D771" s="38"/>
      <c r="E771" s="38"/>
      <c r="F771" s="3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25"/>
      <c r="B772" s="39"/>
      <c r="C772" s="38"/>
      <c r="D772" s="38"/>
      <c r="E772" s="38"/>
      <c r="F772" s="3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25"/>
      <c r="B773" s="39"/>
      <c r="C773" s="38"/>
      <c r="D773" s="38"/>
      <c r="E773" s="38"/>
      <c r="F773" s="3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25"/>
      <c r="B774" s="39"/>
      <c r="C774" s="38"/>
      <c r="D774" s="38"/>
      <c r="E774" s="38"/>
      <c r="F774" s="3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25"/>
      <c r="B775" s="39"/>
      <c r="C775" s="38"/>
      <c r="D775" s="38"/>
      <c r="E775" s="38"/>
      <c r="F775" s="3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25"/>
      <c r="B776" s="39"/>
      <c r="C776" s="38"/>
      <c r="D776" s="38"/>
      <c r="E776" s="38"/>
      <c r="F776" s="3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25"/>
      <c r="B777" s="39"/>
      <c r="C777" s="38"/>
      <c r="D777" s="38"/>
      <c r="E777" s="38"/>
      <c r="F777" s="3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25"/>
      <c r="B778" s="39"/>
      <c r="C778" s="38"/>
      <c r="D778" s="38"/>
      <c r="E778" s="38"/>
      <c r="F778" s="3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25"/>
      <c r="B779" s="39"/>
      <c r="C779" s="38"/>
      <c r="D779" s="38"/>
      <c r="E779" s="38"/>
      <c r="F779" s="3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25"/>
      <c r="B780" s="39"/>
      <c r="C780" s="38"/>
      <c r="D780" s="38"/>
      <c r="E780" s="38"/>
      <c r="F780" s="3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25"/>
      <c r="B781" s="39"/>
      <c r="C781" s="38"/>
      <c r="D781" s="38"/>
      <c r="E781" s="38"/>
      <c r="F781" s="3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25"/>
      <c r="B782" s="39"/>
      <c r="C782" s="38"/>
      <c r="D782" s="38"/>
      <c r="E782" s="38"/>
      <c r="F782" s="3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25"/>
      <c r="B783" s="39"/>
      <c r="C783" s="38"/>
      <c r="D783" s="38"/>
      <c r="E783" s="38"/>
      <c r="F783" s="3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25"/>
      <c r="B784" s="39"/>
      <c r="C784" s="38"/>
      <c r="D784" s="38"/>
      <c r="E784" s="38"/>
      <c r="F784" s="3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25"/>
      <c r="B785" s="39"/>
      <c r="C785" s="38"/>
      <c r="D785" s="38"/>
      <c r="E785" s="38"/>
      <c r="F785" s="3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25"/>
      <c r="B786" s="39"/>
      <c r="C786" s="38"/>
      <c r="D786" s="38"/>
      <c r="E786" s="38"/>
      <c r="F786" s="3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25"/>
      <c r="B787" s="39"/>
      <c r="C787" s="38"/>
      <c r="D787" s="38"/>
      <c r="E787" s="38"/>
      <c r="F787" s="3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25"/>
      <c r="B788" s="39"/>
      <c r="C788" s="38"/>
      <c r="D788" s="38"/>
      <c r="E788" s="38"/>
      <c r="F788" s="3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25"/>
      <c r="B789" s="39"/>
      <c r="C789" s="38"/>
      <c r="D789" s="38"/>
      <c r="E789" s="38"/>
      <c r="F789" s="3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25"/>
      <c r="B790" s="39"/>
      <c r="C790" s="38"/>
      <c r="D790" s="38"/>
      <c r="E790" s="38"/>
      <c r="F790" s="3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25"/>
      <c r="B791" s="39"/>
      <c r="C791" s="38"/>
      <c r="D791" s="38"/>
      <c r="E791" s="38"/>
      <c r="F791" s="3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25"/>
      <c r="B792" s="39"/>
      <c r="C792" s="38"/>
      <c r="D792" s="38"/>
      <c r="E792" s="38"/>
      <c r="F792" s="3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25"/>
      <c r="B793" s="39"/>
      <c r="C793" s="38"/>
      <c r="D793" s="38"/>
      <c r="E793" s="38"/>
      <c r="F793" s="3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25"/>
      <c r="B794" s="39"/>
      <c r="C794" s="38"/>
      <c r="D794" s="38"/>
      <c r="E794" s="38"/>
      <c r="F794" s="3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25"/>
      <c r="B795" s="39"/>
      <c r="C795" s="38"/>
      <c r="D795" s="38"/>
      <c r="E795" s="38"/>
      <c r="F795" s="3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25"/>
      <c r="B796" s="39"/>
      <c r="C796" s="38"/>
      <c r="D796" s="38"/>
      <c r="E796" s="38"/>
      <c r="F796" s="3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25"/>
      <c r="B797" s="39"/>
      <c r="C797" s="38"/>
      <c r="D797" s="38"/>
      <c r="E797" s="38"/>
      <c r="F797" s="3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25"/>
      <c r="B798" s="39"/>
      <c r="C798" s="38"/>
      <c r="D798" s="38"/>
      <c r="E798" s="38"/>
      <c r="F798" s="3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25"/>
      <c r="B799" s="39"/>
      <c r="C799" s="38"/>
      <c r="D799" s="38"/>
      <c r="E799" s="38"/>
      <c r="F799" s="3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25"/>
      <c r="B800" s="39"/>
      <c r="C800" s="38"/>
      <c r="D800" s="38"/>
      <c r="E800" s="38"/>
      <c r="F800" s="3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25"/>
      <c r="B801" s="39"/>
      <c r="C801" s="38"/>
      <c r="D801" s="38"/>
      <c r="E801" s="38"/>
      <c r="F801" s="3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25"/>
      <c r="B802" s="39"/>
      <c r="C802" s="38"/>
      <c r="D802" s="38"/>
      <c r="E802" s="38"/>
      <c r="F802" s="3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25"/>
      <c r="B803" s="39"/>
      <c r="C803" s="38"/>
      <c r="D803" s="38"/>
      <c r="E803" s="38"/>
      <c r="F803" s="3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25"/>
      <c r="B804" s="39"/>
      <c r="C804" s="38"/>
      <c r="D804" s="38"/>
      <c r="E804" s="38"/>
      <c r="F804" s="3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25"/>
      <c r="B805" s="39"/>
      <c r="C805" s="38"/>
      <c r="D805" s="38"/>
      <c r="E805" s="38"/>
      <c r="F805" s="3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25"/>
      <c r="B806" s="39"/>
      <c r="C806" s="38"/>
      <c r="D806" s="38"/>
      <c r="E806" s="38"/>
      <c r="F806" s="3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25"/>
      <c r="B807" s="39"/>
      <c r="C807" s="38"/>
      <c r="D807" s="38"/>
      <c r="E807" s="38"/>
      <c r="F807" s="3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25"/>
      <c r="B808" s="39"/>
      <c r="C808" s="38"/>
      <c r="D808" s="38"/>
      <c r="E808" s="38"/>
      <c r="F808" s="3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25"/>
      <c r="B809" s="39"/>
      <c r="C809" s="38"/>
      <c r="D809" s="38"/>
      <c r="E809" s="38"/>
      <c r="F809" s="3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25"/>
      <c r="B810" s="39"/>
      <c r="C810" s="38"/>
      <c r="D810" s="38"/>
      <c r="E810" s="38"/>
      <c r="F810" s="3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25"/>
      <c r="B811" s="39"/>
      <c r="C811" s="38"/>
      <c r="D811" s="38"/>
      <c r="E811" s="38"/>
      <c r="F811" s="3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25"/>
      <c r="B812" s="39"/>
      <c r="C812" s="38"/>
      <c r="D812" s="38"/>
      <c r="E812" s="38"/>
      <c r="F812" s="3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25"/>
      <c r="B813" s="39"/>
      <c r="C813" s="38"/>
      <c r="D813" s="38"/>
      <c r="E813" s="38"/>
      <c r="F813" s="3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25"/>
      <c r="B814" s="39"/>
      <c r="C814" s="38"/>
      <c r="D814" s="38"/>
      <c r="E814" s="38"/>
      <c r="F814" s="3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25"/>
      <c r="B815" s="39"/>
      <c r="C815" s="38"/>
      <c r="D815" s="38"/>
      <c r="E815" s="38"/>
      <c r="F815" s="3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25"/>
      <c r="B816" s="39"/>
      <c r="C816" s="38"/>
      <c r="D816" s="38"/>
      <c r="E816" s="38"/>
      <c r="F816" s="3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25"/>
      <c r="B817" s="39"/>
      <c r="C817" s="38"/>
      <c r="D817" s="38"/>
      <c r="E817" s="38"/>
      <c r="F817" s="3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25"/>
      <c r="B818" s="39"/>
      <c r="C818" s="38"/>
      <c r="D818" s="38"/>
      <c r="E818" s="38"/>
      <c r="F818" s="3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25"/>
      <c r="B819" s="39"/>
      <c r="C819" s="38"/>
      <c r="D819" s="38"/>
      <c r="E819" s="38"/>
      <c r="F819" s="3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25"/>
      <c r="B820" s="39"/>
      <c r="C820" s="38"/>
      <c r="D820" s="38"/>
      <c r="E820" s="38"/>
      <c r="F820" s="3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25"/>
      <c r="B821" s="39"/>
      <c r="C821" s="38"/>
      <c r="D821" s="38"/>
      <c r="E821" s="38"/>
      <c r="F821" s="3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25"/>
      <c r="B822" s="39"/>
      <c r="C822" s="38"/>
      <c r="D822" s="38"/>
      <c r="E822" s="38"/>
      <c r="F822" s="3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25"/>
      <c r="B823" s="39"/>
      <c r="C823" s="38"/>
      <c r="D823" s="38"/>
      <c r="E823" s="38"/>
      <c r="F823" s="3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25"/>
      <c r="B824" s="39"/>
      <c r="C824" s="38"/>
      <c r="D824" s="38"/>
      <c r="E824" s="38"/>
      <c r="F824" s="3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25"/>
      <c r="B825" s="39"/>
      <c r="C825" s="38"/>
      <c r="D825" s="38"/>
      <c r="E825" s="38"/>
      <c r="F825" s="3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25"/>
      <c r="B826" s="39"/>
      <c r="C826" s="38"/>
      <c r="D826" s="38"/>
      <c r="E826" s="38"/>
      <c r="F826" s="3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25"/>
      <c r="B827" s="39"/>
      <c r="C827" s="38"/>
      <c r="D827" s="38"/>
      <c r="E827" s="38"/>
      <c r="F827" s="3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25"/>
      <c r="B828" s="39"/>
      <c r="C828" s="38"/>
      <c r="D828" s="38"/>
      <c r="E828" s="38"/>
      <c r="F828" s="3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25"/>
      <c r="B829" s="39"/>
      <c r="C829" s="38"/>
      <c r="D829" s="38"/>
      <c r="E829" s="38"/>
      <c r="F829" s="3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25"/>
      <c r="B830" s="39"/>
      <c r="C830" s="38"/>
      <c r="D830" s="38"/>
      <c r="E830" s="38"/>
      <c r="F830" s="3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25"/>
      <c r="B831" s="39"/>
      <c r="C831" s="38"/>
      <c r="D831" s="38"/>
      <c r="E831" s="38"/>
      <c r="F831" s="3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25"/>
      <c r="B832" s="39"/>
      <c r="C832" s="38"/>
      <c r="D832" s="38"/>
      <c r="E832" s="38"/>
      <c r="F832" s="3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25"/>
      <c r="B833" s="39"/>
      <c r="C833" s="38"/>
      <c r="D833" s="38"/>
      <c r="E833" s="38"/>
      <c r="F833" s="3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25"/>
      <c r="B834" s="39"/>
      <c r="C834" s="38"/>
      <c r="D834" s="38"/>
      <c r="E834" s="38"/>
      <c r="F834" s="3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25"/>
      <c r="B835" s="39"/>
      <c r="C835" s="38"/>
      <c r="D835" s="38"/>
      <c r="E835" s="38"/>
      <c r="F835" s="3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25"/>
      <c r="B836" s="39"/>
      <c r="C836" s="38"/>
      <c r="D836" s="38"/>
      <c r="E836" s="38"/>
      <c r="F836" s="3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25"/>
      <c r="B837" s="39"/>
      <c r="C837" s="38"/>
      <c r="D837" s="38"/>
      <c r="E837" s="38"/>
      <c r="F837" s="3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25"/>
      <c r="B838" s="39"/>
      <c r="C838" s="38"/>
      <c r="D838" s="38"/>
      <c r="E838" s="38"/>
      <c r="F838" s="3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25"/>
      <c r="B839" s="39"/>
      <c r="C839" s="38"/>
      <c r="D839" s="38"/>
      <c r="E839" s="38"/>
      <c r="F839" s="3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25"/>
      <c r="B840" s="39"/>
      <c r="C840" s="38"/>
      <c r="D840" s="38"/>
      <c r="E840" s="38"/>
      <c r="F840" s="3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25"/>
      <c r="B841" s="39"/>
      <c r="C841" s="38"/>
      <c r="D841" s="38"/>
      <c r="E841" s="38"/>
      <c r="F841" s="3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25"/>
      <c r="B842" s="39"/>
      <c r="C842" s="38"/>
      <c r="D842" s="38"/>
      <c r="E842" s="38"/>
      <c r="F842" s="3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25"/>
      <c r="B843" s="39"/>
      <c r="C843" s="38"/>
      <c r="D843" s="38"/>
      <c r="E843" s="38"/>
      <c r="F843" s="3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25"/>
      <c r="B844" s="39"/>
      <c r="C844" s="38"/>
      <c r="D844" s="38"/>
      <c r="E844" s="38"/>
      <c r="F844" s="3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25"/>
      <c r="B845" s="39"/>
      <c r="C845" s="38"/>
      <c r="D845" s="38"/>
      <c r="E845" s="38"/>
      <c r="F845" s="3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25"/>
      <c r="B846" s="39"/>
      <c r="C846" s="38"/>
      <c r="D846" s="38"/>
      <c r="E846" s="38"/>
      <c r="F846" s="3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25"/>
      <c r="B847" s="39"/>
      <c r="C847" s="38"/>
      <c r="D847" s="38"/>
      <c r="E847" s="38"/>
      <c r="F847" s="3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25"/>
      <c r="B848" s="39"/>
      <c r="C848" s="38"/>
      <c r="D848" s="38"/>
      <c r="E848" s="38"/>
      <c r="F848" s="3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25"/>
      <c r="B849" s="39"/>
      <c r="C849" s="38"/>
      <c r="D849" s="38"/>
      <c r="E849" s="38"/>
      <c r="F849" s="3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25"/>
      <c r="B850" s="39"/>
      <c r="C850" s="38"/>
      <c r="D850" s="38"/>
      <c r="E850" s="38"/>
      <c r="F850" s="3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25"/>
      <c r="B851" s="39"/>
      <c r="C851" s="38"/>
      <c r="D851" s="38"/>
      <c r="E851" s="38"/>
      <c r="F851" s="3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25"/>
      <c r="B852" s="39"/>
      <c r="C852" s="38"/>
      <c r="D852" s="38"/>
      <c r="E852" s="38"/>
      <c r="F852" s="3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25"/>
      <c r="B853" s="39"/>
      <c r="C853" s="38"/>
      <c r="D853" s="38"/>
      <c r="E853" s="38"/>
      <c r="F853" s="3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25"/>
      <c r="B854" s="39"/>
      <c r="C854" s="38"/>
      <c r="D854" s="38"/>
      <c r="E854" s="38"/>
      <c r="F854" s="3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25"/>
      <c r="B855" s="39"/>
      <c r="C855" s="38"/>
      <c r="D855" s="38"/>
      <c r="E855" s="38"/>
      <c r="F855" s="3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25"/>
      <c r="B856" s="39"/>
      <c r="C856" s="38"/>
      <c r="D856" s="38"/>
      <c r="E856" s="38"/>
      <c r="F856" s="3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25"/>
      <c r="B857" s="39"/>
      <c r="C857" s="38"/>
      <c r="D857" s="38"/>
      <c r="E857" s="38"/>
      <c r="F857" s="3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25"/>
      <c r="B858" s="39"/>
      <c r="C858" s="38"/>
      <c r="D858" s="38"/>
      <c r="E858" s="38"/>
      <c r="F858" s="3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25"/>
      <c r="B859" s="39"/>
      <c r="C859" s="38"/>
      <c r="D859" s="38"/>
      <c r="E859" s="38"/>
      <c r="F859" s="3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25"/>
      <c r="B860" s="39"/>
      <c r="C860" s="38"/>
      <c r="D860" s="38"/>
      <c r="E860" s="38"/>
      <c r="F860" s="3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25"/>
      <c r="B861" s="39"/>
      <c r="C861" s="38"/>
      <c r="D861" s="38"/>
      <c r="E861" s="38"/>
      <c r="F861" s="3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25"/>
      <c r="B862" s="39"/>
      <c r="C862" s="38"/>
      <c r="D862" s="38"/>
      <c r="E862" s="38"/>
      <c r="F862" s="3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25"/>
      <c r="B863" s="39"/>
      <c r="C863" s="38"/>
      <c r="D863" s="38"/>
      <c r="E863" s="38"/>
      <c r="F863" s="3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25"/>
      <c r="B864" s="39"/>
      <c r="C864" s="38"/>
      <c r="D864" s="38"/>
      <c r="E864" s="38"/>
      <c r="F864" s="3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25"/>
      <c r="B865" s="39"/>
      <c r="C865" s="38"/>
      <c r="D865" s="38"/>
      <c r="E865" s="38"/>
      <c r="F865" s="3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25"/>
      <c r="B866" s="39"/>
      <c r="C866" s="38"/>
      <c r="D866" s="38"/>
      <c r="E866" s="38"/>
      <c r="F866" s="3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25"/>
      <c r="B867" s="39"/>
      <c r="C867" s="38"/>
      <c r="D867" s="38"/>
      <c r="E867" s="38"/>
      <c r="F867" s="3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25"/>
      <c r="B868" s="39"/>
      <c r="C868" s="38"/>
      <c r="D868" s="38"/>
      <c r="E868" s="38"/>
      <c r="F868" s="3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25"/>
      <c r="B869" s="39"/>
      <c r="C869" s="38"/>
      <c r="D869" s="38"/>
      <c r="E869" s="38"/>
      <c r="F869" s="3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25"/>
      <c r="B870" s="39"/>
      <c r="C870" s="38"/>
      <c r="D870" s="38"/>
      <c r="E870" s="38"/>
      <c r="F870" s="3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25"/>
      <c r="B871" s="39"/>
      <c r="C871" s="38"/>
      <c r="D871" s="38"/>
      <c r="E871" s="38"/>
      <c r="F871" s="3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25"/>
      <c r="B872" s="39"/>
      <c r="C872" s="38"/>
      <c r="D872" s="38"/>
      <c r="E872" s="38"/>
      <c r="F872" s="3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25"/>
      <c r="B873" s="39"/>
      <c r="C873" s="38"/>
      <c r="D873" s="38"/>
      <c r="E873" s="38"/>
      <c r="F873" s="3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25"/>
      <c r="B874" s="39"/>
      <c r="C874" s="38"/>
      <c r="D874" s="38"/>
      <c r="E874" s="38"/>
      <c r="F874" s="3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25"/>
      <c r="B875" s="39"/>
      <c r="C875" s="38"/>
      <c r="D875" s="38"/>
      <c r="E875" s="38"/>
      <c r="F875" s="3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25"/>
      <c r="B876" s="39"/>
      <c r="C876" s="38"/>
      <c r="D876" s="38"/>
      <c r="E876" s="38"/>
      <c r="F876" s="3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25"/>
      <c r="B877" s="39"/>
      <c r="C877" s="38"/>
      <c r="D877" s="38"/>
      <c r="E877" s="38"/>
      <c r="F877" s="3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25"/>
      <c r="B878" s="39"/>
      <c r="C878" s="38"/>
      <c r="D878" s="38"/>
      <c r="E878" s="38"/>
      <c r="F878" s="3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25"/>
      <c r="B879" s="39"/>
      <c r="C879" s="38"/>
      <c r="D879" s="38"/>
      <c r="E879" s="38"/>
      <c r="F879" s="3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25"/>
      <c r="B880" s="39"/>
      <c r="C880" s="38"/>
      <c r="D880" s="38"/>
      <c r="E880" s="38"/>
      <c r="F880" s="3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25"/>
      <c r="B881" s="39"/>
      <c r="C881" s="38"/>
      <c r="D881" s="38"/>
      <c r="E881" s="38"/>
      <c r="F881" s="3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25"/>
      <c r="B882" s="39"/>
      <c r="C882" s="38"/>
      <c r="D882" s="38"/>
      <c r="E882" s="38"/>
      <c r="F882" s="3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25"/>
      <c r="B883" s="39"/>
      <c r="C883" s="38"/>
      <c r="D883" s="38"/>
      <c r="E883" s="38"/>
      <c r="F883" s="3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25"/>
      <c r="B884" s="39"/>
      <c r="C884" s="38"/>
      <c r="D884" s="38"/>
      <c r="E884" s="38"/>
      <c r="F884" s="3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25"/>
      <c r="B885" s="39"/>
      <c r="C885" s="38"/>
      <c r="D885" s="38"/>
      <c r="E885" s="38"/>
      <c r="F885" s="3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25"/>
      <c r="B886" s="39"/>
      <c r="C886" s="38"/>
      <c r="D886" s="38"/>
      <c r="E886" s="38"/>
      <c r="F886" s="3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25"/>
      <c r="B887" s="39"/>
      <c r="C887" s="38"/>
      <c r="D887" s="38"/>
      <c r="E887" s="38"/>
      <c r="F887" s="3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25"/>
      <c r="B888" s="39"/>
      <c r="C888" s="38"/>
      <c r="D888" s="38"/>
      <c r="E888" s="38"/>
      <c r="F888" s="3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25"/>
      <c r="B889" s="39"/>
      <c r="C889" s="38"/>
      <c r="D889" s="38"/>
      <c r="E889" s="38"/>
      <c r="F889" s="3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25"/>
      <c r="B890" s="39"/>
      <c r="C890" s="38"/>
      <c r="D890" s="38"/>
      <c r="E890" s="38"/>
      <c r="F890" s="3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25"/>
      <c r="B891" s="39"/>
      <c r="C891" s="38"/>
      <c r="D891" s="38"/>
      <c r="E891" s="38"/>
      <c r="F891" s="3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25"/>
      <c r="B892" s="39"/>
      <c r="C892" s="38"/>
      <c r="D892" s="38"/>
      <c r="E892" s="38"/>
      <c r="F892" s="3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25"/>
      <c r="B893" s="39"/>
      <c r="C893" s="38"/>
      <c r="D893" s="38"/>
      <c r="E893" s="38"/>
      <c r="F893" s="3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25"/>
      <c r="B894" s="39"/>
      <c r="C894" s="38"/>
      <c r="D894" s="38"/>
      <c r="E894" s="38"/>
      <c r="F894" s="3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25"/>
      <c r="B895" s="39"/>
      <c r="C895" s="38"/>
      <c r="D895" s="38"/>
      <c r="E895" s="38"/>
      <c r="F895" s="3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25"/>
      <c r="B896" s="39"/>
      <c r="C896" s="38"/>
      <c r="D896" s="38"/>
      <c r="E896" s="38"/>
      <c r="F896" s="3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25"/>
      <c r="B897" s="39"/>
      <c r="C897" s="38"/>
      <c r="D897" s="38"/>
      <c r="E897" s="38"/>
      <c r="F897" s="3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25"/>
      <c r="B898" s="39"/>
      <c r="C898" s="38"/>
      <c r="D898" s="38"/>
      <c r="E898" s="38"/>
      <c r="F898" s="3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25"/>
      <c r="B899" s="39"/>
      <c r="C899" s="38"/>
      <c r="D899" s="38"/>
      <c r="E899" s="38"/>
      <c r="F899" s="3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25"/>
      <c r="B900" s="39"/>
      <c r="C900" s="38"/>
      <c r="D900" s="38"/>
      <c r="E900" s="38"/>
      <c r="F900" s="3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25"/>
      <c r="B901" s="39"/>
      <c r="C901" s="38"/>
      <c r="D901" s="38"/>
      <c r="E901" s="38"/>
      <c r="F901" s="3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25"/>
      <c r="B902" s="39"/>
      <c r="C902" s="38"/>
      <c r="D902" s="38"/>
      <c r="E902" s="38"/>
      <c r="F902" s="3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25"/>
      <c r="B903" s="39"/>
      <c r="C903" s="38"/>
      <c r="D903" s="38"/>
      <c r="E903" s="38"/>
      <c r="F903" s="3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25"/>
      <c r="B904" s="39"/>
      <c r="C904" s="38"/>
      <c r="D904" s="38"/>
      <c r="E904" s="38"/>
      <c r="F904" s="3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25"/>
      <c r="B905" s="39"/>
      <c r="C905" s="38"/>
      <c r="D905" s="38"/>
      <c r="E905" s="38"/>
      <c r="F905" s="3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25"/>
      <c r="B906" s="39"/>
      <c r="C906" s="38"/>
      <c r="D906" s="38"/>
      <c r="E906" s="38"/>
      <c r="F906" s="3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25"/>
      <c r="B907" s="39"/>
      <c r="C907" s="38"/>
      <c r="D907" s="38"/>
      <c r="E907" s="38"/>
      <c r="F907" s="3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25"/>
      <c r="B908" s="39"/>
      <c r="C908" s="38"/>
      <c r="D908" s="38"/>
      <c r="E908" s="38"/>
      <c r="F908" s="3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25"/>
      <c r="B909" s="39"/>
      <c r="C909" s="38"/>
      <c r="D909" s="38"/>
      <c r="E909" s="38"/>
      <c r="F909" s="3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25"/>
      <c r="B910" s="39"/>
      <c r="C910" s="38"/>
      <c r="D910" s="38"/>
      <c r="E910" s="38"/>
      <c r="F910" s="3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25"/>
      <c r="B911" s="39"/>
      <c r="C911" s="38"/>
      <c r="D911" s="38"/>
      <c r="E911" s="38"/>
      <c r="F911" s="3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25"/>
      <c r="B912" s="39"/>
      <c r="C912" s="38"/>
      <c r="D912" s="38"/>
      <c r="E912" s="38"/>
      <c r="F912" s="3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25"/>
      <c r="B913" s="39"/>
      <c r="C913" s="38"/>
      <c r="D913" s="38"/>
      <c r="E913" s="38"/>
      <c r="F913" s="3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25"/>
      <c r="B914" s="39"/>
      <c r="C914" s="38"/>
      <c r="D914" s="38"/>
      <c r="E914" s="38"/>
      <c r="F914" s="3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25"/>
      <c r="B915" s="39"/>
      <c r="C915" s="38"/>
      <c r="D915" s="38"/>
      <c r="E915" s="38"/>
      <c r="F915" s="3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25"/>
      <c r="B916" s="39"/>
      <c r="C916" s="38"/>
      <c r="D916" s="38"/>
      <c r="E916" s="38"/>
      <c r="F916" s="3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25"/>
      <c r="B917" s="39"/>
      <c r="C917" s="38"/>
      <c r="D917" s="38"/>
      <c r="E917" s="38"/>
      <c r="F917" s="3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25"/>
      <c r="B918" s="39"/>
      <c r="C918" s="38"/>
      <c r="D918" s="38"/>
      <c r="E918" s="38"/>
      <c r="F918" s="3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25"/>
      <c r="B919" s="39"/>
      <c r="C919" s="38"/>
      <c r="D919" s="38"/>
      <c r="E919" s="38"/>
      <c r="F919" s="3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25"/>
      <c r="B920" s="39"/>
      <c r="C920" s="38"/>
      <c r="D920" s="38"/>
      <c r="E920" s="38"/>
      <c r="F920" s="3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25"/>
      <c r="B921" s="39"/>
      <c r="C921" s="38"/>
      <c r="D921" s="38"/>
      <c r="E921" s="38"/>
      <c r="F921" s="3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25"/>
      <c r="B922" s="39"/>
      <c r="C922" s="38"/>
      <c r="D922" s="38"/>
      <c r="E922" s="38"/>
      <c r="F922" s="3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25"/>
      <c r="B923" s="39"/>
      <c r="C923" s="38"/>
      <c r="D923" s="38"/>
      <c r="E923" s="38"/>
      <c r="F923" s="3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25"/>
      <c r="B924" s="39"/>
      <c r="C924" s="38"/>
      <c r="D924" s="38"/>
      <c r="E924" s="38"/>
      <c r="F924" s="3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25"/>
      <c r="B925" s="39"/>
      <c r="C925" s="38"/>
      <c r="D925" s="38"/>
      <c r="E925" s="38"/>
      <c r="F925" s="3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25"/>
      <c r="B926" s="39"/>
      <c r="C926" s="38"/>
      <c r="D926" s="38"/>
      <c r="E926" s="38"/>
      <c r="F926" s="3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25"/>
      <c r="B927" s="39"/>
      <c r="C927" s="38"/>
      <c r="D927" s="38"/>
      <c r="E927" s="38"/>
      <c r="F927" s="3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25"/>
      <c r="B928" s="39"/>
      <c r="C928" s="38"/>
      <c r="D928" s="38"/>
      <c r="E928" s="38"/>
      <c r="F928" s="3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25"/>
      <c r="B929" s="39"/>
      <c r="C929" s="38"/>
      <c r="D929" s="38"/>
      <c r="E929" s="38"/>
      <c r="F929" s="3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25"/>
      <c r="B930" s="39"/>
      <c r="C930" s="38"/>
      <c r="D930" s="38"/>
      <c r="E930" s="38"/>
      <c r="F930" s="3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25"/>
      <c r="B931" s="39"/>
      <c r="C931" s="38"/>
      <c r="D931" s="38"/>
      <c r="E931" s="38"/>
      <c r="F931" s="3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25"/>
      <c r="B932" s="39"/>
      <c r="C932" s="38"/>
      <c r="D932" s="38"/>
      <c r="E932" s="38"/>
      <c r="F932" s="3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25"/>
      <c r="B933" s="39"/>
      <c r="C933" s="38"/>
      <c r="D933" s="38"/>
      <c r="E933" s="38"/>
      <c r="F933" s="3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25"/>
      <c r="B934" s="39"/>
      <c r="C934" s="38"/>
      <c r="D934" s="38"/>
      <c r="E934" s="38"/>
      <c r="F934" s="3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25"/>
      <c r="B935" s="39"/>
      <c r="C935" s="38"/>
      <c r="D935" s="38"/>
      <c r="E935" s="38"/>
      <c r="F935" s="3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25"/>
      <c r="B936" s="39"/>
      <c r="C936" s="38"/>
      <c r="D936" s="38"/>
      <c r="E936" s="38"/>
      <c r="F936" s="3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25"/>
      <c r="B937" s="39"/>
      <c r="C937" s="38"/>
      <c r="D937" s="38"/>
      <c r="E937" s="38"/>
      <c r="F937" s="3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25"/>
      <c r="B938" s="39"/>
      <c r="C938" s="38"/>
      <c r="D938" s="38"/>
      <c r="E938" s="38"/>
      <c r="F938" s="3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25"/>
      <c r="B939" s="39"/>
      <c r="C939" s="38"/>
      <c r="D939" s="38"/>
      <c r="E939" s="38"/>
      <c r="F939" s="3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25"/>
      <c r="B940" s="39"/>
      <c r="C940" s="38"/>
      <c r="D940" s="38"/>
      <c r="E940" s="38"/>
      <c r="F940" s="3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25"/>
      <c r="B941" s="39"/>
      <c r="C941" s="38"/>
      <c r="D941" s="38"/>
      <c r="E941" s="38"/>
      <c r="F941" s="3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25"/>
      <c r="B942" s="39"/>
      <c r="C942" s="38"/>
      <c r="D942" s="38"/>
      <c r="E942" s="38"/>
      <c r="F942" s="3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25"/>
      <c r="B943" s="39"/>
      <c r="C943" s="38"/>
      <c r="D943" s="38"/>
      <c r="E943" s="38"/>
      <c r="F943" s="3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25"/>
      <c r="B944" s="39"/>
      <c r="C944" s="38"/>
      <c r="D944" s="38"/>
      <c r="E944" s="38"/>
      <c r="F944" s="3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25"/>
      <c r="B945" s="39"/>
      <c r="C945" s="38"/>
      <c r="D945" s="38"/>
      <c r="E945" s="38"/>
      <c r="F945" s="3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25"/>
      <c r="B946" s="39"/>
      <c r="C946" s="38"/>
      <c r="D946" s="38"/>
      <c r="E946" s="38"/>
      <c r="F946" s="3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25"/>
      <c r="B947" s="39"/>
      <c r="C947" s="38"/>
      <c r="D947" s="38"/>
      <c r="E947" s="38"/>
      <c r="F947" s="3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25"/>
      <c r="B948" s="39"/>
      <c r="C948" s="38"/>
      <c r="D948" s="38"/>
      <c r="E948" s="38"/>
      <c r="F948" s="3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25"/>
      <c r="B949" s="39"/>
      <c r="C949" s="38"/>
      <c r="D949" s="38"/>
      <c r="E949" s="38"/>
      <c r="F949" s="3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25"/>
      <c r="B950" s="39"/>
      <c r="C950" s="38"/>
      <c r="D950" s="38"/>
      <c r="E950" s="38"/>
      <c r="F950" s="3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25"/>
      <c r="B951" s="39"/>
      <c r="C951" s="38"/>
      <c r="D951" s="38"/>
      <c r="E951" s="38"/>
      <c r="F951" s="3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25"/>
      <c r="B952" s="39"/>
      <c r="C952" s="38"/>
      <c r="D952" s="38"/>
      <c r="E952" s="38"/>
      <c r="F952" s="3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25"/>
      <c r="B953" s="39"/>
      <c r="C953" s="38"/>
      <c r="D953" s="38"/>
      <c r="E953" s="38"/>
      <c r="F953" s="3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25"/>
      <c r="B954" s="39"/>
      <c r="C954" s="38"/>
      <c r="D954" s="38"/>
      <c r="E954" s="38"/>
      <c r="F954" s="3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25"/>
      <c r="B955" s="39"/>
      <c r="C955" s="38"/>
      <c r="D955" s="38"/>
      <c r="E955" s="38"/>
      <c r="F955" s="3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25"/>
      <c r="B956" s="39"/>
      <c r="C956" s="38"/>
      <c r="D956" s="38"/>
      <c r="E956" s="38"/>
      <c r="F956" s="3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25"/>
      <c r="B957" s="39"/>
      <c r="C957" s="38"/>
      <c r="D957" s="38"/>
      <c r="E957" s="38"/>
      <c r="F957" s="3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25"/>
      <c r="B958" s="39"/>
      <c r="C958" s="38"/>
      <c r="D958" s="38"/>
      <c r="E958" s="38"/>
      <c r="F958" s="3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25"/>
      <c r="B959" s="39"/>
      <c r="C959" s="38"/>
      <c r="D959" s="38"/>
      <c r="E959" s="38"/>
      <c r="F959" s="3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25"/>
      <c r="B960" s="39"/>
      <c r="C960" s="38"/>
      <c r="D960" s="38"/>
      <c r="E960" s="38"/>
      <c r="F960" s="3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25"/>
      <c r="B961" s="39"/>
      <c r="C961" s="38"/>
      <c r="D961" s="38"/>
      <c r="E961" s="38"/>
      <c r="F961" s="3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25"/>
      <c r="B962" s="39"/>
      <c r="C962" s="38"/>
      <c r="D962" s="38"/>
      <c r="E962" s="38"/>
      <c r="F962" s="3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25"/>
      <c r="B963" s="39"/>
      <c r="C963" s="38"/>
      <c r="D963" s="38"/>
      <c r="E963" s="38"/>
      <c r="F963" s="3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25"/>
      <c r="B964" s="39"/>
      <c r="C964" s="38"/>
      <c r="D964" s="38"/>
      <c r="E964" s="38"/>
      <c r="F964" s="3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25"/>
      <c r="B965" s="39"/>
      <c r="C965" s="38"/>
      <c r="D965" s="38"/>
      <c r="E965" s="38"/>
      <c r="F965" s="3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25"/>
      <c r="B966" s="39"/>
      <c r="C966" s="38"/>
      <c r="D966" s="38"/>
      <c r="E966" s="38"/>
      <c r="F966" s="3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25"/>
      <c r="B967" s="39"/>
      <c r="C967" s="38"/>
      <c r="D967" s="38"/>
      <c r="E967" s="38"/>
      <c r="F967" s="3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25"/>
      <c r="B968" s="39"/>
      <c r="C968" s="38"/>
      <c r="D968" s="38"/>
      <c r="E968" s="38"/>
      <c r="F968" s="3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25"/>
      <c r="B969" s="39"/>
      <c r="C969" s="38"/>
      <c r="D969" s="38"/>
      <c r="E969" s="38"/>
      <c r="F969" s="3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25"/>
      <c r="B970" s="39"/>
      <c r="C970" s="38"/>
      <c r="D970" s="38"/>
      <c r="E970" s="38"/>
      <c r="F970" s="3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25"/>
      <c r="B971" s="39"/>
      <c r="C971" s="38"/>
      <c r="D971" s="38"/>
      <c r="E971" s="38"/>
      <c r="F971" s="3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25"/>
      <c r="B972" s="39"/>
      <c r="C972" s="38"/>
      <c r="D972" s="38"/>
      <c r="E972" s="38"/>
      <c r="F972" s="3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25"/>
      <c r="B973" s="39"/>
      <c r="C973" s="38"/>
      <c r="D973" s="38"/>
      <c r="E973" s="38"/>
      <c r="F973" s="3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25"/>
      <c r="B974" s="39"/>
      <c r="C974" s="38"/>
      <c r="D974" s="38"/>
      <c r="E974" s="38"/>
      <c r="F974" s="3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25"/>
      <c r="B975" s="39"/>
      <c r="C975" s="38"/>
      <c r="D975" s="38"/>
      <c r="E975" s="38"/>
      <c r="F975" s="3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25"/>
      <c r="B976" s="39"/>
      <c r="C976" s="38"/>
      <c r="D976" s="38"/>
      <c r="E976" s="38"/>
      <c r="F976" s="3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25"/>
      <c r="B977" s="39"/>
      <c r="C977" s="38"/>
      <c r="D977" s="38"/>
      <c r="E977" s="38"/>
      <c r="F977" s="3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25"/>
      <c r="B978" s="39"/>
      <c r="C978" s="38"/>
      <c r="D978" s="38"/>
      <c r="E978" s="38"/>
      <c r="F978" s="3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25"/>
      <c r="B979" s="39"/>
      <c r="C979" s="38"/>
      <c r="D979" s="38"/>
      <c r="E979" s="38"/>
      <c r="F979" s="3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25"/>
      <c r="B980" s="39"/>
      <c r="C980" s="38"/>
      <c r="D980" s="38"/>
      <c r="E980" s="38"/>
      <c r="F980" s="3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25"/>
      <c r="B981" s="39"/>
      <c r="C981" s="38"/>
      <c r="D981" s="38"/>
      <c r="E981" s="38"/>
      <c r="F981" s="3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25"/>
      <c r="B982" s="39"/>
      <c r="C982" s="38"/>
      <c r="D982" s="38"/>
      <c r="E982" s="38"/>
      <c r="F982" s="3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25"/>
      <c r="B983" s="39"/>
      <c r="C983" s="38"/>
      <c r="D983" s="38"/>
      <c r="E983" s="38"/>
      <c r="F983" s="3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25"/>
      <c r="B984" s="39"/>
      <c r="C984" s="38"/>
      <c r="D984" s="38"/>
      <c r="E984" s="38"/>
      <c r="F984" s="3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25"/>
      <c r="B985" s="39"/>
      <c r="C985" s="38"/>
      <c r="D985" s="38"/>
      <c r="E985" s="38"/>
      <c r="F985" s="3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25"/>
      <c r="B986" s="39"/>
      <c r="C986" s="38"/>
      <c r="D986" s="38"/>
      <c r="E986" s="38"/>
      <c r="F986" s="3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25"/>
      <c r="B987" s="39"/>
      <c r="C987" s="38"/>
      <c r="D987" s="38"/>
      <c r="E987" s="38"/>
      <c r="F987" s="3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25"/>
      <c r="B988" s="39"/>
      <c r="C988" s="38"/>
      <c r="D988" s="38"/>
      <c r="E988" s="38"/>
      <c r="F988" s="3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25"/>
      <c r="B989" s="39"/>
      <c r="C989" s="38"/>
      <c r="D989" s="38"/>
      <c r="E989" s="38"/>
      <c r="F989" s="3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25"/>
      <c r="B990" s="39"/>
      <c r="C990" s="38"/>
      <c r="D990" s="38"/>
      <c r="E990" s="38"/>
      <c r="F990" s="3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25"/>
      <c r="B991" s="39"/>
      <c r="C991" s="38"/>
      <c r="D991" s="38"/>
      <c r="E991" s="38"/>
      <c r="F991" s="3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25"/>
      <c r="B992" s="39"/>
      <c r="C992" s="38"/>
      <c r="D992" s="38"/>
      <c r="E992" s="38"/>
      <c r="F992" s="3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25"/>
      <c r="B993" s="39"/>
      <c r="C993" s="38"/>
      <c r="D993" s="38"/>
      <c r="E993" s="38"/>
      <c r="F993" s="3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25"/>
      <c r="B994" s="39"/>
      <c r="C994" s="38"/>
      <c r="D994" s="38"/>
      <c r="E994" s="38"/>
      <c r="F994" s="3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25"/>
      <c r="B995" s="39"/>
      <c r="C995" s="38"/>
      <c r="D995" s="38"/>
      <c r="E995" s="38"/>
      <c r="F995" s="3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25"/>
      <c r="B996" s="39"/>
      <c r="C996" s="38"/>
      <c r="D996" s="38"/>
      <c r="E996" s="38"/>
      <c r="F996" s="3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25"/>
      <c r="B997" s="39"/>
      <c r="C997" s="38"/>
      <c r="D997" s="38"/>
      <c r="E997" s="38"/>
      <c r="F997" s="3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25"/>
      <c r="B998" s="39"/>
      <c r="C998" s="38"/>
      <c r="D998" s="38"/>
      <c r="E998" s="38"/>
      <c r="F998" s="3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25"/>
      <c r="B999" s="39"/>
      <c r="C999" s="38"/>
      <c r="D999" s="38"/>
      <c r="E999" s="38"/>
      <c r="F999" s="3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25"/>
      <c r="B1000" s="39"/>
      <c r="C1000" s="38"/>
      <c r="D1000" s="38"/>
      <c r="E1000" s="38"/>
      <c r="F1000" s="3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25"/>
      <c r="B1001" s="39"/>
      <c r="C1001" s="38"/>
      <c r="D1001" s="38"/>
      <c r="E1001" s="38"/>
      <c r="F1001" s="38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25"/>
      <c r="B1002" s="39"/>
      <c r="C1002" s="38"/>
      <c r="D1002" s="38"/>
      <c r="E1002" s="38"/>
      <c r="F1002" s="38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25"/>
      <c r="B1003" s="39"/>
      <c r="C1003" s="38"/>
      <c r="D1003" s="38"/>
      <c r="E1003" s="38"/>
      <c r="F1003" s="38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25"/>
      <c r="B1004" s="39"/>
      <c r="C1004" s="38"/>
      <c r="D1004" s="38"/>
      <c r="E1004" s="38"/>
      <c r="F1004" s="38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25"/>
      <c r="B1005" s="39"/>
      <c r="C1005" s="38"/>
      <c r="D1005" s="38"/>
      <c r="E1005" s="38"/>
      <c r="F1005" s="38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>
      <c r="A1006" s="25"/>
      <c r="B1006" s="39"/>
      <c r="C1006" s="38"/>
      <c r="D1006" s="38"/>
      <c r="E1006" s="38"/>
      <c r="F1006" s="38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>
      <c r="A1007" s="25"/>
      <c r="B1007" s="39"/>
      <c r="C1007" s="38"/>
      <c r="D1007" s="38"/>
      <c r="E1007" s="38"/>
      <c r="F1007" s="38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>
      <c r="A1008" s="25"/>
      <c r="B1008" s="39"/>
      <c r="C1008" s="38"/>
      <c r="D1008" s="38"/>
      <c r="E1008" s="38"/>
      <c r="F1008" s="38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>
      <c r="A1009" s="25"/>
      <c r="B1009" s="39"/>
      <c r="C1009" s="38"/>
      <c r="D1009" s="38"/>
      <c r="E1009" s="38"/>
      <c r="F1009" s="38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>
      <c r="A1010" s="25"/>
      <c r="B1010" s="39"/>
      <c r="C1010" s="38"/>
      <c r="D1010" s="38"/>
      <c r="E1010" s="38"/>
      <c r="F1010" s="38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>
      <c r="A1011" s="25"/>
      <c r="B1011" s="39"/>
      <c r="C1011" s="38"/>
      <c r="D1011" s="38"/>
      <c r="E1011" s="38"/>
      <c r="F1011" s="38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>
      <c r="A1012" s="25"/>
      <c r="B1012" s="39"/>
      <c r="C1012" s="38"/>
      <c r="D1012" s="38"/>
      <c r="E1012" s="38"/>
      <c r="F1012" s="38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>
      <c r="A1013" s="25"/>
      <c r="B1013" s="39"/>
      <c r="C1013" s="38"/>
      <c r="D1013" s="38"/>
      <c r="E1013" s="38"/>
      <c r="F1013" s="38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>
      <c r="A1014" s="25"/>
      <c r="B1014" s="39"/>
      <c r="C1014" s="38"/>
      <c r="D1014" s="38"/>
      <c r="E1014" s="38"/>
      <c r="F1014" s="38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>
      <c r="A1015" s="25"/>
      <c r="B1015" s="39"/>
      <c r="C1015" s="38"/>
      <c r="D1015" s="38"/>
      <c r="E1015" s="38"/>
      <c r="F1015" s="38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>
      <c r="A1016" s="25"/>
      <c r="B1016" s="39"/>
      <c r="C1016" s="38"/>
      <c r="D1016" s="38"/>
      <c r="E1016" s="38"/>
      <c r="F1016" s="38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>
      <c r="A1017" s="25"/>
      <c r="B1017" s="39"/>
      <c r="C1017" s="38"/>
      <c r="D1017" s="38"/>
      <c r="E1017" s="38"/>
      <c r="F1017" s="38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>
      <c r="A1018" s="25"/>
      <c r="B1018" s="39"/>
      <c r="C1018" s="38"/>
      <c r="D1018" s="38"/>
      <c r="E1018" s="38"/>
      <c r="F1018" s="38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>
      <c r="A1019" s="25"/>
      <c r="B1019" s="39"/>
      <c r="C1019" s="38"/>
      <c r="D1019" s="38"/>
      <c r="E1019" s="38"/>
      <c r="F1019" s="38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>
      <c r="A1020" s="25"/>
      <c r="B1020" s="39"/>
      <c r="C1020" s="38"/>
      <c r="D1020" s="38"/>
      <c r="E1020" s="38"/>
      <c r="F1020" s="38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>
      <c r="A1021" s="25"/>
      <c r="B1021" s="39"/>
      <c r="C1021" s="38"/>
      <c r="D1021" s="38"/>
      <c r="E1021" s="38"/>
      <c r="F1021" s="38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>
      <c r="A1022" s="25"/>
      <c r="B1022" s="39"/>
      <c r="C1022" s="38"/>
      <c r="D1022" s="38"/>
      <c r="E1022" s="38"/>
      <c r="F1022" s="38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>
      <c r="A1023" s="25"/>
      <c r="B1023" s="39"/>
      <c r="C1023" s="38"/>
      <c r="D1023" s="38"/>
      <c r="E1023" s="38"/>
      <c r="F1023" s="38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>
      <c r="A1024" s="25"/>
      <c r="B1024" s="39"/>
      <c r="C1024" s="38"/>
      <c r="D1024" s="38"/>
      <c r="E1024" s="38"/>
      <c r="F1024" s="38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>
      <c r="A1025" s="25"/>
      <c r="B1025" s="39"/>
      <c r="C1025" s="38"/>
      <c r="D1025" s="38"/>
      <c r="E1025" s="38"/>
      <c r="F1025" s="38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>
      <c r="A1026" s="25"/>
      <c r="B1026" s="39"/>
      <c r="C1026" s="38"/>
      <c r="D1026" s="38"/>
      <c r="E1026" s="38"/>
      <c r="F1026" s="38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>
      <c r="A1027" s="25"/>
      <c r="B1027" s="39"/>
      <c r="C1027" s="38"/>
      <c r="D1027" s="38"/>
      <c r="E1027" s="38"/>
      <c r="F1027" s="38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>
      <c r="A1028" s="25"/>
      <c r="B1028" s="39"/>
      <c r="C1028" s="38"/>
      <c r="D1028" s="38"/>
      <c r="E1028" s="38"/>
      <c r="F1028" s="38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>
      <c r="A1029" s="25"/>
      <c r="B1029" s="39"/>
      <c r="C1029" s="38"/>
      <c r="D1029" s="38"/>
      <c r="E1029" s="38"/>
      <c r="F1029" s="38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>
      <c r="A1030" s="25"/>
      <c r="B1030" s="39"/>
      <c r="C1030" s="38"/>
      <c r="D1030" s="38"/>
      <c r="E1030" s="38"/>
      <c r="F1030" s="38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>
      <c r="A1031" s="25"/>
      <c r="B1031" s="39"/>
      <c r="C1031" s="38"/>
      <c r="D1031" s="38"/>
      <c r="E1031" s="38"/>
      <c r="F1031" s="38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>
      <c r="A1032" s="25"/>
      <c r="B1032" s="39"/>
      <c r="C1032" s="38"/>
      <c r="D1032" s="38"/>
      <c r="E1032" s="38"/>
      <c r="F1032" s="38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>
      <c r="A1033" s="25"/>
      <c r="B1033" s="39"/>
      <c r="C1033" s="38"/>
      <c r="D1033" s="38"/>
      <c r="E1033" s="38"/>
      <c r="F1033" s="38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>
      <c r="A1034" s="25"/>
      <c r="B1034" s="39"/>
      <c r="C1034" s="38"/>
      <c r="D1034" s="38"/>
      <c r="E1034" s="38"/>
      <c r="F1034" s="38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>
      <c r="A1035" s="25"/>
      <c r="B1035" s="39"/>
      <c r="C1035" s="38"/>
      <c r="D1035" s="38"/>
      <c r="E1035" s="38"/>
      <c r="F1035" s="38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>
      <c r="A1036" s="25"/>
      <c r="B1036" s="39"/>
      <c r="C1036" s="38"/>
      <c r="D1036" s="38"/>
      <c r="E1036" s="38"/>
      <c r="F1036" s="38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>
      <c r="A1037" s="25"/>
      <c r="B1037" s="39"/>
      <c r="C1037" s="38"/>
      <c r="D1037" s="38"/>
      <c r="E1037" s="38"/>
      <c r="F1037" s="38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>
      <c r="A1038" s="25"/>
      <c r="B1038" s="39"/>
      <c r="C1038" s="38"/>
      <c r="D1038" s="38"/>
      <c r="E1038" s="38"/>
      <c r="F1038" s="38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>
      <c r="A1039" s="25"/>
      <c r="B1039" s="39"/>
      <c r="C1039" s="38"/>
      <c r="D1039" s="38"/>
      <c r="E1039" s="38"/>
      <c r="F1039" s="38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>
      <c r="A1040" s="25"/>
      <c r="B1040" s="39"/>
      <c r="C1040" s="38"/>
      <c r="D1040" s="38"/>
      <c r="E1040" s="38"/>
      <c r="F1040" s="38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E6"/>
    <hyperlink r:id="rId11" ref="C7"/>
    <hyperlink r:id="rId12" ref="D7"/>
    <hyperlink r:id="rId13" ref="E7"/>
    <hyperlink r:id="rId14" ref="E9"/>
    <hyperlink r:id="rId15" ref="C12"/>
    <hyperlink r:id="rId16" ref="E12"/>
    <hyperlink r:id="rId17" ref="E13"/>
    <hyperlink r:id="rId18" ref="C14"/>
    <hyperlink r:id="rId19" ref="E14"/>
    <hyperlink r:id="rId20" ref="C15"/>
    <hyperlink r:id="rId21" ref="D15"/>
    <hyperlink r:id="rId22" ref="E15"/>
    <hyperlink r:id="rId23" ref="C16"/>
    <hyperlink r:id="rId24" ref="D16"/>
    <hyperlink r:id="rId25" ref="E16"/>
    <hyperlink r:id="rId26" ref="C17"/>
    <hyperlink r:id="rId27" ref="D17"/>
    <hyperlink r:id="rId28" ref="E17"/>
    <hyperlink r:id="rId29" ref="E18"/>
    <hyperlink r:id="rId30" ref="C21"/>
    <hyperlink r:id="rId31" ref="E21"/>
    <hyperlink r:id="rId32" ref="E22"/>
    <hyperlink r:id="rId33" ref="E23"/>
    <hyperlink r:id="rId34" ref="D24"/>
    <hyperlink r:id="rId35" ref="E24"/>
    <hyperlink r:id="rId36" ref="E25"/>
    <hyperlink r:id="rId37" ref="E26"/>
    <hyperlink r:id="rId38" ref="C27"/>
    <hyperlink r:id="rId39" ref="D27"/>
    <hyperlink r:id="rId40" ref="E27"/>
    <hyperlink r:id="rId41" ref="E28"/>
    <hyperlink r:id="rId42" ref="F28"/>
    <hyperlink r:id="rId43" ref="E29"/>
    <hyperlink r:id="rId44" ref="C30"/>
    <hyperlink r:id="rId45" ref="D30"/>
    <hyperlink r:id="rId46" ref="E30"/>
    <hyperlink r:id="rId47" ref="E31"/>
    <hyperlink r:id="rId48" ref="E32"/>
    <hyperlink r:id="rId49" ref="F32"/>
    <hyperlink r:id="rId50" ref="C33"/>
    <hyperlink r:id="rId51" ref="D33"/>
    <hyperlink r:id="rId52" ref="E33"/>
    <hyperlink r:id="rId53" ref="C34"/>
    <hyperlink r:id="rId54" ref="E34"/>
    <hyperlink r:id="rId55" ref="C35"/>
    <hyperlink r:id="rId56" ref="D35"/>
    <hyperlink r:id="rId57" ref="E35"/>
    <hyperlink r:id="rId58" location="tab=2" ref="C36"/>
    <hyperlink r:id="rId59" ref="E36"/>
    <hyperlink r:id="rId60" ref="E37"/>
    <hyperlink r:id="rId61" ref="E38"/>
    <hyperlink r:id="rId62" ref="E39"/>
    <hyperlink r:id="rId63" ref="E40"/>
    <hyperlink r:id="rId64" ref="E41"/>
    <hyperlink r:id="rId65" ref="C42"/>
    <hyperlink r:id="rId66" ref="E42"/>
    <hyperlink r:id="rId67" ref="E43"/>
    <hyperlink r:id="rId68" ref="C44"/>
    <hyperlink r:id="rId69" ref="D44"/>
    <hyperlink r:id="rId70" ref="E44"/>
    <hyperlink r:id="rId71" ref="E45"/>
    <hyperlink r:id="rId72" ref="E46"/>
    <hyperlink r:id="rId73" ref="C47"/>
    <hyperlink r:id="rId74" ref="D47"/>
    <hyperlink r:id="rId75" ref="E47"/>
    <hyperlink r:id="rId76" ref="E48"/>
    <hyperlink r:id="rId77" ref="E49"/>
    <hyperlink r:id="rId78" ref="C50"/>
    <hyperlink r:id="rId79" ref="E50"/>
    <hyperlink r:id="rId80" ref="E51"/>
    <hyperlink r:id="rId81" ref="E52"/>
    <hyperlink r:id="rId82" ref="E53"/>
    <hyperlink r:id="rId83" ref="E54"/>
    <hyperlink r:id="rId84" ref="E55"/>
    <hyperlink r:id="rId85" ref="E56"/>
    <hyperlink r:id="rId86" ref="F56"/>
    <hyperlink r:id="rId87" ref="D57"/>
    <hyperlink r:id="rId88" ref="E57"/>
    <hyperlink r:id="rId89" ref="E58"/>
    <hyperlink r:id="rId90" ref="E59"/>
    <hyperlink r:id="rId91" ref="E60"/>
    <hyperlink r:id="rId92" ref="C61"/>
    <hyperlink r:id="rId93" ref="E61"/>
    <hyperlink r:id="rId94" ref="E62"/>
    <hyperlink r:id="rId95" ref="E63"/>
    <hyperlink r:id="rId96" ref="C64"/>
    <hyperlink r:id="rId97" ref="E64"/>
    <hyperlink r:id="rId98" ref="E65"/>
    <hyperlink r:id="rId99" ref="E66"/>
    <hyperlink r:id="rId100" ref="E67"/>
    <hyperlink r:id="rId101" ref="E68"/>
    <hyperlink r:id="rId102" ref="E69"/>
    <hyperlink r:id="rId103" ref="E70"/>
    <hyperlink r:id="rId104" ref="E71"/>
    <hyperlink r:id="rId105" ref="F71"/>
    <hyperlink r:id="rId106" ref="E72"/>
    <hyperlink r:id="rId107" ref="E73"/>
    <hyperlink r:id="rId108" ref="F73"/>
    <hyperlink r:id="rId109" ref="E74"/>
    <hyperlink r:id="rId110" ref="E75"/>
    <hyperlink r:id="rId111" ref="E76"/>
    <hyperlink r:id="rId112" ref="E77"/>
    <hyperlink r:id="rId113" ref="E78"/>
    <hyperlink r:id="rId114" ref="E79"/>
    <hyperlink r:id="rId115" ref="E81"/>
    <hyperlink r:id="rId116" ref="E82"/>
    <hyperlink r:id="rId117" ref="E83"/>
    <hyperlink r:id="rId118" ref="E84"/>
    <hyperlink r:id="rId119" ref="E85"/>
    <hyperlink r:id="rId120" ref="E86"/>
    <hyperlink r:id="rId121" ref="F86"/>
    <hyperlink r:id="rId122" ref="C87"/>
    <hyperlink r:id="rId123" ref="D87"/>
    <hyperlink r:id="rId124" ref="E87"/>
    <hyperlink r:id="rId125" ref="C92"/>
    <hyperlink r:id="rId126" ref="E92"/>
    <hyperlink r:id="rId127" ref="E94"/>
    <hyperlink r:id="rId128" ref="C95"/>
    <hyperlink r:id="rId129" ref="E95"/>
    <hyperlink r:id="rId130" ref="F95"/>
    <hyperlink r:id="rId131" ref="E96"/>
    <hyperlink r:id="rId132" ref="F96"/>
    <hyperlink r:id="rId133" ref="E97"/>
    <hyperlink r:id="rId134" ref="F97"/>
    <hyperlink r:id="rId135" ref="E98"/>
    <hyperlink r:id="rId136" ref="F98"/>
    <hyperlink r:id="rId137" ref="E99"/>
    <hyperlink r:id="rId138" ref="F99"/>
    <hyperlink r:id="rId139" ref="C110"/>
  </hyperlinks>
  <drawing r:id="rId1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46" t="s">
        <v>1034</v>
      </c>
      <c r="B1" s="3" t="s">
        <v>1035</v>
      </c>
      <c r="C1" s="3" t="s">
        <v>1036</v>
      </c>
      <c r="D1" s="3" t="s">
        <v>1037</v>
      </c>
      <c r="E1" s="1" t="s">
        <v>1038</v>
      </c>
      <c r="F1" s="1" t="s">
        <v>1039</v>
      </c>
      <c r="G1" s="1" t="s">
        <v>1040</v>
      </c>
      <c r="H1" s="3" t="s">
        <v>1041</v>
      </c>
      <c r="I1" s="3" t="s">
        <v>1042</v>
      </c>
      <c r="J1" s="3" t="s">
        <v>1043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46">
        <v>1.0</v>
      </c>
      <c r="B2" s="3" t="s">
        <v>1044</v>
      </c>
      <c r="C2" s="9" t="s">
        <v>1045</v>
      </c>
      <c r="D2" s="9" t="s">
        <v>1046</v>
      </c>
      <c r="E2" s="47" t="s">
        <v>1047</v>
      </c>
      <c r="F2" s="47" t="s">
        <v>1048</v>
      </c>
      <c r="G2" s="47" t="s">
        <v>1049</v>
      </c>
      <c r="H2" s="9"/>
      <c r="I2" s="48" t="s">
        <v>1050</v>
      </c>
      <c r="J2" s="4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6">
        <v>2.0</v>
      </c>
      <c r="B3" s="3" t="s">
        <v>1051</v>
      </c>
      <c r="C3" s="9" t="s">
        <v>1052</v>
      </c>
      <c r="D3" s="9" t="s">
        <v>1053</v>
      </c>
      <c r="E3" s="47" t="s">
        <v>1049</v>
      </c>
      <c r="F3" s="47" t="s">
        <v>1048</v>
      </c>
      <c r="G3" s="47" t="s">
        <v>1049</v>
      </c>
      <c r="H3" s="9"/>
      <c r="I3" s="48" t="s">
        <v>1054</v>
      </c>
      <c r="J3" s="48" t="s">
        <v>1055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6">
        <v>3.0</v>
      </c>
      <c r="B4" s="3" t="s">
        <v>1056</v>
      </c>
      <c r="C4" s="9" t="s">
        <v>1052</v>
      </c>
      <c r="D4" s="9" t="s">
        <v>1057</v>
      </c>
      <c r="E4" s="47" t="s">
        <v>1049</v>
      </c>
      <c r="F4" s="47" t="s">
        <v>1047</v>
      </c>
      <c r="G4" s="47" t="s">
        <v>1047</v>
      </c>
      <c r="H4" s="9" t="s">
        <v>1058</v>
      </c>
      <c r="I4" s="48" t="s">
        <v>1059</v>
      </c>
      <c r="J4" s="4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6">
        <v>4.0</v>
      </c>
      <c r="B5" s="3" t="s">
        <v>1060</v>
      </c>
      <c r="C5" s="9" t="s">
        <v>1061</v>
      </c>
      <c r="D5" s="9" t="s">
        <v>1062</v>
      </c>
      <c r="E5" s="47" t="s">
        <v>1049</v>
      </c>
      <c r="F5" s="47" t="s">
        <v>1047</v>
      </c>
      <c r="G5" s="47" t="s">
        <v>1049</v>
      </c>
      <c r="H5" s="8"/>
      <c r="I5" s="50"/>
      <c r="J5" s="5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6">
        <v>5.0</v>
      </c>
      <c r="B6" s="3" t="s">
        <v>1063</v>
      </c>
      <c r="C6" s="9" t="s">
        <v>1061</v>
      </c>
      <c r="D6" s="9" t="s">
        <v>1064</v>
      </c>
      <c r="E6" s="47" t="s">
        <v>1049</v>
      </c>
      <c r="F6" s="47" t="s">
        <v>1048</v>
      </c>
      <c r="G6" s="47" t="s">
        <v>1048</v>
      </c>
      <c r="H6" s="9" t="s">
        <v>1065</v>
      </c>
      <c r="I6" s="50"/>
      <c r="J6" s="5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46">
        <v>6.0</v>
      </c>
      <c r="B7" s="3" t="s">
        <v>1066</v>
      </c>
      <c r="C7" s="9" t="s">
        <v>1052</v>
      </c>
      <c r="D7" s="9" t="s">
        <v>1067</v>
      </c>
      <c r="E7" s="47" t="s">
        <v>1047</v>
      </c>
      <c r="F7" s="47" t="s">
        <v>1047</v>
      </c>
      <c r="G7" s="47" t="s">
        <v>1047</v>
      </c>
      <c r="H7" s="9" t="s">
        <v>1068</v>
      </c>
      <c r="I7" s="48" t="s">
        <v>1069</v>
      </c>
      <c r="J7" s="48" t="s">
        <v>1070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46">
        <v>7.0</v>
      </c>
      <c r="B8" s="3" t="s">
        <v>1071</v>
      </c>
      <c r="C8" s="9" t="s">
        <v>1072</v>
      </c>
      <c r="D8" s="9" t="s">
        <v>1073</v>
      </c>
      <c r="E8" s="47" t="s">
        <v>1049</v>
      </c>
      <c r="F8" s="47" t="s">
        <v>1049</v>
      </c>
      <c r="G8" s="47" t="s">
        <v>1049</v>
      </c>
      <c r="H8" s="8"/>
      <c r="I8" s="48" t="s">
        <v>1074</v>
      </c>
      <c r="J8" s="5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46">
        <v>8.0</v>
      </c>
      <c r="B9" s="3" t="s">
        <v>1075</v>
      </c>
      <c r="C9" s="9" t="s">
        <v>1052</v>
      </c>
      <c r="D9" s="9" t="s">
        <v>1076</v>
      </c>
      <c r="E9" s="47" t="s">
        <v>1049</v>
      </c>
      <c r="F9" s="47" t="s">
        <v>1047</v>
      </c>
      <c r="G9" s="47" t="s">
        <v>1049</v>
      </c>
      <c r="H9" s="9" t="s">
        <v>1077</v>
      </c>
      <c r="I9" s="48" t="s">
        <v>1078</v>
      </c>
      <c r="J9" s="5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46">
        <v>9.0</v>
      </c>
      <c r="B10" s="3" t="s">
        <v>1079</v>
      </c>
      <c r="C10" s="9" t="s">
        <v>1080</v>
      </c>
      <c r="D10" s="9" t="s">
        <v>1081</v>
      </c>
      <c r="E10" s="47" t="s">
        <v>1047</v>
      </c>
      <c r="F10" s="47" t="s">
        <v>1047</v>
      </c>
      <c r="G10" s="47" t="s">
        <v>1047</v>
      </c>
      <c r="H10" s="9" t="s">
        <v>1082</v>
      </c>
      <c r="I10" s="50"/>
      <c r="J10" s="5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46">
        <v>10.0</v>
      </c>
      <c r="B11" s="3" t="s">
        <v>1083</v>
      </c>
      <c r="C11" s="9" t="s">
        <v>1080</v>
      </c>
      <c r="D11" s="9" t="s">
        <v>1084</v>
      </c>
      <c r="E11" s="47" t="s">
        <v>1047</v>
      </c>
      <c r="F11" s="47" t="s">
        <v>1049</v>
      </c>
      <c r="G11" s="47" t="s">
        <v>1049</v>
      </c>
      <c r="H11" s="8"/>
      <c r="I11" s="50"/>
      <c r="J11" s="5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46">
        <v>11.0</v>
      </c>
      <c r="B12" s="3" t="s">
        <v>1085</v>
      </c>
      <c r="C12" s="9" t="s">
        <v>1086</v>
      </c>
      <c r="D12" s="9" t="s">
        <v>1087</v>
      </c>
      <c r="E12" s="47" t="s">
        <v>1047</v>
      </c>
      <c r="F12" s="47" t="s">
        <v>1048</v>
      </c>
      <c r="G12" s="47" t="s">
        <v>1088</v>
      </c>
      <c r="H12" s="8"/>
      <c r="I12" s="50"/>
      <c r="J12" s="5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46">
        <v>12.0</v>
      </c>
      <c r="B13" s="3" t="s">
        <v>1089</v>
      </c>
      <c r="C13" s="9" t="s">
        <v>1090</v>
      </c>
      <c r="D13" s="9" t="s">
        <v>1091</v>
      </c>
      <c r="E13" s="47" t="s">
        <v>1047</v>
      </c>
      <c r="F13" s="47" t="s">
        <v>1047</v>
      </c>
      <c r="G13" s="47" t="s">
        <v>1088</v>
      </c>
      <c r="H13" s="8"/>
      <c r="I13" s="50"/>
      <c r="J13" s="5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46">
        <v>13.0</v>
      </c>
      <c r="B14" s="3" t="s">
        <v>1092</v>
      </c>
      <c r="C14" s="9" t="s">
        <v>1052</v>
      </c>
      <c r="D14" s="9" t="s">
        <v>1093</v>
      </c>
      <c r="E14" s="47" t="s">
        <v>1049</v>
      </c>
      <c r="F14" s="47" t="s">
        <v>1047</v>
      </c>
      <c r="G14" s="47" t="s">
        <v>1047</v>
      </c>
      <c r="H14" s="9" t="s">
        <v>1094</v>
      </c>
      <c r="I14" s="48" t="s">
        <v>1095</v>
      </c>
      <c r="J14" s="5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46">
        <v>14.0</v>
      </c>
      <c r="B15" s="46" t="s">
        <v>1096</v>
      </c>
      <c r="C15" s="9" t="s">
        <v>1097</v>
      </c>
      <c r="D15" s="9" t="s">
        <v>1098</v>
      </c>
      <c r="E15" s="47" t="s">
        <v>1049</v>
      </c>
      <c r="F15" s="47" t="s">
        <v>1047</v>
      </c>
      <c r="G15" s="47" t="s">
        <v>1049</v>
      </c>
      <c r="H15" s="8"/>
      <c r="I15" s="48" t="s">
        <v>1099</v>
      </c>
      <c r="J15" s="5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46">
        <v>15.0</v>
      </c>
      <c r="B16" s="46" t="s">
        <v>1100</v>
      </c>
      <c r="C16" s="9" t="s">
        <v>1052</v>
      </c>
      <c r="D16" s="9" t="s">
        <v>1101</v>
      </c>
      <c r="E16" s="47" t="s">
        <v>1047</v>
      </c>
      <c r="F16" s="47" t="s">
        <v>1047</v>
      </c>
      <c r="G16" s="47" t="s">
        <v>1047</v>
      </c>
      <c r="H16" s="9" t="s">
        <v>1102</v>
      </c>
      <c r="I16" s="48" t="s">
        <v>1103</v>
      </c>
      <c r="J16" s="48" t="s">
        <v>1104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46">
        <v>16.0</v>
      </c>
      <c r="B17" s="46" t="s">
        <v>1105</v>
      </c>
      <c r="C17" s="9" t="s">
        <v>1052</v>
      </c>
      <c r="D17" s="9" t="s">
        <v>1106</v>
      </c>
      <c r="E17" s="47" t="s">
        <v>1047</v>
      </c>
      <c r="F17" s="47" t="s">
        <v>1047</v>
      </c>
      <c r="G17" s="47" t="s">
        <v>1049</v>
      </c>
      <c r="H17" s="8"/>
      <c r="I17" s="48" t="s">
        <v>1107</v>
      </c>
      <c r="J17" s="48" t="s">
        <v>1108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46">
        <v>17.0</v>
      </c>
      <c r="B18" s="46" t="s">
        <v>1109</v>
      </c>
      <c r="C18" s="9" t="s">
        <v>1090</v>
      </c>
      <c r="D18" s="9" t="s">
        <v>1110</v>
      </c>
      <c r="E18" s="47" t="s">
        <v>1047</v>
      </c>
      <c r="F18" s="47" t="s">
        <v>1049</v>
      </c>
      <c r="G18" s="47" t="s">
        <v>1049</v>
      </c>
      <c r="H18" s="8"/>
      <c r="I18" s="48" t="s">
        <v>1111</v>
      </c>
      <c r="J18" s="5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1"/>
      <c r="B19" s="8"/>
      <c r="C19" s="8"/>
      <c r="D19" s="8"/>
      <c r="E19" s="5"/>
      <c r="F19" s="5"/>
      <c r="G19" s="5"/>
      <c r="H19" s="8"/>
      <c r="I19" s="50"/>
      <c r="J19" s="5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1"/>
      <c r="B20" s="8"/>
      <c r="C20" s="8"/>
      <c r="D20" s="8"/>
      <c r="E20" s="5"/>
      <c r="F20" s="5"/>
      <c r="G20" s="5"/>
      <c r="H20" s="8"/>
      <c r="I20" s="50"/>
      <c r="J20" s="5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46"/>
      <c r="B21" s="3" t="s">
        <v>1112</v>
      </c>
      <c r="C21" s="8"/>
      <c r="D21" s="8"/>
      <c r="E21" s="5"/>
      <c r="F21" s="5"/>
      <c r="G21" s="5"/>
      <c r="H21" s="8"/>
      <c r="I21" s="50"/>
      <c r="J21" s="5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2"/>
      <c r="B22" s="53" t="s">
        <v>1113</v>
      </c>
      <c r="C22" s="53" t="s">
        <v>1114</v>
      </c>
      <c r="D22" s="8"/>
      <c r="E22" s="5"/>
      <c r="F22" s="5"/>
      <c r="G22" s="5"/>
      <c r="H22" s="8"/>
      <c r="I22" s="50"/>
      <c r="J22" s="5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2"/>
      <c r="B23" s="53" t="s">
        <v>1115</v>
      </c>
      <c r="C23" s="53" t="s">
        <v>1116</v>
      </c>
      <c r="D23" s="8"/>
      <c r="E23" s="5"/>
      <c r="F23" s="5"/>
      <c r="G23" s="5"/>
      <c r="H23" s="8"/>
      <c r="I23" s="50"/>
      <c r="J23" s="5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4"/>
      <c r="B24" s="9" t="s">
        <v>1117</v>
      </c>
      <c r="C24" s="53" t="s">
        <v>1118</v>
      </c>
      <c r="D24" s="8"/>
      <c r="E24" s="5"/>
      <c r="F24" s="5"/>
      <c r="G24" s="5"/>
      <c r="H24" s="8"/>
      <c r="I24" s="50"/>
      <c r="J24" s="5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1"/>
      <c r="B25" s="8"/>
      <c r="C25" s="55"/>
      <c r="D25" s="8"/>
      <c r="E25" s="5"/>
      <c r="F25" s="5"/>
      <c r="G25" s="5"/>
      <c r="H25" s="8"/>
      <c r="I25" s="50"/>
      <c r="J25" s="5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1"/>
      <c r="B26" s="8"/>
      <c r="C26" s="8"/>
      <c r="D26" s="8"/>
      <c r="E26" s="5"/>
      <c r="F26" s="5"/>
      <c r="G26" s="5"/>
      <c r="H26" s="8"/>
      <c r="I26" s="50"/>
      <c r="J26" s="5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1"/>
      <c r="B27" s="8"/>
      <c r="C27" s="8"/>
      <c r="D27" s="8"/>
      <c r="E27" s="5"/>
      <c r="F27" s="5"/>
      <c r="G27" s="5"/>
      <c r="H27" s="8"/>
      <c r="I27" s="50"/>
      <c r="J27" s="5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1"/>
      <c r="B28" s="8"/>
      <c r="C28" s="8"/>
      <c r="D28" s="8"/>
      <c r="E28" s="5"/>
      <c r="F28" s="5"/>
      <c r="G28" s="5"/>
      <c r="H28" s="8"/>
      <c r="I28" s="50"/>
      <c r="J28" s="5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1"/>
      <c r="B29" s="8"/>
      <c r="C29" s="8"/>
      <c r="D29" s="8"/>
      <c r="E29" s="5"/>
      <c r="F29" s="5"/>
      <c r="G29" s="5"/>
      <c r="H29" s="8"/>
      <c r="I29" s="50"/>
      <c r="J29" s="5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1"/>
      <c r="B30" s="8"/>
      <c r="C30" s="8"/>
      <c r="D30" s="8"/>
      <c r="E30" s="5"/>
      <c r="F30" s="5"/>
      <c r="G30" s="5"/>
      <c r="H30" s="8"/>
      <c r="I30" s="50"/>
      <c r="J30" s="5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1"/>
      <c r="B31" s="8"/>
      <c r="C31" s="8"/>
      <c r="D31" s="8"/>
      <c r="E31" s="5"/>
      <c r="F31" s="5"/>
      <c r="G31" s="5"/>
      <c r="H31" s="8"/>
      <c r="I31" s="50"/>
      <c r="J31" s="5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1"/>
      <c r="B32" s="8"/>
      <c r="C32" s="8"/>
      <c r="D32" s="8"/>
      <c r="E32" s="5"/>
      <c r="F32" s="5"/>
      <c r="G32" s="5"/>
      <c r="H32" s="8"/>
      <c r="I32" s="50"/>
      <c r="J32" s="5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1"/>
      <c r="B33" s="8"/>
      <c r="C33" s="8"/>
      <c r="D33" s="8"/>
      <c r="E33" s="5"/>
      <c r="F33" s="5"/>
      <c r="G33" s="5"/>
      <c r="H33" s="8"/>
      <c r="I33" s="50"/>
      <c r="J33" s="5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1"/>
      <c r="B34" s="8"/>
      <c r="C34" s="8"/>
      <c r="D34" s="8"/>
      <c r="E34" s="5"/>
      <c r="F34" s="5"/>
      <c r="G34" s="5"/>
      <c r="H34" s="8"/>
      <c r="I34" s="50"/>
      <c r="J34" s="5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1"/>
      <c r="B35" s="8"/>
      <c r="C35" s="8"/>
      <c r="D35" s="8"/>
      <c r="E35" s="5"/>
      <c r="F35" s="5"/>
      <c r="G35" s="5"/>
      <c r="H35" s="8"/>
      <c r="I35" s="50"/>
      <c r="J35" s="5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1"/>
      <c r="B36" s="8"/>
      <c r="C36" s="8"/>
      <c r="D36" s="8"/>
      <c r="E36" s="5"/>
      <c r="F36" s="5"/>
      <c r="G36" s="5"/>
      <c r="H36" s="8"/>
      <c r="I36" s="50"/>
      <c r="J36" s="5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1"/>
      <c r="B37" s="8"/>
      <c r="C37" s="8"/>
      <c r="D37" s="8"/>
      <c r="E37" s="5"/>
      <c r="F37" s="5"/>
      <c r="G37" s="5"/>
      <c r="H37" s="8"/>
      <c r="I37" s="50"/>
      <c r="J37" s="5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1"/>
      <c r="B38" s="8"/>
      <c r="C38" s="8"/>
      <c r="D38" s="8"/>
      <c r="E38" s="5"/>
      <c r="F38" s="5"/>
      <c r="G38" s="5"/>
      <c r="H38" s="8"/>
      <c r="I38" s="50"/>
      <c r="J38" s="5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1"/>
      <c r="B39" s="8"/>
      <c r="C39" s="8"/>
      <c r="D39" s="8"/>
      <c r="E39" s="5"/>
      <c r="F39" s="5"/>
      <c r="G39" s="5"/>
      <c r="H39" s="8"/>
      <c r="I39" s="50"/>
      <c r="J39" s="5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1"/>
      <c r="B40" s="8"/>
      <c r="C40" s="8"/>
      <c r="D40" s="8"/>
      <c r="E40" s="5"/>
      <c r="F40" s="5"/>
      <c r="G40" s="5"/>
      <c r="H40" s="8"/>
      <c r="I40" s="50"/>
      <c r="J40" s="5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1"/>
      <c r="B41" s="8"/>
      <c r="C41" s="8"/>
      <c r="D41" s="8"/>
      <c r="E41" s="5"/>
      <c r="F41" s="5"/>
      <c r="G41" s="5"/>
      <c r="H41" s="8"/>
      <c r="I41" s="50"/>
      <c r="J41" s="5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1"/>
      <c r="B42" s="8"/>
      <c r="C42" s="8"/>
      <c r="D42" s="8"/>
      <c r="E42" s="5"/>
      <c r="F42" s="5"/>
      <c r="G42" s="5"/>
      <c r="H42" s="8"/>
      <c r="I42" s="50"/>
      <c r="J42" s="5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1"/>
      <c r="B43" s="8"/>
      <c r="C43" s="8"/>
      <c r="D43" s="8"/>
      <c r="E43" s="5"/>
      <c r="F43" s="5"/>
      <c r="G43" s="5"/>
      <c r="H43" s="8"/>
      <c r="I43" s="50"/>
      <c r="J43" s="5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1"/>
      <c r="B44" s="8"/>
      <c r="C44" s="8"/>
      <c r="D44" s="8"/>
      <c r="E44" s="5"/>
      <c r="F44" s="5"/>
      <c r="G44" s="5"/>
      <c r="H44" s="8"/>
      <c r="I44" s="50"/>
      <c r="J44" s="5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1"/>
      <c r="B45" s="8"/>
      <c r="C45" s="8"/>
      <c r="D45" s="8"/>
      <c r="E45" s="5"/>
      <c r="F45" s="5"/>
      <c r="G45" s="5"/>
      <c r="H45" s="8"/>
      <c r="I45" s="50"/>
      <c r="J45" s="5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1"/>
      <c r="B46" s="8"/>
      <c r="C46" s="8"/>
      <c r="D46" s="8"/>
      <c r="E46" s="5"/>
      <c r="F46" s="5"/>
      <c r="G46" s="5"/>
      <c r="H46" s="8"/>
      <c r="I46" s="50"/>
      <c r="J46" s="5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1"/>
      <c r="B47" s="8"/>
      <c r="C47" s="8"/>
      <c r="D47" s="8"/>
      <c r="E47" s="5"/>
      <c r="F47" s="5"/>
      <c r="G47" s="5"/>
      <c r="H47" s="8"/>
      <c r="I47" s="50"/>
      <c r="J47" s="5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1"/>
      <c r="B48" s="8"/>
      <c r="C48" s="8"/>
      <c r="D48" s="8"/>
      <c r="E48" s="5"/>
      <c r="F48" s="5"/>
      <c r="G48" s="5"/>
      <c r="H48" s="8"/>
      <c r="I48" s="50"/>
      <c r="J48" s="5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1"/>
      <c r="B49" s="8"/>
      <c r="C49" s="8"/>
      <c r="D49" s="8"/>
      <c r="E49" s="5"/>
      <c r="F49" s="5"/>
      <c r="G49" s="5"/>
      <c r="H49" s="8"/>
      <c r="I49" s="50"/>
      <c r="J49" s="5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1"/>
      <c r="B50" s="8"/>
      <c r="C50" s="8"/>
      <c r="D50" s="8"/>
      <c r="E50" s="5"/>
      <c r="F50" s="5"/>
      <c r="G50" s="5"/>
      <c r="H50" s="8"/>
      <c r="I50" s="50"/>
      <c r="J50" s="5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1"/>
      <c r="B51" s="8"/>
      <c r="C51" s="8"/>
      <c r="D51" s="8"/>
      <c r="E51" s="5"/>
      <c r="F51" s="5"/>
      <c r="G51" s="5"/>
      <c r="H51" s="8"/>
      <c r="I51" s="50"/>
      <c r="J51" s="5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1"/>
      <c r="B52" s="8"/>
      <c r="C52" s="8"/>
      <c r="D52" s="8"/>
      <c r="E52" s="5"/>
      <c r="F52" s="5"/>
      <c r="G52" s="5"/>
      <c r="H52" s="8"/>
      <c r="I52" s="50"/>
      <c r="J52" s="5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1"/>
      <c r="B53" s="8"/>
      <c r="C53" s="8"/>
      <c r="D53" s="8"/>
      <c r="E53" s="5"/>
      <c r="F53" s="5"/>
      <c r="G53" s="5"/>
      <c r="H53" s="8"/>
      <c r="I53" s="50"/>
      <c r="J53" s="5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1"/>
      <c r="B54" s="8"/>
      <c r="C54" s="8"/>
      <c r="D54" s="8"/>
      <c r="E54" s="5"/>
      <c r="F54" s="5"/>
      <c r="G54" s="5"/>
      <c r="H54" s="8"/>
      <c r="I54" s="50"/>
      <c r="J54" s="5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1"/>
      <c r="B55" s="8"/>
      <c r="C55" s="8"/>
      <c r="D55" s="8"/>
      <c r="E55" s="5"/>
      <c r="F55" s="5"/>
      <c r="G55" s="5"/>
      <c r="H55" s="8"/>
      <c r="I55" s="50"/>
      <c r="J55" s="5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1"/>
      <c r="B56" s="8"/>
      <c r="C56" s="8"/>
      <c r="D56" s="8"/>
      <c r="E56" s="5"/>
      <c r="F56" s="5"/>
      <c r="G56" s="5"/>
      <c r="H56" s="8"/>
      <c r="I56" s="50"/>
      <c r="J56" s="5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1"/>
      <c r="B57" s="8"/>
      <c r="C57" s="8"/>
      <c r="D57" s="8"/>
      <c r="E57" s="5"/>
      <c r="F57" s="5"/>
      <c r="G57" s="5"/>
      <c r="H57" s="8"/>
      <c r="I57" s="50"/>
      <c r="J57" s="5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1"/>
      <c r="B58" s="8"/>
      <c r="C58" s="8"/>
      <c r="D58" s="8"/>
      <c r="E58" s="5"/>
      <c r="F58" s="5"/>
      <c r="G58" s="5"/>
      <c r="H58" s="8"/>
      <c r="I58" s="50"/>
      <c r="J58" s="5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1"/>
      <c r="B59" s="8"/>
      <c r="C59" s="8"/>
      <c r="D59" s="8"/>
      <c r="E59" s="5"/>
      <c r="F59" s="5"/>
      <c r="G59" s="5"/>
      <c r="H59" s="8"/>
      <c r="I59" s="50"/>
      <c r="J59" s="5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1"/>
      <c r="B60" s="8"/>
      <c r="C60" s="8"/>
      <c r="D60" s="8"/>
      <c r="E60" s="5"/>
      <c r="F60" s="5"/>
      <c r="G60" s="5"/>
      <c r="H60" s="8"/>
      <c r="I60" s="50"/>
      <c r="J60" s="5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1"/>
      <c r="B61" s="8"/>
      <c r="C61" s="8"/>
      <c r="D61" s="8"/>
      <c r="E61" s="5"/>
      <c r="F61" s="5"/>
      <c r="G61" s="5"/>
      <c r="H61" s="8"/>
      <c r="I61" s="50"/>
      <c r="J61" s="5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1"/>
      <c r="B62" s="8"/>
      <c r="C62" s="8"/>
      <c r="D62" s="8"/>
      <c r="E62" s="5"/>
      <c r="F62" s="5"/>
      <c r="G62" s="5"/>
      <c r="H62" s="8"/>
      <c r="I62" s="50"/>
      <c r="J62" s="5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1"/>
      <c r="B63" s="8"/>
      <c r="C63" s="8"/>
      <c r="D63" s="8"/>
      <c r="E63" s="5"/>
      <c r="F63" s="5"/>
      <c r="G63" s="5"/>
      <c r="H63" s="8"/>
      <c r="I63" s="50"/>
      <c r="J63" s="5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1"/>
      <c r="B64" s="8"/>
      <c r="C64" s="8"/>
      <c r="D64" s="8"/>
      <c r="E64" s="5"/>
      <c r="F64" s="5"/>
      <c r="G64" s="5"/>
      <c r="H64" s="8"/>
      <c r="I64" s="50"/>
      <c r="J64" s="5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1"/>
      <c r="B65" s="8"/>
      <c r="C65" s="8"/>
      <c r="D65" s="8"/>
      <c r="E65" s="5"/>
      <c r="F65" s="5"/>
      <c r="G65" s="5"/>
      <c r="H65" s="8"/>
      <c r="I65" s="50"/>
      <c r="J65" s="5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1"/>
      <c r="B66" s="8"/>
      <c r="C66" s="8"/>
      <c r="D66" s="8"/>
      <c r="E66" s="5"/>
      <c r="F66" s="5"/>
      <c r="G66" s="5"/>
      <c r="H66" s="8"/>
      <c r="I66" s="50"/>
      <c r="J66" s="5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1"/>
      <c r="B67" s="8"/>
      <c r="C67" s="8"/>
      <c r="D67" s="8"/>
      <c r="E67" s="5"/>
      <c r="F67" s="5"/>
      <c r="G67" s="5"/>
      <c r="H67" s="8"/>
      <c r="I67" s="50"/>
      <c r="J67" s="5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1"/>
      <c r="B68" s="8"/>
      <c r="C68" s="8"/>
      <c r="D68" s="8"/>
      <c r="E68" s="5"/>
      <c r="F68" s="5"/>
      <c r="G68" s="5"/>
      <c r="H68" s="8"/>
      <c r="I68" s="50"/>
      <c r="J68" s="5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1"/>
      <c r="B69" s="8"/>
      <c r="C69" s="8"/>
      <c r="D69" s="8"/>
      <c r="E69" s="5"/>
      <c r="F69" s="5"/>
      <c r="G69" s="5"/>
      <c r="H69" s="8"/>
      <c r="I69" s="50"/>
      <c r="J69" s="5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1"/>
      <c r="B70" s="8"/>
      <c r="C70" s="8"/>
      <c r="D70" s="8"/>
      <c r="E70" s="5"/>
      <c r="F70" s="5"/>
      <c r="G70" s="5"/>
      <c r="H70" s="8"/>
      <c r="I70" s="50"/>
      <c r="J70" s="5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1"/>
      <c r="B71" s="8"/>
      <c r="C71" s="8"/>
      <c r="D71" s="8"/>
      <c r="E71" s="5"/>
      <c r="F71" s="5"/>
      <c r="G71" s="5"/>
      <c r="H71" s="8"/>
      <c r="I71" s="50"/>
      <c r="J71" s="5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1"/>
      <c r="B72" s="8"/>
      <c r="C72" s="8"/>
      <c r="D72" s="8"/>
      <c r="E72" s="5"/>
      <c r="F72" s="5"/>
      <c r="G72" s="5"/>
      <c r="H72" s="8"/>
      <c r="I72" s="50"/>
      <c r="J72" s="5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1"/>
      <c r="B73" s="8"/>
      <c r="C73" s="8"/>
      <c r="D73" s="8"/>
      <c r="E73" s="5"/>
      <c r="F73" s="5"/>
      <c r="G73" s="5"/>
      <c r="H73" s="8"/>
      <c r="I73" s="50"/>
      <c r="J73" s="5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1"/>
      <c r="B74" s="8"/>
      <c r="C74" s="8"/>
      <c r="D74" s="8"/>
      <c r="E74" s="5"/>
      <c r="F74" s="5"/>
      <c r="G74" s="5"/>
      <c r="H74" s="8"/>
      <c r="I74" s="50"/>
      <c r="J74" s="5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1"/>
      <c r="B75" s="8"/>
      <c r="C75" s="8"/>
      <c r="D75" s="8"/>
      <c r="E75" s="5"/>
      <c r="F75" s="5"/>
      <c r="G75" s="5"/>
      <c r="H75" s="8"/>
      <c r="I75" s="50"/>
      <c r="J75" s="5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1"/>
      <c r="B76" s="8"/>
      <c r="C76" s="8"/>
      <c r="D76" s="8"/>
      <c r="E76" s="5"/>
      <c r="F76" s="5"/>
      <c r="G76" s="5"/>
      <c r="H76" s="8"/>
      <c r="I76" s="50"/>
      <c r="J76" s="5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1"/>
      <c r="B77" s="8"/>
      <c r="C77" s="8"/>
      <c r="D77" s="8"/>
      <c r="E77" s="5"/>
      <c r="F77" s="5"/>
      <c r="G77" s="5"/>
      <c r="H77" s="8"/>
      <c r="I77" s="50"/>
      <c r="J77" s="5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1"/>
      <c r="B78" s="8"/>
      <c r="C78" s="8"/>
      <c r="D78" s="8"/>
      <c r="E78" s="5"/>
      <c r="F78" s="5"/>
      <c r="G78" s="5"/>
      <c r="H78" s="8"/>
      <c r="I78" s="50"/>
      <c r="J78" s="5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1"/>
      <c r="B79" s="8"/>
      <c r="C79" s="8"/>
      <c r="D79" s="8"/>
      <c r="E79" s="5"/>
      <c r="F79" s="5"/>
      <c r="G79" s="5"/>
      <c r="H79" s="8"/>
      <c r="I79" s="50"/>
      <c r="J79" s="5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1"/>
      <c r="B80" s="8"/>
      <c r="C80" s="8"/>
      <c r="D80" s="8"/>
      <c r="E80" s="5"/>
      <c r="F80" s="5"/>
      <c r="G80" s="5"/>
      <c r="H80" s="8"/>
      <c r="I80" s="50"/>
      <c r="J80" s="5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1"/>
      <c r="B81" s="8"/>
      <c r="C81" s="8"/>
      <c r="D81" s="8"/>
      <c r="E81" s="5"/>
      <c r="F81" s="5"/>
      <c r="G81" s="5"/>
      <c r="H81" s="8"/>
      <c r="I81" s="50"/>
      <c r="J81" s="5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1"/>
      <c r="B82" s="8"/>
      <c r="C82" s="8"/>
      <c r="D82" s="8"/>
      <c r="E82" s="5"/>
      <c r="F82" s="5"/>
      <c r="G82" s="5"/>
      <c r="H82" s="8"/>
      <c r="I82" s="50"/>
      <c r="J82" s="5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1"/>
      <c r="B83" s="8"/>
      <c r="C83" s="8"/>
      <c r="D83" s="8"/>
      <c r="E83" s="5"/>
      <c r="F83" s="5"/>
      <c r="G83" s="5"/>
      <c r="H83" s="8"/>
      <c r="I83" s="50"/>
      <c r="J83" s="5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1"/>
      <c r="B84" s="8"/>
      <c r="C84" s="8"/>
      <c r="D84" s="8"/>
      <c r="E84" s="5"/>
      <c r="F84" s="5"/>
      <c r="G84" s="5"/>
      <c r="H84" s="8"/>
      <c r="I84" s="50"/>
      <c r="J84" s="5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1"/>
      <c r="B85" s="8"/>
      <c r="C85" s="8"/>
      <c r="D85" s="8"/>
      <c r="E85" s="5"/>
      <c r="F85" s="5"/>
      <c r="G85" s="5"/>
      <c r="H85" s="8"/>
      <c r="I85" s="50"/>
      <c r="J85" s="5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1"/>
      <c r="B86" s="8"/>
      <c r="C86" s="8"/>
      <c r="D86" s="8"/>
      <c r="E86" s="5"/>
      <c r="F86" s="5"/>
      <c r="G86" s="5"/>
      <c r="H86" s="8"/>
      <c r="I86" s="50"/>
      <c r="J86" s="5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1"/>
      <c r="B87" s="8"/>
      <c r="C87" s="8"/>
      <c r="D87" s="8"/>
      <c r="E87" s="5"/>
      <c r="F87" s="5"/>
      <c r="G87" s="5"/>
      <c r="H87" s="8"/>
      <c r="I87" s="50"/>
      <c r="J87" s="5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1"/>
      <c r="B88" s="8"/>
      <c r="C88" s="8"/>
      <c r="D88" s="8"/>
      <c r="E88" s="5"/>
      <c r="F88" s="5"/>
      <c r="G88" s="5"/>
      <c r="H88" s="8"/>
      <c r="I88" s="50"/>
      <c r="J88" s="5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1"/>
      <c r="B89" s="8"/>
      <c r="C89" s="8"/>
      <c r="D89" s="8"/>
      <c r="E89" s="5"/>
      <c r="F89" s="5"/>
      <c r="G89" s="5"/>
      <c r="H89" s="8"/>
      <c r="I89" s="50"/>
      <c r="J89" s="5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1"/>
      <c r="B90" s="8"/>
      <c r="C90" s="8"/>
      <c r="D90" s="8"/>
      <c r="E90" s="5"/>
      <c r="F90" s="5"/>
      <c r="G90" s="5"/>
      <c r="H90" s="8"/>
      <c r="I90" s="50"/>
      <c r="J90" s="5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1"/>
      <c r="B91" s="8"/>
      <c r="C91" s="8"/>
      <c r="D91" s="8"/>
      <c r="E91" s="5"/>
      <c r="F91" s="5"/>
      <c r="G91" s="5"/>
      <c r="H91" s="8"/>
      <c r="I91" s="50"/>
      <c r="J91" s="5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1"/>
      <c r="B92" s="8"/>
      <c r="C92" s="8"/>
      <c r="D92" s="8"/>
      <c r="E92" s="5"/>
      <c r="F92" s="5"/>
      <c r="G92" s="5"/>
      <c r="H92" s="8"/>
      <c r="I92" s="50"/>
      <c r="J92" s="5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1"/>
      <c r="B93" s="8"/>
      <c r="C93" s="8"/>
      <c r="D93" s="8"/>
      <c r="E93" s="5"/>
      <c r="F93" s="5"/>
      <c r="G93" s="5"/>
      <c r="H93" s="8"/>
      <c r="I93" s="50"/>
      <c r="J93" s="5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1"/>
      <c r="B94" s="8"/>
      <c r="C94" s="8"/>
      <c r="D94" s="8"/>
      <c r="E94" s="5"/>
      <c r="F94" s="5"/>
      <c r="G94" s="5"/>
      <c r="H94" s="8"/>
      <c r="I94" s="50"/>
      <c r="J94" s="5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1"/>
      <c r="B95" s="8"/>
      <c r="C95" s="8"/>
      <c r="D95" s="8"/>
      <c r="E95" s="5"/>
      <c r="F95" s="5"/>
      <c r="G95" s="5"/>
      <c r="H95" s="8"/>
      <c r="I95" s="50"/>
      <c r="J95" s="5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1"/>
      <c r="B96" s="8"/>
      <c r="C96" s="8"/>
      <c r="D96" s="8"/>
      <c r="E96" s="5"/>
      <c r="F96" s="5"/>
      <c r="G96" s="5"/>
      <c r="H96" s="8"/>
      <c r="I96" s="50"/>
      <c r="J96" s="5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1"/>
      <c r="B97" s="8"/>
      <c r="C97" s="8"/>
      <c r="D97" s="8"/>
      <c r="E97" s="5"/>
      <c r="F97" s="5"/>
      <c r="G97" s="5"/>
      <c r="H97" s="8"/>
      <c r="I97" s="50"/>
      <c r="J97" s="5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1"/>
      <c r="B98" s="8"/>
      <c r="C98" s="8"/>
      <c r="D98" s="8"/>
      <c r="E98" s="5"/>
      <c r="F98" s="5"/>
      <c r="G98" s="5"/>
      <c r="H98" s="8"/>
      <c r="I98" s="50"/>
      <c r="J98" s="5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1"/>
      <c r="B99" s="8"/>
      <c r="C99" s="8"/>
      <c r="D99" s="8"/>
      <c r="E99" s="5"/>
      <c r="F99" s="5"/>
      <c r="G99" s="5"/>
      <c r="H99" s="8"/>
      <c r="I99" s="50"/>
      <c r="J99" s="5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1"/>
      <c r="B100" s="8"/>
      <c r="C100" s="8"/>
      <c r="D100" s="8"/>
      <c r="E100" s="5"/>
      <c r="F100" s="5"/>
      <c r="G100" s="5"/>
      <c r="H100" s="8"/>
      <c r="I100" s="50"/>
      <c r="J100" s="5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1"/>
      <c r="B101" s="8"/>
      <c r="C101" s="8"/>
      <c r="D101" s="8"/>
      <c r="E101" s="5"/>
      <c r="F101" s="5"/>
      <c r="G101" s="5"/>
      <c r="H101" s="8"/>
      <c r="I101" s="50"/>
      <c r="J101" s="5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1"/>
      <c r="B102" s="8"/>
      <c r="C102" s="8"/>
      <c r="D102" s="8"/>
      <c r="E102" s="5"/>
      <c r="F102" s="5"/>
      <c r="G102" s="5"/>
      <c r="H102" s="8"/>
      <c r="I102" s="50"/>
      <c r="J102" s="5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1"/>
      <c r="B103" s="8"/>
      <c r="C103" s="8"/>
      <c r="D103" s="8"/>
      <c r="E103" s="5"/>
      <c r="F103" s="5"/>
      <c r="G103" s="5"/>
      <c r="H103" s="8"/>
      <c r="I103" s="50"/>
      <c r="J103" s="5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1"/>
      <c r="B104" s="8"/>
      <c r="C104" s="8"/>
      <c r="D104" s="8"/>
      <c r="E104" s="5"/>
      <c r="F104" s="5"/>
      <c r="G104" s="5"/>
      <c r="H104" s="8"/>
      <c r="I104" s="50"/>
      <c r="J104" s="5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1"/>
      <c r="B105" s="8"/>
      <c r="C105" s="8"/>
      <c r="D105" s="8"/>
      <c r="E105" s="5"/>
      <c r="F105" s="5"/>
      <c r="G105" s="5"/>
      <c r="H105" s="8"/>
      <c r="I105" s="50"/>
      <c r="J105" s="5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1"/>
      <c r="B106" s="8"/>
      <c r="C106" s="8"/>
      <c r="D106" s="8"/>
      <c r="E106" s="5"/>
      <c r="F106" s="5"/>
      <c r="G106" s="5"/>
      <c r="H106" s="8"/>
      <c r="I106" s="50"/>
      <c r="J106" s="5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1"/>
      <c r="B107" s="8"/>
      <c r="C107" s="8"/>
      <c r="D107" s="8"/>
      <c r="E107" s="5"/>
      <c r="F107" s="5"/>
      <c r="G107" s="5"/>
      <c r="H107" s="8"/>
      <c r="I107" s="50"/>
      <c r="J107" s="5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1"/>
      <c r="B108" s="8"/>
      <c r="C108" s="8"/>
      <c r="D108" s="8"/>
      <c r="E108" s="5"/>
      <c r="F108" s="5"/>
      <c r="G108" s="5"/>
      <c r="H108" s="8"/>
      <c r="I108" s="50"/>
      <c r="J108" s="5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1"/>
      <c r="B109" s="8"/>
      <c r="C109" s="8"/>
      <c r="D109" s="8"/>
      <c r="E109" s="5"/>
      <c r="F109" s="5"/>
      <c r="G109" s="5"/>
      <c r="H109" s="8"/>
      <c r="I109" s="50"/>
      <c r="J109" s="5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1"/>
      <c r="B110" s="8"/>
      <c r="C110" s="8"/>
      <c r="D110" s="8"/>
      <c r="E110" s="5"/>
      <c r="F110" s="5"/>
      <c r="G110" s="5"/>
      <c r="H110" s="8"/>
      <c r="I110" s="50"/>
      <c r="J110" s="5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1"/>
      <c r="B111" s="8"/>
      <c r="C111" s="8"/>
      <c r="D111" s="8"/>
      <c r="E111" s="5"/>
      <c r="F111" s="5"/>
      <c r="G111" s="5"/>
      <c r="H111" s="8"/>
      <c r="I111" s="50"/>
      <c r="J111" s="5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1"/>
      <c r="B112" s="8"/>
      <c r="C112" s="8"/>
      <c r="D112" s="8"/>
      <c r="E112" s="5"/>
      <c r="F112" s="5"/>
      <c r="G112" s="5"/>
      <c r="H112" s="8"/>
      <c r="I112" s="50"/>
      <c r="J112" s="5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1"/>
      <c r="B113" s="8"/>
      <c r="C113" s="8"/>
      <c r="D113" s="8"/>
      <c r="E113" s="5"/>
      <c r="F113" s="5"/>
      <c r="G113" s="5"/>
      <c r="H113" s="8"/>
      <c r="I113" s="50"/>
      <c r="J113" s="5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1"/>
      <c r="B114" s="8"/>
      <c r="C114" s="8"/>
      <c r="D114" s="8"/>
      <c r="E114" s="5"/>
      <c r="F114" s="5"/>
      <c r="G114" s="5"/>
      <c r="H114" s="8"/>
      <c r="I114" s="50"/>
      <c r="J114" s="5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1"/>
      <c r="B115" s="8"/>
      <c r="C115" s="8"/>
      <c r="D115" s="8"/>
      <c r="E115" s="5"/>
      <c r="F115" s="5"/>
      <c r="G115" s="5"/>
      <c r="H115" s="8"/>
      <c r="I115" s="50"/>
      <c r="J115" s="5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1"/>
      <c r="B116" s="8"/>
      <c r="C116" s="8"/>
      <c r="D116" s="8"/>
      <c r="E116" s="5"/>
      <c r="F116" s="5"/>
      <c r="G116" s="5"/>
      <c r="H116" s="8"/>
      <c r="I116" s="50"/>
      <c r="J116" s="5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1"/>
      <c r="B117" s="8"/>
      <c r="C117" s="8"/>
      <c r="D117" s="8"/>
      <c r="E117" s="5"/>
      <c r="F117" s="5"/>
      <c r="G117" s="5"/>
      <c r="H117" s="8"/>
      <c r="I117" s="50"/>
      <c r="J117" s="5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1"/>
      <c r="B118" s="8"/>
      <c r="C118" s="8"/>
      <c r="D118" s="8"/>
      <c r="E118" s="5"/>
      <c r="F118" s="5"/>
      <c r="G118" s="5"/>
      <c r="H118" s="8"/>
      <c r="I118" s="50"/>
      <c r="J118" s="5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1"/>
      <c r="B119" s="8"/>
      <c r="C119" s="8"/>
      <c r="D119" s="8"/>
      <c r="E119" s="5"/>
      <c r="F119" s="5"/>
      <c r="G119" s="5"/>
      <c r="H119" s="8"/>
      <c r="I119" s="50"/>
      <c r="J119" s="5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1"/>
      <c r="B120" s="8"/>
      <c r="C120" s="8"/>
      <c r="D120" s="8"/>
      <c r="E120" s="5"/>
      <c r="F120" s="5"/>
      <c r="G120" s="5"/>
      <c r="H120" s="8"/>
      <c r="I120" s="50"/>
      <c r="J120" s="5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1"/>
      <c r="B121" s="8"/>
      <c r="C121" s="8"/>
      <c r="D121" s="8"/>
      <c r="E121" s="5"/>
      <c r="F121" s="5"/>
      <c r="G121" s="5"/>
      <c r="H121" s="8"/>
      <c r="I121" s="50"/>
      <c r="J121" s="5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1"/>
      <c r="B122" s="8"/>
      <c r="C122" s="8"/>
      <c r="D122" s="8"/>
      <c r="E122" s="5"/>
      <c r="F122" s="5"/>
      <c r="G122" s="5"/>
      <c r="H122" s="8"/>
      <c r="I122" s="50"/>
      <c r="J122" s="5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1"/>
      <c r="B123" s="8"/>
      <c r="C123" s="8"/>
      <c r="D123" s="8"/>
      <c r="E123" s="5"/>
      <c r="F123" s="5"/>
      <c r="G123" s="5"/>
      <c r="H123" s="8"/>
      <c r="I123" s="50"/>
      <c r="J123" s="5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1"/>
      <c r="B124" s="8"/>
      <c r="C124" s="8"/>
      <c r="D124" s="8"/>
      <c r="E124" s="5"/>
      <c r="F124" s="5"/>
      <c r="G124" s="5"/>
      <c r="H124" s="8"/>
      <c r="I124" s="50"/>
      <c r="J124" s="5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1"/>
      <c r="B125" s="8"/>
      <c r="C125" s="8"/>
      <c r="D125" s="8"/>
      <c r="E125" s="5"/>
      <c r="F125" s="5"/>
      <c r="G125" s="5"/>
      <c r="H125" s="8"/>
      <c r="I125" s="50"/>
      <c r="J125" s="5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1"/>
      <c r="B126" s="8"/>
      <c r="C126" s="8"/>
      <c r="D126" s="8"/>
      <c r="E126" s="5"/>
      <c r="F126" s="5"/>
      <c r="G126" s="5"/>
      <c r="H126" s="8"/>
      <c r="I126" s="50"/>
      <c r="J126" s="5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1"/>
      <c r="B127" s="8"/>
      <c r="C127" s="8"/>
      <c r="D127" s="8"/>
      <c r="E127" s="5"/>
      <c r="F127" s="5"/>
      <c r="G127" s="5"/>
      <c r="H127" s="8"/>
      <c r="I127" s="50"/>
      <c r="J127" s="5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1"/>
      <c r="B128" s="8"/>
      <c r="C128" s="8"/>
      <c r="D128" s="8"/>
      <c r="E128" s="5"/>
      <c r="F128" s="5"/>
      <c r="G128" s="5"/>
      <c r="H128" s="8"/>
      <c r="I128" s="50"/>
      <c r="J128" s="5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1"/>
      <c r="B129" s="8"/>
      <c r="C129" s="8"/>
      <c r="D129" s="8"/>
      <c r="E129" s="5"/>
      <c r="F129" s="5"/>
      <c r="G129" s="5"/>
      <c r="H129" s="8"/>
      <c r="I129" s="50"/>
      <c r="J129" s="5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1"/>
      <c r="B130" s="8"/>
      <c r="C130" s="8"/>
      <c r="D130" s="8"/>
      <c r="E130" s="5"/>
      <c r="F130" s="5"/>
      <c r="G130" s="5"/>
      <c r="H130" s="8"/>
      <c r="I130" s="50"/>
      <c r="J130" s="5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1"/>
      <c r="B131" s="8"/>
      <c r="C131" s="8"/>
      <c r="D131" s="8"/>
      <c r="E131" s="5"/>
      <c r="F131" s="5"/>
      <c r="G131" s="5"/>
      <c r="H131" s="8"/>
      <c r="I131" s="50"/>
      <c r="J131" s="5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1"/>
      <c r="B132" s="8"/>
      <c r="C132" s="8"/>
      <c r="D132" s="8"/>
      <c r="E132" s="5"/>
      <c r="F132" s="5"/>
      <c r="G132" s="5"/>
      <c r="H132" s="8"/>
      <c r="I132" s="50"/>
      <c r="J132" s="5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1"/>
      <c r="B133" s="8"/>
      <c r="C133" s="8"/>
      <c r="D133" s="8"/>
      <c r="E133" s="5"/>
      <c r="F133" s="5"/>
      <c r="G133" s="5"/>
      <c r="H133" s="8"/>
      <c r="I133" s="50"/>
      <c r="J133" s="5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1"/>
      <c r="B134" s="8"/>
      <c r="C134" s="8"/>
      <c r="D134" s="8"/>
      <c r="E134" s="5"/>
      <c r="F134" s="5"/>
      <c r="G134" s="5"/>
      <c r="H134" s="8"/>
      <c r="I134" s="50"/>
      <c r="J134" s="5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1"/>
      <c r="B135" s="8"/>
      <c r="C135" s="8"/>
      <c r="D135" s="8"/>
      <c r="E135" s="5"/>
      <c r="F135" s="5"/>
      <c r="G135" s="5"/>
      <c r="H135" s="8"/>
      <c r="I135" s="50"/>
      <c r="J135" s="5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1"/>
      <c r="B136" s="8"/>
      <c r="C136" s="8"/>
      <c r="D136" s="8"/>
      <c r="E136" s="5"/>
      <c r="F136" s="5"/>
      <c r="G136" s="5"/>
      <c r="H136" s="8"/>
      <c r="I136" s="50"/>
      <c r="J136" s="5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1"/>
      <c r="B137" s="8"/>
      <c r="C137" s="8"/>
      <c r="D137" s="8"/>
      <c r="E137" s="5"/>
      <c r="F137" s="5"/>
      <c r="G137" s="5"/>
      <c r="H137" s="8"/>
      <c r="I137" s="50"/>
      <c r="J137" s="5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1"/>
      <c r="B138" s="8"/>
      <c r="C138" s="8"/>
      <c r="D138" s="8"/>
      <c r="E138" s="5"/>
      <c r="F138" s="5"/>
      <c r="G138" s="5"/>
      <c r="H138" s="8"/>
      <c r="I138" s="50"/>
      <c r="J138" s="5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1"/>
      <c r="B139" s="8"/>
      <c r="C139" s="8"/>
      <c r="D139" s="8"/>
      <c r="E139" s="5"/>
      <c r="F139" s="5"/>
      <c r="G139" s="5"/>
      <c r="H139" s="8"/>
      <c r="I139" s="50"/>
      <c r="J139" s="5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1"/>
      <c r="B140" s="8"/>
      <c r="C140" s="8"/>
      <c r="D140" s="8"/>
      <c r="E140" s="5"/>
      <c r="F140" s="5"/>
      <c r="G140" s="5"/>
      <c r="H140" s="8"/>
      <c r="I140" s="50"/>
      <c r="J140" s="5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1"/>
      <c r="B141" s="8"/>
      <c r="C141" s="8"/>
      <c r="D141" s="8"/>
      <c r="E141" s="5"/>
      <c r="F141" s="5"/>
      <c r="G141" s="5"/>
      <c r="H141" s="8"/>
      <c r="I141" s="50"/>
      <c r="J141" s="5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1"/>
      <c r="B142" s="8"/>
      <c r="C142" s="8"/>
      <c r="D142" s="8"/>
      <c r="E142" s="5"/>
      <c r="F142" s="5"/>
      <c r="G142" s="5"/>
      <c r="H142" s="8"/>
      <c r="I142" s="50"/>
      <c r="J142" s="5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1"/>
      <c r="B143" s="8"/>
      <c r="C143" s="8"/>
      <c r="D143" s="8"/>
      <c r="E143" s="5"/>
      <c r="F143" s="5"/>
      <c r="G143" s="5"/>
      <c r="H143" s="8"/>
      <c r="I143" s="50"/>
      <c r="J143" s="5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1"/>
      <c r="B144" s="8"/>
      <c r="C144" s="8"/>
      <c r="D144" s="8"/>
      <c r="E144" s="5"/>
      <c r="F144" s="5"/>
      <c r="G144" s="5"/>
      <c r="H144" s="8"/>
      <c r="I144" s="50"/>
      <c r="J144" s="5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1"/>
      <c r="B145" s="8"/>
      <c r="C145" s="8"/>
      <c r="D145" s="8"/>
      <c r="E145" s="5"/>
      <c r="F145" s="5"/>
      <c r="G145" s="5"/>
      <c r="H145" s="8"/>
      <c r="I145" s="50"/>
      <c r="J145" s="5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1"/>
      <c r="B146" s="8"/>
      <c r="C146" s="8"/>
      <c r="D146" s="8"/>
      <c r="E146" s="5"/>
      <c r="F146" s="5"/>
      <c r="G146" s="5"/>
      <c r="H146" s="8"/>
      <c r="I146" s="50"/>
      <c r="J146" s="5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1"/>
      <c r="B147" s="8"/>
      <c r="C147" s="8"/>
      <c r="D147" s="8"/>
      <c r="E147" s="5"/>
      <c r="F147" s="5"/>
      <c r="G147" s="5"/>
      <c r="H147" s="8"/>
      <c r="I147" s="50"/>
      <c r="J147" s="5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1"/>
      <c r="B148" s="8"/>
      <c r="C148" s="8"/>
      <c r="D148" s="8"/>
      <c r="E148" s="5"/>
      <c r="F148" s="5"/>
      <c r="G148" s="5"/>
      <c r="H148" s="8"/>
      <c r="I148" s="50"/>
      <c r="J148" s="5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1"/>
      <c r="B149" s="8"/>
      <c r="C149" s="8"/>
      <c r="D149" s="8"/>
      <c r="E149" s="5"/>
      <c r="F149" s="5"/>
      <c r="G149" s="5"/>
      <c r="H149" s="8"/>
      <c r="I149" s="50"/>
      <c r="J149" s="5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1"/>
      <c r="B150" s="8"/>
      <c r="C150" s="8"/>
      <c r="D150" s="8"/>
      <c r="E150" s="5"/>
      <c r="F150" s="5"/>
      <c r="G150" s="5"/>
      <c r="H150" s="8"/>
      <c r="I150" s="50"/>
      <c r="J150" s="5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1"/>
      <c r="B151" s="8"/>
      <c r="C151" s="8"/>
      <c r="D151" s="8"/>
      <c r="E151" s="5"/>
      <c r="F151" s="5"/>
      <c r="G151" s="5"/>
      <c r="H151" s="8"/>
      <c r="I151" s="50"/>
      <c r="J151" s="5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1"/>
      <c r="B152" s="8"/>
      <c r="C152" s="8"/>
      <c r="D152" s="8"/>
      <c r="E152" s="5"/>
      <c r="F152" s="5"/>
      <c r="G152" s="5"/>
      <c r="H152" s="8"/>
      <c r="I152" s="50"/>
      <c r="J152" s="5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1"/>
      <c r="B153" s="8"/>
      <c r="C153" s="8"/>
      <c r="D153" s="8"/>
      <c r="E153" s="5"/>
      <c r="F153" s="5"/>
      <c r="G153" s="5"/>
      <c r="H153" s="8"/>
      <c r="I153" s="50"/>
      <c r="J153" s="5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1"/>
      <c r="B154" s="8"/>
      <c r="C154" s="8"/>
      <c r="D154" s="8"/>
      <c r="E154" s="5"/>
      <c r="F154" s="5"/>
      <c r="G154" s="5"/>
      <c r="H154" s="8"/>
      <c r="I154" s="50"/>
      <c r="J154" s="5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1"/>
      <c r="B155" s="8"/>
      <c r="C155" s="8"/>
      <c r="D155" s="8"/>
      <c r="E155" s="5"/>
      <c r="F155" s="5"/>
      <c r="G155" s="5"/>
      <c r="H155" s="8"/>
      <c r="I155" s="50"/>
      <c r="J155" s="5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1"/>
      <c r="B156" s="8"/>
      <c r="C156" s="8"/>
      <c r="D156" s="8"/>
      <c r="E156" s="5"/>
      <c r="F156" s="5"/>
      <c r="G156" s="5"/>
      <c r="H156" s="8"/>
      <c r="I156" s="50"/>
      <c r="J156" s="5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1"/>
      <c r="B157" s="8"/>
      <c r="C157" s="8"/>
      <c r="D157" s="8"/>
      <c r="E157" s="5"/>
      <c r="F157" s="5"/>
      <c r="G157" s="5"/>
      <c r="H157" s="8"/>
      <c r="I157" s="50"/>
      <c r="J157" s="5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1"/>
      <c r="B158" s="8"/>
      <c r="C158" s="8"/>
      <c r="D158" s="8"/>
      <c r="E158" s="5"/>
      <c r="F158" s="5"/>
      <c r="G158" s="5"/>
      <c r="H158" s="8"/>
      <c r="I158" s="50"/>
      <c r="J158" s="5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1"/>
      <c r="B159" s="8"/>
      <c r="C159" s="8"/>
      <c r="D159" s="8"/>
      <c r="E159" s="5"/>
      <c r="F159" s="5"/>
      <c r="G159" s="5"/>
      <c r="H159" s="8"/>
      <c r="I159" s="50"/>
      <c r="J159" s="5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1"/>
      <c r="B160" s="8"/>
      <c r="C160" s="8"/>
      <c r="D160" s="8"/>
      <c r="E160" s="5"/>
      <c r="F160" s="5"/>
      <c r="G160" s="5"/>
      <c r="H160" s="8"/>
      <c r="I160" s="50"/>
      <c r="J160" s="5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1"/>
      <c r="B161" s="8"/>
      <c r="C161" s="8"/>
      <c r="D161" s="8"/>
      <c r="E161" s="5"/>
      <c r="F161" s="5"/>
      <c r="G161" s="5"/>
      <c r="H161" s="8"/>
      <c r="I161" s="50"/>
      <c r="J161" s="5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1"/>
      <c r="B162" s="8"/>
      <c r="C162" s="8"/>
      <c r="D162" s="8"/>
      <c r="E162" s="5"/>
      <c r="F162" s="5"/>
      <c r="G162" s="5"/>
      <c r="H162" s="8"/>
      <c r="I162" s="50"/>
      <c r="J162" s="5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1"/>
      <c r="B163" s="8"/>
      <c r="C163" s="8"/>
      <c r="D163" s="8"/>
      <c r="E163" s="5"/>
      <c r="F163" s="5"/>
      <c r="G163" s="5"/>
      <c r="H163" s="8"/>
      <c r="I163" s="50"/>
      <c r="J163" s="5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1"/>
      <c r="B164" s="8"/>
      <c r="C164" s="8"/>
      <c r="D164" s="8"/>
      <c r="E164" s="5"/>
      <c r="F164" s="5"/>
      <c r="G164" s="5"/>
      <c r="H164" s="8"/>
      <c r="I164" s="50"/>
      <c r="J164" s="5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1"/>
      <c r="B165" s="8"/>
      <c r="C165" s="8"/>
      <c r="D165" s="8"/>
      <c r="E165" s="5"/>
      <c r="F165" s="5"/>
      <c r="G165" s="5"/>
      <c r="H165" s="8"/>
      <c r="I165" s="50"/>
      <c r="J165" s="5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1"/>
      <c r="B166" s="8"/>
      <c r="C166" s="8"/>
      <c r="D166" s="8"/>
      <c r="E166" s="5"/>
      <c r="F166" s="5"/>
      <c r="G166" s="5"/>
      <c r="H166" s="8"/>
      <c r="I166" s="50"/>
      <c r="J166" s="5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1"/>
      <c r="B167" s="8"/>
      <c r="C167" s="8"/>
      <c r="D167" s="8"/>
      <c r="E167" s="5"/>
      <c r="F167" s="5"/>
      <c r="G167" s="5"/>
      <c r="H167" s="8"/>
      <c r="I167" s="50"/>
      <c r="J167" s="5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1"/>
      <c r="B168" s="8"/>
      <c r="C168" s="8"/>
      <c r="D168" s="8"/>
      <c r="E168" s="5"/>
      <c r="F168" s="5"/>
      <c r="G168" s="5"/>
      <c r="H168" s="8"/>
      <c r="I168" s="50"/>
      <c r="J168" s="5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1"/>
      <c r="B169" s="8"/>
      <c r="C169" s="8"/>
      <c r="D169" s="8"/>
      <c r="E169" s="5"/>
      <c r="F169" s="5"/>
      <c r="G169" s="5"/>
      <c r="H169" s="8"/>
      <c r="I169" s="50"/>
      <c r="J169" s="5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1"/>
      <c r="B170" s="8"/>
      <c r="C170" s="8"/>
      <c r="D170" s="8"/>
      <c r="E170" s="5"/>
      <c r="F170" s="5"/>
      <c r="G170" s="5"/>
      <c r="H170" s="8"/>
      <c r="I170" s="50"/>
      <c r="J170" s="5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1"/>
      <c r="B171" s="8"/>
      <c r="C171" s="8"/>
      <c r="D171" s="8"/>
      <c r="E171" s="5"/>
      <c r="F171" s="5"/>
      <c r="G171" s="5"/>
      <c r="H171" s="8"/>
      <c r="I171" s="50"/>
      <c r="J171" s="5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1"/>
      <c r="B172" s="8"/>
      <c r="C172" s="8"/>
      <c r="D172" s="8"/>
      <c r="E172" s="5"/>
      <c r="F172" s="5"/>
      <c r="G172" s="5"/>
      <c r="H172" s="8"/>
      <c r="I172" s="50"/>
      <c r="J172" s="5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1"/>
      <c r="B173" s="8"/>
      <c r="C173" s="8"/>
      <c r="D173" s="8"/>
      <c r="E173" s="5"/>
      <c r="F173" s="5"/>
      <c r="G173" s="5"/>
      <c r="H173" s="8"/>
      <c r="I173" s="50"/>
      <c r="J173" s="5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1"/>
      <c r="B174" s="8"/>
      <c r="C174" s="8"/>
      <c r="D174" s="8"/>
      <c r="E174" s="5"/>
      <c r="F174" s="5"/>
      <c r="G174" s="5"/>
      <c r="H174" s="8"/>
      <c r="I174" s="50"/>
      <c r="J174" s="5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1"/>
      <c r="B175" s="8"/>
      <c r="C175" s="8"/>
      <c r="D175" s="8"/>
      <c r="E175" s="5"/>
      <c r="F175" s="5"/>
      <c r="G175" s="5"/>
      <c r="H175" s="8"/>
      <c r="I175" s="50"/>
      <c r="J175" s="5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1"/>
      <c r="B176" s="8"/>
      <c r="C176" s="8"/>
      <c r="D176" s="8"/>
      <c r="E176" s="5"/>
      <c r="F176" s="5"/>
      <c r="G176" s="5"/>
      <c r="H176" s="8"/>
      <c r="I176" s="50"/>
      <c r="J176" s="5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1"/>
      <c r="B177" s="8"/>
      <c r="C177" s="8"/>
      <c r="D177" s="8"/>
      <c r="E177" s="5"/>
      <c r="F177" s="5"/>
      <c r="G177" s="5"/>
      <c r="H177" s="8"/>
      <c r="I177" s="50"/>
      <c r="J177" s="5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1"/>
      <c r="B178" s="8"/>
      <c r="C178" s="8"/>
      <c r="D178" s="8"/>
      <c r="E178" s="5"/>
      <c r="F178" s="5"/>
      <c r="G178" s="5"/>
      <c r="H178" s="8"/>
      <c r="I178" s="50"/>
      <c r="J178" s="5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1"/>
      <c r="B179" s="8"/>
      <c r="C179" s="8"/>
      <c r="D179" s="8"/>
      <c r="E179" s="5"/>
      <c r="F179" s="5"/>
      <c r="G179" s="5"/>
      <c r="H179" s="8"/>
      <c r="I179" s="50"/>
      <c r="J179" s="5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1"/>
      <c r="B180" s="8"/>
      <c r="C180" s="8"/>
      <c r="D180" s="8"/>
      <c r="E180" s="5"/>
      <c r="F180" s="5"/>
      <c r="G180" s="5"/>
      <c r="H180" s="8"/>
      <c r="I180" s="50"/>
      <c r="J180" s="5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1"/>
      <c r="B181" s="8"/>
      <c r="C181" s="8"/>
      <c r="D181" s="8"/>
      <c r="E181" s="5"/>
      <c r="F181" s="5"/>
      <c r="G181" s="5"/>
      <c r="H181" s="8"/>
      <c r="I181" s="50"/>
      <c r="J181" s="5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1"/>
      <c r="B182" s="8"/>
      <c r="C182" s="8"/>
      <c r="D182" s="8"/>
      <c r="E182" s="5"/>
      <c r="F182" s="5"/>
      <c r="G182" s="5"/>
      <c r="H182" s="8"/>
      <c r="I182" s="50"/>
      <c r="J182" s="5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1"/>
      <c r="B183" s="8"/>
      <c r="C183" s="8"/>
      <c r="D183" s="8"/>
      <c r="E183" s="5"/>
      <c r="F183" s="5"/>
      <c r="G183" s="5"/>
      <c r="H183" s="8"/>
      <c r="I183" s="50"/>
      <c r="J183" s="5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1"/>
      <c r="B184" s="8"/>
      <c r="C184" s="8"/>
      <c r="D184" s="8"/>
      <c r="E184" s="5"/>
      <c r="F184" s="5"/>
      <c r="G184" s="5"/>
      <c r="H184" s="8"/>
      <c r="I184" s="50"/>
      <c r="J184" s="5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1"/>
      <c r="B185" s="8"/>
      <c r="C185" s="8"/>
      <c r="D185" s="8"/>
      <c r="E185" s="5"/>
      <c r="F185" s="5"/>
      <c r="G185" s="5"/>
      <c r="H185" s="8"/>
      <c r="I185" s="50"/>
      <c r="J185" s="5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1"/>
      <c r="B186" s="8"/>
      <c r="C186" s="8"/>
      <c r="D186" s="8"/>
      <c r="E186" s="5"/>
      <c r="F186" s="5"/>
      <c r="G186" s="5"/>
      <c r="H186" s="8"/>
      <c r="I186" s="50"/>
      <c r="J186" s="5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1"/>
      <c r="B187" s="8"/>
      <c r="C187" s="8"/>
      <c r="D187" s="8"/>
      <c r="E187" s="5"/>
      <c r="F187" s="5"/>
      <c r="G187" s="5"/>
      <c r="H187" s="8"/>
      <c r="I187" s="50"/>
      <c r="J187" s="5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1"/>
      <c r="B188" s="8"/>
      <c r="C188" s="8"/>
      <c r="D188" s="8"/>
      <c r="E188" s="5"/>
      <c r="F188" s="5"/>
      <c r="G188" s="5"/>
      <c r="H188" s="8"/>
      <c r="I188" s="50"/>
      <c r="J188" s="5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1"/>
      <c r="B189" s="8"/>
      <c r="C189" s="8"/>
      <c r="D189" s="8"/>
      <c r="E189" s="5"/>
      <c r="F189" s="5"/>
      <c r="G189" s="5"/>
      <c r="H189" s="8"/>
      <c r="I189" s="50"/>
      <c r="J189" s="5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1"/>
      <c r="B190" s="8"/>
      <c r="C190" s="8"/>
      <c r="D190" s="8"/>
      <c r="E190" s="5"/>
      <c r="F190" s="5"/>
      <c r="G190" s="5"/>
      <c r="H190" s="8"/>
      <c r="I190" s="50"/>
      <c r="J190" s="5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1"/>
      <c r="B191" s="8"/>
      <c r="C191" s="8"/>
      <c r="D191" s="8"/>
      <c r="E191" s="5"/>
      <c r="F191" s="5"/>
      <c r="G191" s="5"/>
      <c r="H191" s="8"/>
      <c r="I191" s="50"/>
      <c r="J191" s="5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1"/>
      <c r="B192" s="8"/>
      <c r="C192" s="8"/>
      <c r="D192" s="8"/>
      <c r="E192" s="5"/>
      <c r="F192" s="5"/>
      <c r="G192" s="5"/>
      <c r="H192" s="8"/>
      <c r="I192" s="50"/>
      <c r="J192" s="5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1"/>
      <c r="B193" s="8"/>
      <c r="C193" s="8"/>
      <c r="D193" s="8"/>
      <c r="E193" s="5"/>
      <c r="F193" s="5"/>
      <c r="G193" s="5"/>
      <c r="H193" s="8"/>
      <c r="I193" s="50"/>
      <c r="J193" s="5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1"/>
      <c r="B194" s="8"/>
      <c r="C194" s="8"/>
      <c r="D194" s="8"/>
      <c r="E194" s="5"/>
      <c r="F194" s="5"/>
      <c r="G194" s="5"/>
      <c r="H194" s="8"/>
      <c r="I194" s="50"/>
      <c r="J194" s="5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1"/>
      <c r="B195" s="8"/>
      <c r="C195" s="8"/>
      <c r="D195" s="8"/>
      <c r="E195" s="5"/>
      <c r="F195" s="5"/>
      <c r="G195" s="5"/>
      <c r="H195" s="8"/>
      <c r="I195" s="50"/>
      <c r="J195" s="5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1"/>
      <c r="B196" s="8"/>
      <c r="C196" s="8"/>
      <c r="D196" s="8"/>
      <c r="E196" s="5"/>
      <c r="F196" s="5"/>
      <c r="G196" s="5"/>
      <c r="H196" s="8"/>
      <c r="I196" s="50"/>
      <c r="J196" s="5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1"/>
      <c r="B197" s="8"/>
      <c r="C197" s="8"/>
      <c r="D197" s="8"/>
      <c r="E197" s="5"/>
      <c r="F197" s="5"/>
      <c r="G197" s="5"/>
      <c r="H197" s="8"/>
      <c r="I197" s="50"/>
      <c r="J197" s="5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1"/>
      <c r="B198" s="8"/>
      <c r="C198" s="8"/>
      <c r="D198" s="8"/>
      <c r="E198" s="5"/>
      <c r="F198" s="5"/>
      <c r="G198" s="5"/>
      <c r="H198" s="8"/>
      <c r="I198" s="50"/>
      <c r="J198" s="5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1"/>
      <c r="B199" s="8"/>
      <c r="C199" s="8"/>
      <c r="D199" s="8"/>
      <c r="E199" s="5"/>
      <c r="F199" s="5"/>
      <c r="G199" s="5"/>
      <c r="H199" s="8"/>
      <c r="I199" s="50"/>
      <c r="J199" s="5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1"/>
      <c r="B200" s="8"/>
      <c r="C200" s="8"/>
      <c r="D200" s="8"/>
      <c r="E200" s="5"/>
      <c r="F200" s="5"/>
      <c r="G200" s="5"/>
      <c r="H200" s="8"/>
      <c r="I200" s="50"/>
      <c r="J200" s="5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1"/>
      <c r="B201" s="8"/>
      <c r="C201" s="8"/>
      <c r="D201" s="8"/>
      <c r="E201" s="5"/>
      <c r="F201" s="5"/>
      <c r="G201" s="5"/>
      <c r="H201" s="8"/>
      <c r="I201" s="50"/>
      <c r="J201" s="5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1"/>
      <c r="B202" s="8"/>
      <c r="C202" s="8"/>
      <c r="D202" s="8"/>
      <c r="E202" s="5"/>
      <c r="F202" s="5"/>
      <c r="G202" s="5"/>
      <c r="H202" s="8"/>
      <c r="I202" s="50"/>
      <c r="J202" s="5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1"/>
      <c r="B203" s="8"/>
      <c r="C203" s="8"/>
      <c r="D203" s="8"/>
      <c r="E203" s="5"/>
      <c r="F203" s="5"/>
      <c r="G203" s="5"/>
      <c r="H203" s="8"/>
      <c r="I203" s="50"/>
      <c r="J203" s="5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1"/>
      <c r="B204" s="8"/>
      <c r="C204" s="8"/>
      <c r="D204" s="8"/>
      <c r="E204" s="5"/>
      <c r="F204" s="5"/>
      <c r="G204" s="5"/>
      <c r="H204" s="8"/>
      <c r="I204" s="50"/>
      <c r="J204" s="5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1"/>
      <c r="B205" s="8"/>
      <c r="C205" s="8"/>
      <c r="D205" s="8"/>
      <c r="E205" s="5"/>
      <c r="F205" s="5"/>
      <c r="G205" s="5"/>
      <c r="H205" s="8"/>
      <c r="I205" s="50"/>
      <c r="J205" s="5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1"/>
      <c r="B206" s="8"/>
      <c r="C206" s="8"/>
      <c r="D206" s="8"/>
      <c r="E206" s="5"/>
      <c r="F206" s="5"/>
      <c r="G206" s="5"/>
      <c r="H206" s="8"/>
      <c r="I206" s="50"/>
      <c r="J206" s="5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1"/>
      <c r="B207" s="8"/>
      <c r="C207" s="8"/>
      <c r="D207" s="8"/>
      <c r="E207" s="5"/>
      <c r="F207" s="5"/>
      <c r="G207" s="5"/>
      <c r="H207" s="8"/>
      <c r="I207" s="50"/>
      <c r="J207" s="5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1"/>
      <c r="B208" s="8"/>
      <c r="C208" s="8"/>
      <c r="D208" s="8"/>
      <c r="E208" s="5"/>
      <c r="F208" s="5"/>
      <c r="G208" s="5"/>
      <c r="H208" s="8"/>
      <c r="I208" s="50"/>
      <c r="J208" s="5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1"/>
      <c r="B209" s="8"/>
      <c r="C209" s="8"/>
      <c r="D209" s="8"/>
      <c r="E209" s="5"/>
      <c r="F209" s="5"/>
      <c r="G209" s="5"/>
      <c r="H209" s="8"/>
      <c r="I209" s="50"/>
      <c r="J209" s="5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1"/>
      <c r="B210" s="8"/>
      <c r="C210" s="8"/>
      <c r="D210" s="8"/>
      <c r="E210" s="5"/>
      <c r="F210" s="5"/>
      <c r="G210" s="5"/>
      <c r="H210" s="8"/>
      <c r="I210" s="50"/>
      <c r="J210" s="5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1"/>
      <c r="B211" s="8"/>
      <c r="C211" s="8"/>
      <c r="D211" s="8"/>
      <c r="E211" s="5"/>
      <c r="F211" s="5"/>
      <c r="G211" s="5"/>
      <c r="H211" s="8"/>
      <c r="I211" s="50"/>
      <c r="J211" s="5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1"/>
      <c r="B212" s="8"/>
      <c r="C212" s="8"/>
      <c r="D212" s="8"/>
      <c r="E212" s="5"/>
      <c r="F212" s="5"/>
      <c r="G212" s="5"/>
      <c r="H212" s="8"/>
      <c r="I212" s="50"/>
      <c r="J212" s="5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1"/>
      <c r="B213" s="8"/>
      <c r="C213" s="8"/>
      <c r="D213" s="8"/>
      <c r="E213" s="5"/>
      <c r="F213" s="5"/>
      <c r="G213" s="5"/>
      <c r="H213" s="8"/>
      <c r="I213" s="50"/>
      <c r="J213" s="5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1"/>
      <c r="B214" s="8"/>
      <c r="C214" s="8"/>
      <c r="D214" s="8"/>
      <c r="E214" s="5"/>
      <c r="F214" s="5"/>
      <c r="G214" s="5"/>
      <c r="H214" s="8"/>
      <c r="I214" s="50"/>
      <c r="J214" s="5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1"/>
      <c r="B215" s="8"/>
      <c r="C215" s="8"/>
      <c r="D215" s="8"/>
      <c r="E215" s="5"/>
      <c r="F215" s="5"/>
      <c r="G215" s="5"/>
      <c r="H215" s="8"/>
      <c r="I215" s="50"/>
      <c r="J215" s="5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1"/>
      <c r="B216" s="8"/>
      <c r="C216" s="8"/>
      <c r="D216" s="8"/>
      <c r="E216" s="5"/>
      <c r="F216" s="5"/>
      <c r="G216" s="5"/>
      <c r="H216" s="8"/>
      <c r="I216" s="50"/>
      <c r="J216" s="5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1"/>
      <c r="B217" s="8"/>
      <c r="C217" s="8"/>
      <c r="D217" s="8"/>
      <c r="E217" s="5"/>
      <c r="F217" s="5"/>
      <c r="G217" s="5"/>
      <c r="H217" s="8"/>
      <c r="I217" s="50"/>
      <c r="J217" s="5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1"/>
      <c r="B218" s="8"/>
      <c r="C218" s="8"/>
      <c r="D218" s="8"/>
      <c r="E218" s="5"/>
      <c r="F218" s="5"/>
      <c r="G218" s="5"/>
      <c r="H218" s="8"/>
      <c r="I218" s="50"/>
      <c r="J218" s="5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1"/>
      <c r="B219" s="8"/>
      <c r="C219" s="8"/>
      <c r="D219" s="8"/>
      <c r="E219" s="5"/>
      <c r="F219" s="5"/>
      <c r="G219" s="5"/>
      <c r="H219" s="8"/>
      <c r="I219" s="50"/>
      <c r="J219" s="5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1"/>
      <c r="B220" s="8"/>
      <c r="C220" s="8"/>
      <c r="D220" s="8"/>
      <c r="E220" s="5"/>
      <c r="F220" s="5"/>
      <c r="G220" s="5"/>
      <c r="H220" s="8"/>
      <c r="I220" s="50"/>
      <c r="J220" s="5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1"/>
      <c r="B221" s="8"/>
      <c r="C221" s="8"/>
      <c r="D221" s="8"/>
      <c r="E221" s="5"/>
      <c r="F221" s="5"/>
      <c r="G221" s="5"/>
      <c r="H221" s="8"/>
      <c r="I221" s="50"/>
      <c r="J221" s="5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1"/>
      <c r="B222" s="8"/>
      <c r="C222" s="8"/>
      <c r="D222" s="8"/>
      <c r="E222" s="5"/>
      <c r="F222" s="5"/>
      <c r="G222" s="5"/>
      <c r="H222" s="8"/>
      <c r="I222" s="50"/>
      <c r="J222" s="5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1"/>
      <c r="B223" s="8"/>
      <c r="C223" s="8"/>
      <c r="D223" s="8"/>
      <c r="E223" s="5"/>
      <c r="F223" s="5"/>
      <c r="G223" s="5"/>
      <c r="H223" s="8"/>
      <c r="I223" s="50"/>
      <c r="J223" s="5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1"/>
      <c r="B224" s="8"/>
      <c r="C224" s="8"/>
      <c r="D224" s="8"/>
      <c r="E224" s="5"/>
      <c r="F224" s="5"/>
      <c r="G224" s="5"/>
      <c r="H224" s="8"/>
      <c r="I224" s="50"/>
      <c r="J224" s="5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1"/>
      <c r="B225" s="8"/>
      <c r="C225" s="8"/>
      <c r="D225" s="8"/>
      <c r="E225" s="5"/>
      <c r="F225" s="5"/>
      <c r="G225" s="5"/>
      <c r="H225" s="8"/>
      <c r="I225" s="50"/>
      <c r="J225" s="5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1"/>
      <c r="B226" s="8"/>
      <c r="C226" s="8"/>
      <c r="D226" s="8"/>
      <c r="E226" s="5"/>
      <c r="F226" s="5"/>
      <c r="G226" s="5"/>
      <c r="H226" s="8"/>
      <c r="I226" s="50"/>
      <c r="J226" s="5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1"/>
      <c r="B227" s="8"/>
      <c r="C227" s="8"/>
      <c r="D227" s="8"/>
      <c r="E227" s="5"/>
      <c r="F227" s="5"/>
      <c r="G227" s="5"/>
      <c r="H227" s="8"/>
      <c r="I227" s="50"/>
      <c r="J227" s="5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1"/>
      <c r="B228" s="8"/>
      <c r="C228" s="8"/>
      <c r="D228" s="8"/>
      <c r="E228" s="5"/>
      <c r="F228" s="5"/>
      <c r="G228" s="5"/>
      <c r="H228" s="8"/>
      <c r="I228" s="50"/>
      <c r="J228" s="5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1"/>
      <c r="B229" s="8"/>
      <c r="C229" s="8"/>
      <c r="D229" s="8"/>
      <c r="E229" s="5"/>
      <c r="F229" s="5"/>
      <c r="G229" s="5"/>
      <c r="H229" s="8"/>
      <c r="I229" s="50"/>
      <c r="J229" s="5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1"/>
      <c r="B230" s="8"/>
      <c r="C230" s="8"/>
      <c r="D230" s="8"/>
      <c r="E230" s="5"/>
      <c r="F230" s="5"/>
      <c r="G230" s="5"/>
      <c r="H230" s="8"/>
      <c r="I230" s="50"/>
      <c r="J230" s="5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1"/>
      <c r="B231" s="8"/>
      <c r="C231" s="8"/>
      <c r="D231" s="8"/>
      <c r="E231" s="5"/>
      <c r="F231" s="5"/>
      <c r="G231" s="5"/>
      <c r="H231" s="8"/>
      <c r="I231" s="50"/>
      <c r="J231" s="5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1"/>
      <c r="B232" s="8"/>
      <c r="C232" s="8"/>
      <c r="D232" s="8"/>
      <c r="E232" s="5"/>
      <c r="F232" s="5"/>
      <c r="G232" s="5"/>
      <c r="H232" s="8"/>
      <c r="I232" s="50"/>
      <c r="J232" s="5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1"/>
      <c r="B233" s="8"/>
      <c r="C233" s="8"/>
      <c r="D233" s="8"/>
      <c r="E233" s="5"/>
      <c r="F233" s="5"/>
      <c r="G233" s="5"/>
      <c r="H233" s="8"/>
      <c r="I233" s="50"/>
      <c r="J233" s="5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1"/>
      <c r="B234" s="8"/>
      <c r="C234" s="8"/>
      <c r="D234" s="8"/>
      <c r="E234" s="5"/>
      <c r="F234" s="5"/>
      <c r="G234" s="5"/>
      <c r="H234" s="8"/>
      <c r="I234" s="50"/>
      <c r="J234" s="5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1"/>
      <c r="B235" s="8"/>
      <c r="C235" s="8"/>
      <c r="D235" s="8"/>
      <c r="E235" s="5"/>
      <c r="F235" s="5"/>
      <c r="G235" s="5"/>
      <c r="H235" s="8"/>
      <c r="I235" s="50"/>
      <c r="J235" s="5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1"/>
      <c r="B236" s="8"/>
      <c r="C236" s="8"/>
      <c r="D236" s="8"/>
      <c r="E236" s="5"/>
      <c r="F236" s="5"/>
      <c r="G236" s="5"/>
      <c r="H236" s="8"/>
      <c r="I236" s="50"/>
      <c r="J236" s="5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1"/>
      <c r="B237" s="8"/>
      <c r="C237" s="8"/>
      <c r="D237" s="8"/>
      <c r="E237" s="5"/>
      <c r="F237" s="5"/>
      <c r="G237" s="5"/>
      <c r="H237" s="8"/>
      <c r="I237" s="50"/>
      <c r="J237" s="5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1"/>
      <c r="B238" s="8"/>
      <c r="C238" s="8"/>
      <c r="D238" s="8"/>
      <c r="E238" s="5"/>
      <c r="F238" s="5"/>
      <c r="G238" s="5"/>
      <c r="H238" s="8"/>
      <c r="I238" s="50"/>
      <c r="J238" s="5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1"/>
      <c r="B239" s="8"/>
      <c r="C239" s="8"/>
      <c r="D239" s="8"/>
      <c r="E239" s="5"/>
      <c r="F239" s="5"/>
      <c r="G239" s="5"/>
      <c r="H239" s="8"/>
      <c r="I239" s="50"/>
      <c r="J239" s="5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1"/>
      <c r="B240" s="8"/>
      <c r="C240" s="8"/>
      <c r="D240" s="8"/>
      <c r="E240" s="5"/>
      <c r="F240" s="5"/>
      <c r="G240" s="5"/>
      <c r="H240" s="8"/>
      <c r="I240" s="50"/>
      <c r="J240" s="5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1"/>
      <c r="B241" s="8"/>
      <c r="C241" s="8"/>
      <c r="D241" s="8"/>
      <c r="E241" s="5"/>
      <c r="F241" s="5"/>
      <c r="G241" s="5"/>
      <c r="H241" s="8"/>
      <c r="I241" s="50"/>
      <c r="J241" s="5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1"/>
      <c r="B242" s="8"/>
      <c r="C242" s="8"/>
      <c r="D242" s="8"/>
      <c r="E242" s="5"/>
      <c r="F242" s="5"/>
      <c r="G242" s="5"/>
      <c r="H242" s="8"/>
      <c r="I242" s="50"/>
      <c r="J242" s="5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1"/>
      <c r="B243" s="8"/>
      <c r="C243" s="8"/>
      <c r="D243" s="8"/>
      <c r="E243" s="5"/>
      <c r="F243" s="5"/>
      <c r="G243" s="5"/>
      <c r="H243" s="8"/>
      <c r="I243" s="50"/>
      <c r="J243" s="5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1"/>
      <c r="B244" s="8"/>
      <c r="C244" s="8"/>
      <c r="D244" s="8"/>
      <c r="E244" s="5"/>
      <c r="F244" s="5"/>
      <c r="G244" s="5"/>
      <c r="H244" s="8"/>
      <c r="I244" s="50"/>
      <c r="J244" s="5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1"/>
      <c r="B245" s="8"/>
      <c r="C245" s="8"/>
      <c r="D245" s="8"/>
      <c r="E245" s="5"/>
      <c r="F245" s="5"/>
      <c r="G245" s="5"/>
      <c r="H245" s="8"/>
      <c r="I245" s="50"/>
      <c r="J245" s="5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1"/>
      <c r="B246" s="8"/>
      <c r="C246" s="8"/>
      <c r="D246" s="8"/>
      <c r="E246" s="5"/>
      <c r="F246" s="5"/>
      <c r="G246" s="5"/>
      <c r="H246" s="8"/>
      <c r="I246" s="50"/>
      <c r="J246" s="5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1"/>
      <c r="B247" s="8"/>
      <c r="C247" s="8"/>
      <c r="D247" s="8"/>
      <c r="E247" s="5"/>
      <c r="F247" s="5"/>
      <c r="G247" s="5"/>
      <c r="H247" s="8"/>
      <c r="I247" s="50"/>
      <c r="J247" s="5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1"/>
      <c r="B248" s="8"/>
      <c r="C248" s="8"/>
      <c r="D248" s="8"/>
      <c r="E248" s="5"/>
      <c r="F248" s="5"/>
      <c r="G248" s="5"/>
      <c r="H248" s="8"/>
      <c r="I248" s="50"/>
      <c r="J248" s="5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1"/>
      <c r="B249" s="8"/>
      <c r="C249" s="8"/>
      <c r="D249" s="8"/>
      <c r="E249" s="5"/>
      <c r="F249" s="5"/>
      <c r="G249" s="5"/>
      <c r="H249" s="8"/>
      <c r="I249" s="50"/>
      <c r="J249" s="5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1"/>
      <c r="B250" s="8"/>
      <c r="C250" s="8"/>
      <c r="D250" s="8"/>
      <c r="E250" s="5"/>
      <c r="F250" s="5"/>
      <c r="G250" s="5"/>
      <c r="H250" s="8"/>
      <c r="I250" s="50"/>
      <c r="J250" s="5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1"/>
      <c r="B251" s="8"/>
      <c r="C251" s="8"/>
      <c r="D251" s="8"/>
      <c r="E251" s="5"/>
      <c r="F251" s="5"/>
      <c r="G251" s="5"/>
      <c r="H251" s="8"/>
      <c r="I251" s="50"/>
      <c r="J251" s="5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1"/>
      <c r="B252" s="8"/>
      <c r="C252" s="8"/>
      <c r="D252" s="8"/>
      <c r="E252" s="5"/>
      <c r="F252" s="5"/>
      <c r="G252" s="5"/>
      <c r="H252" s="8"/>
      <c r="I252" s="50"/>
      <c r="J252" s="5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1"/>
      <c r="B253" s="8"/>
      <c r="C253" s="8"/>
      <c r="D253" s="8"/>
      <c r="E253" s="5"/>
      <c r="F253" s="5"/>
      <c r="G253" s="5"/>
      <c r="H253" s="8"/>
      <c r="I253" s="50"/>
      <c r="J253" s="5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1"/>
      <c r="B254" s="8"/>
      <c r="C254" s="8"/>
      <c r="D254" s="8"/>
      <c r="E254" s="5"/>
      <c r="F254" s="5"/>
      <c r="G254" s="5"/>
      <c r="H254" s="8"/>
      <c r="I254" s="50"/>
      <c r="J254" s="5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1"/>
      <c r="B255" s="8"/>
      <c r="C255" s="8"/>
      <c r="D255" s="8"/>
      <c r="E255" s="5"/>
      <c r="F255" s="5"/>
      <c r="G255" s="5"/>
      <c r="H255" s="8"/>
      <c r="I255" s="50"/>
      <c r="J255" s="5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1"/>
      <c r="B256" s="8"/>
      <c r="C256" s="8"/>
      <c r="D256" s="8"/>
      <c r="E256" s="5"/>
      <c r="F256" s="5"/>
      <c r="G256" s="5"/>
      <c r="H256" s="8"/>
      <c r="I256" s="50"/>
      <c r="J256" s="5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1"/>
      <c r="B257" s="8"/>
      <c r="C257" s="8"/>
      <c r="D257" s="8"/>
      <c r="E257" s="5"/>
      <c r="F257" s="5"/>
      <c r="G257" s="5"/>
      <c r="H257" s="8"/>
      <c r="I257" s="50"/>
      <c r="J257" s="5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1"/>
      <c r="B258" s="8"/>
      <c r="C258" s="8"/>
      <c r="D258" s="8"/>
      <c r="E258" s="5"/>
      <c r="F258" s="5"/>
      <c r="G258" s="5"/>
      <c r="H258" s="8"/>
      <c r="I258" s="50"/>
      <c r="J258" s="5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1"/>
      <c r="B259" s="8"/>
      <c r="C259" s="8"/>
      <c r="D259" s="8"/>
      <c r="E259" s="5"/>
      <c r="F259" s="5"/>
      <c r="G259" s="5"/>
      <c r="H259" s="8"/>
      <c r="I259" s="50"/>
      <c r="J259" s="5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1"/>
      <c r="B260" s="8"/>
      <c r="C260" s="8"/>
      <c r="D260" s="8"/>
      <c r="E260" s="5"/>
      <c r="F260" s="5"/>
      <c r="G260" s="5"/>
      <c r="H260" s="8"/>
      <c r="I260" s="50"/>
      <c r="J260" s="5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1"/>
      <c r="B261" s="8"/>
      <c r="C261" s="8"/>
      <c r="D261" s="8"/>
      <c r="E261" s="5"/>
      <c r="F261" s="5"/>
      <c r="G261" s="5"/>
      <c r="H261" s="8"/>
      <c r="I261" s="50"/>
      <c r="J261" s="5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1"/>
      <c r="B262" s="8"/>
      <c r="C262" s="8"/>
      <c r="D262" s="8"/>
      <c r="E262" s="5"/>
      <c r="F262" s="5"/>
      <c r="G262" s="5"/>
      <c r="H262" s="8"/>
      <c r="I262" s="50"/>
      <c r="J262" s="5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1"/>
      <c r="B263" s="8"/>
      <c r="C263" s="8"/>
      <c r="D263" s="8"/>
      <c r="E263" s="5"/>
      <c r="F263" s="5"/>
      <c r="G263" s="5"/>
      <c r="H263" s="8"/>
      <c r="I263" s="50"/>
      <c r="J263" s="5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1"/>
      <c r="B264" s="8"/>
      <c r="C264" s="8"/>
      <c r="D264" s="8"/>
      <c r="E264" s="5"/>
      <c r="F264" s="5"/>
      <c r="G264" s="5"/>
      <c r="H264" s="8"/>
      <c r="I264" s="50"/>
      <c r="J264" s="5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1"/>
      <c r="B265" s="8"/>
      <c r="C265" s="8"/>
      <c r="D265" s="8"/>
      <c r="E265" s="5"/>
      <c r="F265" s="5"/>
      <c r="G265" s="5"/>
      <c r="H265" s="8"/>
      <c r="I265" s="50"/>
      <c r="J265" s="5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1"/>
      <c r="B266" s="8"/>
      <c r="C266" s="8"/>
      <c r="D266" s="8"/>
      <c r="E266" s="5"/>
      <c r="F266" s="5"/>
      <c r="G266" s="5"/>
      <c r="H266" s="8"/>
      <c r="I266" s="50"/>
      <c r="J266" s="5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1"/>
      <c r="B267" s="8"/>
      <c r="C267" s="8"/>
      <c r="D267" s="8"/>
      <c r="E267" s="5"/>
      <c r="F267" s="5"/>
      <c r="G267" s="5"/>
      <c r="H267" s="8"/>
      <c r="I267" s="50"/>
      <c r="J267" s="5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1"/>
      <c r="B268" s="8"/>
      <c r="C268" s="8"/>
      <c r="D268" s="8"/>
      <c r="E268" s="5"/>
      <c r="F268" s="5"/>
      <c r="G268" s="5"/>
      <c r="H268" s="8"/>
      <c r="I268" s="50"/>
      <c r="J268" s="5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1"/>
      <c r="B269" s="8"/>
      <c r="C269" s="8"/>
      <c r="D269" s="8"/>
      <c r="E269" s="5"/>
      <c r="F269" s="5"/>
      <c r="G269" s="5"/>
      <c r="H269" s="8"/>
      <c r="I269" s="50"/>
      <c r="J269" s="5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1"/>
      <c r="B270" s="8"/>
      <c r="C270" s="8"/>
      <c r="D270" s="8"/>
      <c r="E270" s="5"/>
      <c r="F270" s="5"/>
      <c r="G270" s="5"/>
      <c r="H270" s="8"/>
      <c r="I270" s="50"/>
      <c r="J270" s="5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1"/>
      <c r="B271" s="8"/>
      <c r="C271" s="8"/>
      <c r="D271" s="8"/>
      <c r="E271" s="5"/>
      <c r="F271" s="5"/>
      <c r="G271" s="5"/>
      <c r="H271" s="8"/>
      <c r="I271" s="50"/>
      <c r="J271" s="5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1"/>
      <c r="B272" s="8"/>
      <c r="C272" s="8"/>
      <c r="D272" s="8"/>
      <c r="E272" s="5"/>
      <c r="F272" s="5"/>
      <c r="G272" s="5"/>
      <c r="H272" s="8"/>
      <c r="I272" s="50"/>
      <c r="J272" s="5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1"/>
      <c r="B273" s="8"/>
      <c r="C273" s="8"/>
      <c r="D273" s="8"/>
      <c r="E273" s="5"/>
      <c r="F273" s="5"/>
      <c r="G273" s="5"/>
      <c r="H273" s="8"/>
      <c r="I273" s="50"/>
      <c r="J273" s="5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1"/>
      <c r="B274" s="8"/>
      <c r="C274" s="8"/>
      <c r="D274" s="8"/>
      <c r="E274" s="5"/>
      <c r="F274" s="5"/>
      <c r="G274" s="5"/>
      <c r="H274" s="8"/>
      <c r="I274" s="50"/>
      <c r="J274" s="5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1"/>
      <c r="B275" s="8"/>
      <c r="C275" s="8"/>
      <c r="D275" s="8"/>
      <c r="E275" s="5"/>
      <c r="F275" s="5"/>
      <c r="G275" s="5"/>
      <c r="H275" s="8"/>
      <c r="I275" s="50"/>
      <c r="J275" s="5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1"/>
      <c r="B276" s="8"/>
      <c r="C276" s="8"/>
      <c r="D276" s="8"/>
      <c r="E276" s="5"/>
      <c r="F276" s="5"/>
      <c r="G276" s="5"/>
      <c r="H276" s="8"/>
      <c r="I276" s="50"/>
      <c r="J276" s="5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1"/>
      <c r="B277" s="8"/>
      <c r="C277" s="8"/>
      <c r="D277" s="8"/>
      <c r="E277" s="5"/>
      <c r="F277" s="5"/>
      <c r="G277" s="5"/>
      <c r="H277" s="8"/>
      <c r="I277" s="50"/>
      <c r="J277" s="5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1"/>
      <c r="B278" s="8"/>
      <c r="C278" s="8"/>
      <c r="D278" s="8"/>
      <c r="E278" s="5"/>
      <c r="F278" s="5"/>
      <c r="G278" s="5"/>
      <c r="H278" s="8"/>
      <c r="I278" s="50"/>
      <c r="J278" s="5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1"/>
      <c r="B279" s="8"/>
      <c r="C279" s="8"/>
      <c r="D279" s="8"/>
      <c r="E279" s="5"/>
      <c r="F279" s="5"/>
      <c r="G279" s="5"/>
      <c r="H279" s="8"/>
      <c r="I279" s="50"/>
      <c r="J279" s="5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1"/>
      <c r="B280" s="8"/>
      <c r="C280" s="8"/>
      <c r="D280" s="8"/>
      <c r="E280" s="5"/>
      <c r="F280" s="5"/>
      <c r="G280" s="5"/>
      <c r="H280" s="8"/>
      <c r="I280" s="50"/>
      <c r="J280" s="5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1"/>
      <c r="B281" s="8"/>
      <c r="C281" s="8"/>
      <c r="D281" s="8"/>
      <c r="E281" s="5"/>
      <c r="F281" s="5"/>
      <c r="G281" s="5"/>
      <c r="H281" s="8"/>
      <c r="I281" s="50"/>
      <c r="J281" s="5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1"/>
      <c r="B282" s="8"/>
      <c r="C282" s="8"/>
      <c r="D282" s="8"/>
      <c r="E282" s="5"/>
      <c r="F282" s="5"/>
      <c r="G282" s="5"/>
      <c r="H282" s="8"/>
      <c r="I282" s="50"/>
      <c r="J282" s="5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1"/>
      <c r="B283" s="8"/>
      <c r="C283" s="8"/>
      <c r="D283" s="8"/>
      <c r="E283" s="5"/>
      <c r="F283" s="5"/>
      <c r="G283" s="5"/>
      <c r="H283" s="8"/>
      <c r="I283" s="50"/>
      <c r="J283" s="5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1"/>
      <c r="B284" s="8"/>
      <c r="C284" s="8"/>
      <c r="D284" s="8"/>
      <c r="E284" s="5"/>
      <c r="F284" s="5"/>
      <c r="G284" s="5"/>
      <c r="H284" s="8"/>
      <c r="I284" s="50"/>
      <c r="J284" s="5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1"/>
      <c r="B285" s="8"/>
      <c r="C285" s="8"/>
      <c r="D285" s="8"/>
      <c r="E285" s="5"/>
      <c r="F285" s="5"/>
      <c r="G285" s="5"/>
      <c r="H285" s="8"/>
      <c r="I285" s="50"/>
      <c r="J285" s="5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1"/>
      <c r="B286" s="8"/>
      <c r="C286" s="8"/>
      <c r="D286" s="8"/>
      <c r="E286" s="5"/>
      <c r="F286" s="5"/>
      <c r="G286" s="5"/>
      <c r="H286" s="8"/>
      <c r="I286" s="50"/>
      <c r="J286" s="5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1"/>
      <c r="B287" s="8"/>
      <c r="C287" s="8"/>
      <c r="D287" s="8"/>
      <c r="E287" s="5"/>
      <c r="F287" s="5"/>
      <c r="G287" s="5"/>
      <c r="H287" s="8"/>
      <c r="I287" s="50"/>
      <c r="J287" s="5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1"/>
      <c r="B288" s="8"/>
      <c r="C288" s="8"/>
      <c r="D288" s="8"/>
      <c r="E288" s="5"/>
      <c r="F288" s="5"/>
      <c r="G288" s="5"/>
      <c r="H288" s="8"/>
      <c r="I288" s="50"/>
      <c r="J288" s="5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1"/>
      <c r="B289" s="8"/>
      <c r="C289" s="8"/>
      <c r="D289" s="8"/>
      <c r="E289" s="5"/>
      <c r="F289" s="5"/>
      <c r="G289" s="5"/>
      <c r="H289" s="8"/>
      <c r="I289" s="50"/>
      <c r="J289" s="5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1"/>
      <c r="B290" s="8"/>
      <c r="C290" s="8"/>
      <c r="D290" s="8"/>
      <c r="E290" s="5"/>
      <c r="F290" s="5"/>
      <c r="G290" s="5"/>
      <c r="H290" s="8"/>
      <c r="I290" s="50"/>
      <c r="J290" s="5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1"/>
      <c r="B291" s="8"/>
      <c r="C291" s="8"/>
      <c r="D291" s="8"/>
      <c r="E291" s="5"/>
      <c r="F291" s="5"/>
      <c r="G291" s="5"/>
      <c r="H291" s="8"/>
      <c r="I291" s="50"/>
      <c r="J291" s="5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1"/>
      <c r="B292" s="8"/>
      <c r="C292" s="8"/>
      <c r="D292" s="8"/>
      <c r="E292" s="5"/>
      <c r="F292" s="5"/>
      <c r="G292" s="5"/>
      <c r="H292" s="8"/>
      <c r="I292" s="50"/>
      <c r="J292" s="5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1"/>
      <c r="B293" s="8"/>
      <c r="C293" s="8"/>
      <c r="D293" s="8"/>
      <c r="E293" s="5"/>
      <c r="F293" s="5"/>
      <c r="G293" s="5"/>
      <c r="H293" s="8"/>
      <c r="I293" s="50"/>
      <c r="J293" s="5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1"/>
      <c r="B294" s="8"/>
      <c r="C294" s="8"/>
      <c r="D294" s="8"/>
      <c r="E294" s="5"/>
      <c r="F294" s="5"/>
      <c r="G294" s="5"/>
      <c r="H294" s="8"/>
      <c r="I294" s="50"/>
      <c r="J294" s="5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1"/>
      <c r="B295" s="8"/>
      <c r="C295" s="8"/>
      <c r="D295" s="8"/>
      <c r="E295" s="5"/>
      <c r="F295" s="5"/>
      <c r="G295" s="5"/>
      <c r="H295" s="8"/>
      <c r="I295" s="50"/>
      <c r="J295" s="5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1"/>
      <c r="B296" s="8"/>
      <c r="C296" s="8"/>
      <c r="D296" s="8"/>
      <c r="E296" s="5"/>
      <c r="F296" s="5"/>
      <c r="G296" s="5"/>
      <c r="H296" s="8"/>
      <c r="I296" s="50"/>
      <c r="J296" s="5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1"/>
      <c r="B297" s="8"/>
      <c r="C297" s="8"/>
      <c r="D297" s="8"/>
      <c r="E297" s="5"/>
      <c r="F297" s="5"/>
      <c r="G297" s="5"/>
      <c r="H297" s="8"/>
      <c r="I297" s="50"/>
      <c r="J297" s="5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1"/>
      <c r="B298" s="8"/>
      <c r="C298" s="8"/>
      <c r="D298" s="8"/>
      <c r="E298" s="5"/>
      <c r="F298" s="5"/>
      <c r="G298" s="5"/>
      <c r="H298" s="8"/>
      <c r="I298" s="50"/>
      <c r="J298" s="5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1"/>
      <c r="B299" s="8"/>
      <c r="C299" s="8"/>
      <c r="D299" s="8"/>
      <c r="E299" s="5"/>
      <c r="F299" s="5"/>
      <c r="G299" s="5"/>
      <c r="H299" s="8"/>
      <c r="I299" s="50"/>
      <c r="J299" s="5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1"/>
      <c r="B300" s="8"/>
      <c r="C300" s="8"/>
      <c r="D300" s="8"/>
      <c r="E300" s="5"/>
      <c r="F300" s="5"/>
      <c r="G300" s="5"/>
      <c r="H300" s="8"/>
      <c r="I300" s="50"/>
      <c r="J300" s="5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1"/>
      <c r="B301" s="8"/>
      <c r="C301" s="8"/>
      <c r="D301" s="8"/>
      <c r="E301" s="5"/>
      <c r="F301" s="5"/>
      <c r="G301" s="5"/>
      <c r="H301" s="8"/>
      <c r="I301" s="50"/>
      <c r="J301" s="5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1"/>
      <c r="B302" s="8"/>
      <c r="C302" s="8"/>
      <c r="D302" s="8"/>
      <c r="E302" s="5"/>
      <c r="F302" s="5"/>
      <c r="G302" s="5"/>
      <c r="H302" s="8"/>
      <c r="I302" s="50"/>
      <c r="J302" s="5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1"/>
      <c r="B303" s="8"/>
      <c r="C303" s="8"/>
      <c r="D303" s="8"/>
      <c r="E303" s="5"/>
      <c r="F303" s="5"/>
      <c r="G303" s="5"/>
      <c r="H303" s="8"/>
      <c r="I303" s="50"/>
      <c r="J303" s="5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1"/>
      <c r="B304" s="8"/>
      <c r="C304" s="8"/>
      <c r="D304" s="8"/>
      <c r="E304" s="5"/>
      <c r="F304" s="5"/>
      <c r="G304" s="5"/>
      <c r="H304" s="8"/>
      <c r="I304" s="50"/>
      <c r="J304" s="5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1"/>
      <c r="B305" s="8"/>
      <c r="C305" s="8"/>
      <c r="D305" s="8"/>
      <c r="E305" s="5"/>
      <c r="F305" s="5"/>
      <c r="G305" s="5"/>
      <c r="H305" s="8"/>
      <c r="I305" s="50"/>
      <c r="J305" s="5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1"/>
      <c r="B306" s="8"/>
      <c r="C306" s="8"/>
      <c r="D306" s="8"/>
      <c r="E306" s="5"/>
      <c r="F306" s="5"/>
      <c r="G306" s="5"/>
      <c r="H306" s="8"/>
      <c r="I306" s="50"/>
      <c r="J306" s="5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1"/>
      <c r="B307" s="8"/>
      <c r="C307" s="8"/>
      <c r="D307" s="8"/>
      <c r="E307" s="5"/>
      <c r="F307" s="5"/>
      <c r="G307" s="5"/>
      <c r="H307" s="8"/>
      <c r="I307" s="50"/>
      <c r="J307" s="5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1"/>
      <c r="B308" s="8"/>
      <c r="C308" s="8"/>
      <c r="D308" s="8"/>
      <c r="E308" s="5"/>
      <c r="F308" s="5"/>
      <c r="G308" s="5"/>
      <c r="H308" s="8"/>
      <c r="I308" s="50"/>
      <c r="J308" s="5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1"/>
      <c r="B309" s="8"/>
      <c r="C309" s="8"/>
      <c r="D309" s="8"/>
      <c r="E309" s="5"/>
      <c r="F309" s="5"/>
      <c r="G309" s="5"/>
      <c r="H309" s="8"/>
      <c r="I309" s="50"/>
      <c r="J309" s="5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1"/>
      <c r="B310" s="8"/>
      <c r="C310" s="8"/>
      <c r="D310" s="8"/>
      <c r="E310" s="5"/>
      <c r="F310" s="5"/>
      <c r="G310" s="5"/>
      <c r="H310" s="8"/>
      <c r="I310" s="50"/>
      <c r="J310" s="5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1"/>
      <c r="B311" s="8"/>
      <c r="C311" s="8"/>
      <c r="D311" s="8"/>
      <c r="E311" s="5"/>
      <c r="F311" s="5"/>
      <c r="G311" s="5"/>
      <c r="H311" s="8"/>
      <c r="I311" s="50"/>
      <c r="J311" s="5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1"/>
      <c r="B312" s="8"/>
      <c r="C312" s="8"/>
      <c r="D312" s="8"/>
      <c r="E312" s="5"/>
      <c r="F312" s="5"/>
      <c r="G312" s="5"/>
      <c r="H312" s="8"/>
      <c r="I312" s="50"/>
      <c r="J312" s="5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1"/>
      <c r="B313" s="8"/>
      <c r="C313" s="8"/>
      <c r="D313" s="8"/>
      <c r="E313" s="5"/>
      <c r="F313" s="5"/>
      <c r="G313" s="5"/>
      <c r="H313" s="8"/>
      <c r="I313" s="50"/>
      <c r="J313" s="5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1"/>
      <c r="B314" s="8"/>
      <c r="C314" s="8"/>
      <c r="D314" s="8"/>
      <c r="E314" s="5"/>
      <c r="F314" s="5"/>
      <c r="G314" s="5"/>
      <c r="H314" s="8"/>
      <c r="I314" s="50"/>
      <c r="J314" s="5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1"/>
      <c r="B315" s="8"/>
      <c r="C315" s="8"/>
      <c r="D315" s="8"/>
      <c r="E315" s="5"/>
      <c r="F315" s="5"/>
      <c r="G315" s="5"/>
      <c r="H315" s="8"/>
      <c r="I315" s="50"/>
      <c r="J315" s="5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1"/>
      <c r="B316" s="8"/>
      <c r="C316" s="8"/>
      <c r="D316" s="8"/>
      <c r="E316" s="5"/>
      <c r="F316" s="5"/>
      <c r="G316" s="5"/>
      <c r="H316" s="8"/>
      <c r="I316" s="50"/>
      <c r="J316" s="5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1"/>
      <c r="B317" s="8"/>
      <c r="C317" s="8"/>
      <c r="D317" s="8"/>
      <c r="E317" s="5"/>
      <c r="F317" s="5"/>
      <c r="G317" s="5"/>
      <c r="H317" s="8"/>
      <c r="I317" s="50"/>
      <c r="J317" s="5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1"/>
      <c r="B318" s="8"/>
      <c r="C318" s="8"/>
      <c r="D318" s="8"/>
      <c r="E318" s="5"/>
      <c r="F318" s="5"/>
      <c r="G318" s="5"/>
      <c r="H318" s="8"/>
      <c r="I318" s="50"/>
      <c r="J318" s="5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1"/>
      <c r="B319" s="8"/>
      <c r="C319" s="8"/>
      <c r="D319" s="8"/>
      <c r="E319" s="5"/>
      <c r="F319" s="5"/>
      <c r="G319" s="5"/>
      <c r="H319" s="8"/>
      <c r="I319" s="50"/>
      <c r="J319" s="5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1"/>
      <c r="B320" s="8"/>
      <c r="C320" s="8"/>
      <c r="D320" s="8"/>
      <c r="E320" s="5"/>
      <c r="F320" s="5"/>
      <c r="G320" s="5"/>
      <c r="H320" s="8"/>
      <c r="I320" s="50"/>
      <c r="J320" s="5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1"/>
      <c r="B321" s="8"/>
      <c r="C321" s="8"/>
      <c r="D321" s="8"/>
      <c r="E321" s="5"/>
      <c r="F321" s="5"/>
      <c r="G321" s="5"/>
      <c r="H321" s="8"/>
      <c r="I321" s="50"/>
      <c r="J321" s="5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1"/>
      <c r="B322" s="8"/>
      <c r="C322" s="8"/>
      <c r="D322" s="8"/>
      <c r="E322" s="5"/>
      <c r="F322" s="5"/>
      <c r="G322" s="5"/>
      <c r="H322" s="8"/>
      <c r="I322" s="50"/>
      <c r="J322" s="5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1"/>
      <c r="B323" s="8"/>
      <c r="C323" s="8"/>
      <c r="D323" s="8"/>
      <c r="E323" s="5"/>
      <c r="F323" s="5"/>
      <c r="G323" s="5"/>
      <c r="H323" s="8"/>
      <c r="I323" s="50"/>
      <c r="J323" s="5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1"/>
      <c r="B324" s="8"/>
      <c r="C324" s="8"/>
      <c r="D324" s="8"/>
      <c r="E324" s="5"/>
      <c r="F324" s="5"/>
      <c r="G324" s="5"/>
      <c r="H324" s="8"/>
      <c r="I324" s="50"/>
      <c r="J324" s="5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1"/>
      <c r="B325" s="8"/>
      <c r="C325" s="8"/>
      <c r="D325" s="8"/>
      <c r="E325" s="5"/>
      <c r="F325" s="5"/>
      <c r="G325" s="5"/>
      <c r="H325" s="8"/>
      <c r="I325" s="50"/>
      <c r="J325" s="5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1"/>
      <c r="B326" s="8"/>
      <c r="C326" s="8"/>
      <c r="D326" s="8"/>
      <c r="E326" s="5"/>
      <c r="F326" s="5"/>
      <c r="G326" s="5"/>
      <c r="H326" s="8"/>
      <c r="I326" s="50"/>
      <c r="J326" s="5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1"/>
      <c r="B327" s="8"/>
      <c r="C327" s="8"/>
      <c r="D327" s="8"/>
      <c r="E327" s="5"/>
      <c r="F327" s="5"/>
      <c r="G327" s="5"/>
      <c r="H327" s="8"/>
      <c r="I327" s="50"/>
      <c r="J327" s="5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1"/>
      <c r="B328" s="8"/>
      <c r="C328" s="8"/>
      <c r="D328" s="8"/>
      <c r="E328" s="5"/>
      <c r="F328" s="5"/>
      <c r="G328" s="5"/>
      <c r="H328" s="8"/>
      <c r="I328" s="50"/>
      <c r="J328" s="5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1"/>
      <c r="B329" s="8"/>
      <c r="C329" s="8"/>
      <c r="D329" s="8"/>
      <c r="E329" s="5"/>
      <c r="F329" s="5"/>
      <c r="G329" s="5"/>
      <c r="H329" s="8"/>
      <c r="I329" s="50"/>
      <c r="J329" s="5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1"/>
      <c r="B330" s="8"/>
      <c r="C330" s="8"/>
      <c r="D330" s="8"/>
      <c r="E330" s="5"/>
      <c r="F330" s="5"/>
      <c r="G330" s="5"/>
      <c r="H330" s="8"/>
      <c r="I330" s="50"/>
      <c r="J330" s="5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1"/>
      <c r="B331" s="8"/>
      <c r="C331" s="8"/>
      <c r="D331" s="8"/>
      <c r="E331" s="5"/>
      <c r="F331" s="5"/>
      <c r="G331" s="5"/>
      <c r="H331" s="8"/>
      <c r="I331" s="50"/>
      <c r="J331" s="5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1"/>
      <c r="B332" s="8"/>
      <c r="C332" s="8"/>
      <c r="D332" s="8"/>
      <c r="E332" s="5"/>
      <c r="F332" s="5"/>
      <c r="G332" s="5"/>
      <c r="H332" s="8"/>
      <c r="I332" s="50"/>
      <c r="J332" s="5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1"/>
      <c r="B333" s="8"/>
      <c r="C333" s="8"/>
      <c r="D333" s="8"/>
      <c r="E333" s="5"/>
      <c r="F333" s="5"/>
      <c r="G333" s="5"/>
      <c r="H333" s="8"/>
      <c r="I333" s="50"/>
      <c r="J333" s="5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1"/>
      <c r="B334" s="8"/>
      <c r="C334" s="8"/>
      <c r="D334" s="8"/>
      <c r="E334" s="5"/>
      <c r="F334" s="5"/>
      <c r="G334" s="5"/>
      <c r="H334" s="8"/>
      <c r="I334" s="50"/>
      <c r="J334" s="5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1"/>
      <c r="B335" s="8"/>
      <c r="C335" s="8"/>
      <c r="D335" s="8"/>
      <c r="E335" s="5"/>
      <c r="F335" s="5"/>
      <c r="G335" s="5"/>
      <c r="H335" s="8"/>
      <c r="I335" s="50"/>
      <c r="J335" s="5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1"/>
      <c r="B336" s="8"/>
      <c r="C336" s="8"/>
      <c r="D336" s="8"/>
      <c r="E336" s="5"/>
      <c r="F336" s="5"/>
      <c r="G336" s="5"/>
      <c r="H336" s="8"/>
      <c r="I336" s="50"/>
      <c r="J336" s="5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1"/>
      <c r="B337" s="8"/>
      <c r="C337" s="8"/>
      <c r="D337" s="8"/>
      <c r="E337" s="5"/>
      <c r="F337" s="5"/>
      <c r="G337" s="5"/>
      <c r="H337" s="8"/>
      <c r="I337" s="50"/>
      <c r="J337" s="5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1"/>
      <c r="B338" s="8"/>
      <c r="C338" s="8"/>
      <c r="D338" s="8"/>
      <c r="E338" s="5"/>
      <c r="F338" s="5"/>
      <c r="G338" s="5"/>
      <c r="H338" s="8"/>
      <c r="I338" s="50"/>
      <c r="J338" s="5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1"/>
      <c r="B339" s="8"/>
      <c r="C339" s="8"/>
      <c r="D339" s="8"/>
      <c r="E339" s="5"/>
      <c r="F339" s="5"/>
      <c r="G339" s="5"/>
      <c r="H339" s="8"/>
      <c r="I339" s="50"/>
      <c r="J339" s="5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1"/>
      <c r="B340" s="8"/>
      <c r="C340" s="8"/>
      <c r="D340" s="8"/>
      <c r="E340" s="5"/>
      <c r="F340" s="5"/>
      <c r="G340" s="5"/>
      <c r="H340" s="8"/>
      <c r="I340" s="50"/>
      <c r="J340" s="5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1"/>
      <c r="B341" s="8"/>
      <c r="C341" s="8"/>
      <c r="D341" s="8"/>
      <c r="E341" s="5"/>
      <c r="F341" s="5"/>
      <c r="G341" s="5"/>
      <c r="H341" s="8"/>
      <c r="I341" s="50"/>
      <c r="J341" s="5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1"/>
      <c r="B342" s="8"/>
      <c r="C342" s="8"/>
      <c r="D342" s="8"/>
      <c r="E342" s="5"/>
      <c r="F342" s="5"/>
      <c r="G342" s="5"/>
      <c r="H342" s="8"/>
      <c r="I342" s="50"/>
      <c r="J342" s="5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1"/>
      <c r="B343" s="8"/>
      <c r="C343" s="8"/>
      <c r="D343" s="8"/>
      <c r="E343" s="5"/>
      <c r="F343" s="5"/>
      <c r="G343" s="5"/>
      <c r="H343" s="8"/>
      <c r="I343" s="50"/>
      <c r="J343" s="5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1"/>
      <c r="B344" s="8"/>
      <c r="C344" s="8"/>
      <c r="D344" s="8"/>
      <c r="E344" s="5"/>
      <c r="F344" s="5"/>
      <c r="G344" s="5"/>
      <c r="H344" s="8"/>
      <c r="I344" s="50"/>
      <c r="J344" s="5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1"/>
      <c r="B345" s="8"/>
      <c r="C345" s="8"/>
      <c r="D345" s="8"/>
      <c r="E345" s="5"/>
      <c r="F345" s="5"/>
      <c r="G345" s="5"/>
      <c r="H345" s="8"/>
      <c r="I345" s="50"/>
      <c r="J345" s="5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1"/>
      <c r="B346" s="8"/>
      <c r="C346" s="8"/>
      <c r="D346" s="8"/>
      <c r="E346" s="5"/>
      <c r="F346" s="5"/>
      <c r="G346" s="5"/>
      <c r="H346" s="8"/>
      <c r="I346" s="50"/>
      <c r="J346" s="5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1"/>
      <c r="B347" s="8"/>
      <c r="C347" s="8"/>
      <c r="D347" s="8"/>
      <c r="E347" s="5"/>
      <c r="F347" s="5"/>
      <c r="G347" s="5"/>
      <c r="H347" s="8"/>
      <c r="I347" s="50"/>
      <c r="J347" s="5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1"/>
      <c r="B348" s="8"/>
      <c r="C348" s="8"/>
      <c r="D348" s="8"/>
      <c r="E348" s="5"/>
      <c r="F348" s="5"/>
      <c r="G348" s="5"/>
      <c r="H348" s="8"/>
      <c r="I348" s="50"/>
      <c r="J348" s="5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1"/>
      <c r="B349" s="8"/>
      <c r="C349" s="8"/>
      <c r="D349" s="8"/>
      <c r="E349" s="5"/>
      <c r="F349" s="5"/>
      <c r="G349" s="5"/>
      <c r="H349" s="8"/>
      <c r="I349" s="50"/>
      <c r="J349" s="5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1"/>
      <c r="B350" s="8"/>
      <c r="C350" s="8"/>
      <c r="D350" s="8"/>
      <c r="E350" s="5"/>
      <c r="F350" s="5"/>
      <c r="G350" s="5"/>
      <c r="H350" s="8"/>
      <c r="I350" s="50"/>
      <c r="J350" s="5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1"/>
      <c r="B351" s="8"/>
      <c r="C351" s="8"/>
      <c r="D351" s="8"/>
      <c r="E351" s="5"/>
      <c r="F351" s="5"/>
      <c r="G351" s="5"/>
      <c r="H351" s="8"/>
      <c r="I351" s="50"/>
      <c r="J351" s="5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1"/>
      <c r="B352" s="8"/>
      <c r="C352" s="8"/>
      <c r="D352" s="8"/>
      <c r="E352" s="5"/>
      <c r="F352" s="5"/>
      <c r="G352" s="5"/>
      <c r="H352" s="8"/>
      <c r="I352" s="50"/>
      <c r="J352" s="5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1"/>
      <c r="B353" s="8"/>
      <c r="C353" s="8"/>
      <c r="D353" s="8"/>
      <c r="E353" s="5"/>
      <c r="F353" s="5"/>
      <c r="G353" s="5"/>
      <c r="H353" s="8"/>
      <c r="I353" s="50"/>
      <c r="J353" s="5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1"/>
      <c r="B354" s="8"/>
      <c r="C354" s="8"/>
      <c r="D354" s="8"/>
      <c r="E354" s="5"/>
      <c r="F354" s="5"/>
      <c r="G354" s="5"/>
      <c r="H354" s="8"/>
      <c r="I354" s="50"/>
      <c r="J354" s="5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1"/>
      <c r="B355" s="8"/>
      <c r="C355" s="8"/>
      <c r="D355" s="8"/>
      <c r="E355" s="5"/>
      <c r="F355" s="5"/>
      <c r="G355" s="5"/>
      <c r="H355" s="8"/>
      <c r="I355" s="50"/>
      <c r="J355" s="5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1"/>
      <c r="B356" s="8"/>
      <c r="C356" s="8"/>
      <c r="D356" s="8"/>
      <c r="E356" s="5"/>
      <c r="F356" s="5"/>
      <c r="G356" s="5"/>
      <c r="H356" s="8"/>
      <c r="I356" s="50"/>
      <c r="J356" s="5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1"/>
      <c r="B357" s="8"/>
      <c r="C357" s="8"/>
      <c r="D357" s="8"/>
      <c r="E357" s="5"/>
      <c r="F357" s="5"/>
      <c r="G357" s="5"/>
      <c r="H357" s="8"/>
      <c r="I357" s="50"/>
      <c r="J357" s="5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1"/>
      <c r="B358" s="8"/>
      <c r="C358" s="8"/>
      <c r="D358" s="8"/>
      <c r="E358" s="5"/>
      <c r="F358" s="5"/>
      <c r="G358" s="5"/>
      <c r="H358" s="8"/>
      <c r="I358" s="50"/>
      <c r="J358" s="5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1"/>
      <c r="B359" s="8"/>
      <c r="C359" s="8"/>
      <c r="D359" s="8"/>
      <c r="E359" s="5"/>
      <c r="F359" s="5"/>
      <c r="G359" s="5"/>
      <c r="H359" s="8"/>
      <c r="I359" s="50"/>
      <c r="J359" s="5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1"/>
      <c r="B360" s="8"/>
      <c r="C360" s="8"/>
      <c r="D360" s="8"/>
      <c r="E360" s="5"/>
      <c r="F360" s="5"/>
      <c r="G360" s="5"/>
      <c r="H360" s="8"/>
      <c r="I360" s="50"/>
      <c r="J360" s="5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1"/>
      <c r="B361" s="8"/>
      <c r="C361" s="8"/>
      <c r="D361" s="8"/>
      <c r="E361" s="5"/>
      <c r="F361" s="5"/>
      <c r="G361" s="5"/>
      <c r="H361" s="8"/>
      <c r="I361" s="50"/>
      <c r="J361" s="5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1"/>
      <c r="B362" s="8"/>
      <c r="C362" s="8"/>
      <c r="D362" s="8"/>
      <c r="E362" s="5"/>
      <c r="F362" s="5"/>
      <c r="G362" s="5"/>
      <c r="H362" s="8"/>
      <c r="I362" s="50"/>
      <c r="J362" s="5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1"/>
      <c r="B363" s="8"/>
      <c r="C363" s="8"/>
      <c r="D363" s="8"/>
      <c r="E363" s="5"/>
      <c r="F363" s="5"/>
      <c r="G363" s="5"/>
      <c r="H363" s="8"/>
      <c r="I363" s="50"/>
      <c r="J363" s="5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1"/>
      <c r="B364" s="8"/>
      <c r="C364" s="8"/>
      <c r="D364" s="8"/>
      <c r="E364" s="5"/>
      <c r="F364" s="5"/>
      <c r="G364" s="5"/>
      <c r="H364" s="8"/>
      <c r="I364" s="50"/>
      <c r="J364" s="5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1"/>
      <c r="B365" s="8"/>
      <c r="C365" s="8"/>
      <c r="D365" s="8"/>
      <c r="E365" s="5"/>
      <c r="F365" s="5"/>
      <c r="G365" s="5"/>
      <c r="H365" s="8"/>
      <c r="I365" s="50"/>
      <c r="J365" s="5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1"/>
      <c r="B366" s="8"/>
      <c r="C366" s="8"/>
      <c r="D366" s="8"/>
      <c r="E366" s="5"/>
      <c r="F366" s="5"/>
      <c r="G366" s="5"/>
      <c r="H366" s="8"/>
      <c r="I366" s="50"/>
      <c r="J366" s="5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1"/>
      <c r="B367" s="8"/>
      <c r="C367" s="8"/>
      <c r="D367" s="8"/>
      <c r="E367" s="5"/>
      <c r="F367" s="5"/>
      <c r="G367" s="5"/>
      <c r="H367" s="8"/>
      <c r="I367" s="50"/>
      <c r="J367" s="5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1"/>
      <c r="B368" s="8"/>
      <c r="C368" s="8"/>
      <c r="D368" s="8"/>
      <c r="E368" s="5"/>
      <c r="F368" s="5"/>
      <c r="G368" s="5"/>
      <c r="H368" s="8"/>
      <c r="I368" s="50"/>
      <c r="J368" s="5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1"/>
      <c r="B369" s="8"/>
      <c r="C369" s="8"/>
      <c r="D369" s="8"/>
      <c r="E369" s="5"/>
      <c r="F369" s="5"/>
      <c r="G369" s="5"/>
      <c r="H369" s="8"/>
      <c r="I369" s="50"/>
      <c r="J369" s="5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1"/>
      <c r="B370" s="8"/>
      <c r="C370" s="8"/>
      <c r="D370" s="8"/>
      <c r="E370" s="5"/>
      <c r="F370" s="5"/>
      <c r="G370" s="5"/>
      <c r="H370" s="8"/>
      <c r="I370" s="50"/>
      <c r="J370" s="5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1"/>
      <c r="B371" s="8"/>
      <c r="C371" s="8"/>
      <c r="D371" s="8"/>
      <c r="E371" s="5"/>
      <c r="F371" s="5"/>
      <c r="G371" s="5"/>
      <c r="H371" s="8"/>
      <c r="I371" s="50"/>
      <c r="J371" s="5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1"/>
      <c r="B372" s="8"/>
      <c r="C372" s="8"/>
      <c r="D372" s="8"/>
      <c r="E372" s="5"/>
      <c r="F372" s="5"/>
      <c r="G372" s="5"/>
      <c r="H372" s="8"/>
      <c r="I372" s="50"/>
      <c r="J372" s="5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1"/>
      <c r="B373" s="8"/>
      <c r="C373" s="8"/>
      <c r="D373" s="8"/>
      <c r="E373" s="5"/>
      <c r="F373" s="5"/>
      <c r="G373" s="5"/>
      <c r="H373" s="8"/>
      <c r="I373" s="50"/>
      <c r="J373" s="5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1"/>
      <c r="B374" s="8"/>
      <c r="C374" s="8"/>
      <c r="D374" s="8"/>
      <c r="E374" s="5"/>
      <c r="F374" s="5"/>
      <c r="G374" s="5"/>
      <c r="H374" s="8"/>
      <c r="I374" s="50"/>
      <c r="J374" s="5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1"/>
      <c r="B375" s="8"/>
      <c r="C375" s="8"/>
      <c r="D375" s="8"/>
      <c r="E375" s="5"/>
      <c r="F375" s="5"/>
      <c r="G375" s="5"/>
      <c r="H375" s="8"/>
      <c r="I375" s="50"/>
      <c r="J375" s="5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1"/>
      <c r="B376" s="8"/>
      <c r="C376" s="8"/>
      <c r="D376" s="8"/>
      <c r="E376" s="5"/>
      <c r="F376" s="5"/>
      <c r="G376" s="5"/>
      <c r="H376" s="8"/>
      <c r="I376" s="50"/>
      <c r="J376" s="5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1"/>
      <c r="B377" s="8"/>
      <c r="C377" s="8"/>
      <c r="D377" s="8"/>
      <c r="E377" s="5"/>
      <c r="F377" s="5"/>
      <c r="G377" s="5"/>
      <c r="H377" s="8"/>
      <c r="I377" s="50"/>
      <c r="J377" s="5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1"/>
      <c r="B378" s="8"/>
      <c r="C378" s="8"/>
      <c r="D378" s="8"/>
      <c r="E378" s="5"/>
      <c r="F378" s="5"/>
      <c r="G378" s="5"/>
      <c r="H378" s="8"/>
      <c r="I378" s="50"/>
      <c r="J378" s="5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1"/>
      <c r="B379" s="8"/>
      <c r="C379" s="8"/>
      <c r="D379" s="8"/>
      <c r="E379" s="5"/>
      <c r="F379" s="5"/>
      <c r="G379" s="5"/>
      <c r="H379" s="8"/>
      <c r="I379" s="50"/>
      <c r="J379" s="5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1"/>
      <c r="B380" s="8"/>
      <c r="C380" s="8"/>
      <c r="D380" s="8"/>
      <c r="E380" s="5"/>
      <c r="F380" s="5"/>
      <c r="G380" s="5"/>
      <c r="H380" s="8"/>
      <c r="I380" s="50"/>
      <c r="J380" s="5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1"/>
      <c r="B381" s="8"/>
      <c r="C381" s="8"/>
      <c r="D381" s="8"/>
      <c r="E381" s="5"/>
      <c r="F381" s="5"/>
      <c r="G381" s="5"/>
      <c r="H381" s="8"/>
      <c r="I381" s="50"/>
      <c r="J381" s="5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1"/>
      <c r="B382" s="8"/>
      <c r="C382" s="8"/>
      <c r="D382" s="8"/>
      <c r="E382" s="5"/>
      <c r="F382" s="5"/>
      <c r="G382" s="5"/>
      <c r="H382" s="8"/>
      <c r="I382" s="50"/>
      <c r="J382" s="5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1"/>
      <c r="B383" s="8"/>
      <c r="C383" s="8"/>
      <c r="D383" s="8"/>
      <c r="E383" s="5"/>
      <c r="F383" s="5"/>
      <c r="G383" s="5"/>
      <c r="H383" s="8"/>
      <c r="I383" s="50"/>
      <c r="J383" s="5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1"/>
      <c r="B384" s="8"/>
      <c r="C384" s="8"/>
      <c r="D384" s="8"/>
      <c r="E384" s="5"/>
      <c r="F384" s="5"/>
      <c r="G384" s="5"/>
      <c r="H384" s="8"/>
      <c r="I384" s="50"/>
      <c r="J384" s="5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1"/>
      <c r="B385" s="8"/>
      <c r="C385" s="8"/>
      <c r="D385" s="8"/>
      <c r="E385" s="5"/>
      <c r="F385" s="5"/>
      <c r="G385" s="5"/>
      <c r="H385" s="8"/>
      <c r="I385" s="50"/>
      <c r="J385" s="5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1"/>
      <c r="B386" s="8"/>
      <c r="C386" s="8"/>
      <c r="D386" s="8"/>
      <c r="E386" s="5"/>
      <c r="F386" s="5"/>
      <c r="G386" s="5"/>
      <c r="H386" s="8"/>
      <c r="I386" s="50"/>
      <c r="J386" s="5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1"/>
      <c r="B387" s="8"/>
      <c r="C387" s="8"/>
      <c r="D387" s="8"/>
      <c r="E387" s="5"/>
      <c r="F387" s="5"/>
      <c r="G387" s="5"/>
      <c r="H387" s="8"/>
      <c r="I387" s="50"/>
      <c r="J387" s="5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1"/>
      <c r="B388" s="8"/>
      <c r="C388" s="8"/>
      <c r="D388" s="8"/>
      <c r="E388" s="5"/>
      <c r="F388" s="5"/>
      <c r="G388" s="5"/>
      <c r="H388" s="8"/>
      <c r="I388" s="50"/>
      <c r="J388" s="5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1"/>
      <c r="B389" s="8"/>
      <c r="C389" s="8"/>
      <c r="D389" s="8"/>
      <c r="E389" s="5"/>
      <c r="F389" s="5"/>
      <c r="G389" s="5"/>
      <c r="H389" s="8"/>
      <c r="I389" s="50"/>
      <c r="J389" s="5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1"/>
      <c r="B390" s="8"/>
      <c r="C390" s="8"/>
      <c r="D390" s="8"/>
      <c r="E390" s="5"/>
      <c r="F390" s="5"/>
      <c r="G390" s="5"/>
      <c r="H390" s="8"/>
      <c r="I390" s="50"/>
      <c r="J390" s="5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1"/>
      <c r="B391" s="8"/>
      <c r="C391" s="8"/>
      <c r="D391" s="8"/>
      <c r="E391" s="5"/>
      <c r="F391" s="5"/>
      <c r="G391" s="5"/>
      <c r="H391" s="8"/>
      <c r="I391" s="50"/>
      <c r="J391" s="5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1"/>
      <c r="B392" s="8"/>
      <c r="C392" s="8"/>
      <c r="D392" s="8"/>
      <c r="E392" s="5"/>
      <c r="F392" s="5"/>
      <c r="G392" s="5"/>
      <c r="H392" s="8"/>
      <c r="I392" s="50"/>
      <c r="J392" s="5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1"/>
      <c r="B393" s="8"/>
      <c r="C393" s="8"/>
      <c r="D393" s="8"/>
      <c r="E393" s="5"/>
      <c r="F393" s="5"/>
      <c r="G393" s="5"/>
      <c r="H393" s="8"/>
      <c r="I393" s="50"/>
      <c r="J393" s="5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1"/>
      <c r="B394" s="8"/>
      <c r="C394" s="8"/>
      <c r="D394" s="8"/>
      <c r="E394" s="5"/>
      <c r="F394" s="5"/>
      <c r="G394" s="5"/>
      <c r="H394" s="8"/>
      <c r="I394" s="50"/>
      <c r="J394" s="5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1"/>
      <c r="B395" s="8"/>
      <c r="C395" s="8"/>
      <c r="D395" s="8"/>
      <c r="E395" s="5"/>
      <c r="F395" s="5"/>
      <c r="G395" s="5"/>
      <c r="H395" s="8"/>
      <c r="I395" s="50"/>
      <c r="J395" s="5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1"/>
      <c r="B396" s="8"/>
      <c r="C396" s="8"/>
      <c r="D396" s="8"/>
      <c r="E396" s="5"/>
      <c r="F396" s="5"/>
      <c r="G396" s="5"/>
      <c r="H396" s="8"/>
      <c r="I396" s="50"/>
      <c r="J396" s="5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1"/>
      <c r="B397" s="8"/>
      <c r="C397" s="8"/>
      <c r="D397" s="8"/>
      <c r="E397" s="5"/>
      <c r="F397" s="5"/>
      <c r="G397" s="5"/>
      <c r="H397" s="8"/>
      <c r="I397" s="50"/>
      <c r="J397" s="5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1"/>
      <c r="B398" s="8"/>
      <c r="C398" s="8"/>
      <c r="D398" s="8"/>
      <c r="E398" s="5"/>
      <c r="F398" s="5"/>
      <c r="G398" s="5"/>
      <c r="H398" s="8"/>
      <c r="I398" s="50"/>
      <c r="J398" s="5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1"/>
      <c r="B399" s="8"/>
      <c r="C399" s="8"/>
      <c r="D399" s="8"/>
      <c r="E399" s="5"/>
      <c r="F399" s="5"/>
      <c r="G399" s="5"/>
      <c r="H399" s="8"/>
      <c r="I399" s="50"/>
      <c r="J399" s="5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1"/>
      <c r="B400" s="8"/>
      <c r="C400" s="8"/>
      <c r="D400" s="8"/>
      <c r="E400" s="5"/>
      <c r="F400" s="5"/>
      <c r="G400" s="5"/>
      <c r="H400" s="8"/>
      <c r="I400" s="50"/>
      <c r="J400" s="5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1"/>
      <c r="B401" s="8"/>
      <c r="C401" s="8"/>
      <c r="D401" s="8"/>
      <c r="E401" s="5"/>
      <c r="F401" s="5"/>
      <c r="G401" s="5"/>
      <c r="H401" s="8"/>
      <c r="I401" s="50"/>
      <c r="J401" s="5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1"/>
      <c r="B402" s="8"/>
      <c r="C402" s="8"/>
      <c r="D402" s="8"/>
      <c r="E402" s="5"/>
      <c r="F402" s="5"/>
      <c r="G402" s="5"/>
      <c r="H402" s="8"/>
      <c r="I402" s="50"/>
      <c r="J402" s="5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1"/>
      <c r="B403" s="8"/>
      <c r="C403" s="8"/>
      <c r="D403" s="8"/>
      <c r="E403" s="5"/>
      <c r="F403" s="5"/>
      <c r="G403" s="5"/>
      <c r="H403" s="8"/>
      <c r="I403" s="50"/>
      <c r="J403" s="5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1"/>
      <c r="B404" s="8"/>
      <c r="C404" s="8"/>
      <c r="D404" s="8"/>
      <c r="E404" s="5"/>
      <c r="F404" s="5"/>
      <c r="G404" s="5"/>
      <c r="H404" s="8"/>
      <c r="I404" s="50"/>
      <c r="J404" s="5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1"/>
      <c r="B405" s="8"/>
      <c r="C405" s="8"/>
      <c r="D405" s="8"/>
      <c r="E405" s="5"/>
      <c r="F405" s="5"/>
      <c r="G405" s="5"/>
      <c r="H405" s="8"/>
      <c r="I405" s="50"/>
      <c r="J405" s="5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1"/>
      <c r="B406" s="8"/>
      <c r="C406" s="8"/>
      <c r="D406" s="8"/>
      <c r="E406" s="5"/>
      <c r="F406" s="5"/>
      <c r="G406" s="5"/>
      <c r="H406" s="8"/>
      <c r="I406" s="50"/>
      <c r="J406" s="5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1"/>
      <c r="B407" s="8"/>
      <c r="C407" s="8"/>
      <c r="D407" s="8"/>
      <c r="E407" s="5"/>
      <c r="F407" s="5"/>
      <c r="G407" s="5"/>
      <c r="H407" s="8"/>
      <c r="I407" s="50"/>
      <c r="J407" s="5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1"/>
      <c r="B408" s="8"/>
      <c r="C408" s="8"/>
      <c r="D408" s="8"/>
      <c r="E408" s="5"/>
      <c r="F408" s="5"/>
      <c r="G408" s="5"/>
      <c r="H408" s="8"/>
      <c r="I408" s="50"/>
      <c r="J408" s="5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1"/>
      <c r="B409" s="8"/>
      <c r="C409" s="8"/>
      <c r="D409" s="8"/>
      <c r="E409" s="5"/>
      <c r="F409" s="5"/>
      <c r="G409" s="5"/>
      <c r="H409" s="8"/>
      <c r="I409" s="50"/>
      <c r="J409" s="5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1"/>
      <c r="B410" s="8"/>
      <c r="C410" s="8"/>
      <c r="D410" s="8"/>
      <c r="E410" s="5"/>
      <c r="F410" s="5"/>
      <c r="G410" s="5"/>
      <c r="H410" s="8"/>
      <c r="I410" s="50"/>
      <c r="J410" s="5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1"/>
      <c r="B411" s="8"/>
      <c r="C411" s="8"/>
      <c r="D411" s="8"/>
      <c r="E411" s="5"/>
      <c r="F411" s="5"/>
      <c r="G411" s="5"/>
      <c r="H411" s="8"/>
      <c r="I411" s="50"/>
      <c r="J411" s="5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1"/>
      <c r="B412" s="8"/>
      <c r="C412" s="8"/>
      <c r="D412" s="8"/>
      <c r="E412" s="5"/>
      <c r="F412" s="5"/>
      <c r="G412" s="5"/>
      <c r="H412" s="8"/>
      <c r="I412" s="50"/>
      <c r="J412" s="5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1"/>
      <c r="B413" s="8"/>
      <c r="C413" s="8"/>
      <c r="D413" s="8"/>
      <c r="E413" s="5"/>
      <c r="F413" s="5"/>
      <c r="G413" s="5"/>
      <c r="H413" s="8"/>
      <c r="I413" s="50"/>
      <c r="J413" s="5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1"/>
      <c r="B414" s="8"/>
      <c r="C414" s="8"/>
      <c r="D414" s="8"/>
      <c r="E414" s="5"/>
      <c r="F414" s="5"/>
      <c r="G414" s="5"/>
      <c r="H414" s="8"/>
      <c r="I414" s="50"/>
      <c r="J414" s="5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1"/>
      <c r="B415" s="8"/>
      <c r="C415" s="8"/>
      <c r="D415" s="8"/>
      <c r="E415" s="5"/>
      <c r="F415" s="5"/>
      <c r="G415" s="5"/>
      <c r="H415" s="8"/>
      <c r="I415" s="50"/>
      <c r="J415" s="5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1"/>
      <c r="B416" s="8"/>
      <c r="C416" s="8"/>
      <c r="D416" s="8"/>
      <c r="E416" s="5"/>
      <c r="F416" s="5"/>
      <c r="G416" s="5"/>
      <c r="H416" s="8"/>
      <c r="I416" s="50"/>
      <c r="J416" s="5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1"/>
      <c r="B417" s="8"/>
      <c r="C417" s="8"/>
      <c r="D417" s="8"/>
      <c r="E417" s="5"/>
      <c r="F417" s="5"/>
      <c r="G417" s="5"/>
      <c r="H417" s="8"/>
      <c r="I417" s="50"/>
      <c r="J417" s="5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1"/>
      <c r="B418" s="8"/>
      <c r="C418" s="8"/>
      <c r="D418" s="8"/>
      <c r="E418" s="5"/>
      <c r="F418" s="5"/>
      <c r="G418" s="5"/>
      <c r="H418" s="8"/>
      <c r="I418" s="50"/>
      <c r="J418" s="5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1"/>
      <c r="B419" s="8"/>
      <c r="C419" s="8"/>
      <c r="D419" s="8"/>
      <c r="E419" s="5"/>
      <c r="F419" s="5"/>
      <c r="G419" s="5"/>
      <c r="H419" s="8"/>
      <c r="I419" s="50"/>
      <c r="J419" s="5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1"/>
      <c r="B420" s="8"/>
      <c r="C420" s="8"/>
      <c r="D420" s="8"/>
      <c r="E420" s="5"/>
      <c r="F420" s="5"/>
      <c r="G420" s="5"/>
      <c r="H420" s="8"/>
      <c r="I420" s="50"/>
      <c r="J420" s="5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1"/>
      <c r="B421" s="8"/>
      <c r="C421" s="8"/>
      <c r="D421" s="8"/>
      <c r="E421" s="5"/>
      <c r="F421" s="5"/>
      <c r="G421" s="5"/>
      <c r="H421" s="8"/>
      <c r="I421" s="50"/>
      <c r="J421" s="5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1"/>
      <c r="B422" s="8"/>
      <c r="C422" s="8"/>
      <c r="D422" s="8"/>
      <c r="E422" s="5"/>
      <c r="F422" s="5"/>
      <c r="G422" s="5"/>
      <c r="H422" s="8"/>
      <c r="I422" s="50"/>
      <c r="J422" s="5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1"/>
      <c r="B423" s="8"/>
      <c r="C423" s="8"/>
      <c r="D423" s="8"/>
      <c r="E423" s="5"/>
      <c r="F423" s="5"/>
      <c r="G423" s="5"/>
      <c r="H423" s="8"/>
      <c r="I423" s="50"/>
      <c r="J423" s="5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1"/>
      <c r="B424" s="8"/>
      <c r="C424" s="8"/>
      <c r="D424" s="8"/>
      <c r="E424" s="5"/>
      <c r="F424" s="5"/>
      <c r="G424" s="5"/>
      <c r="H424" s="8"/>
      <c r="I424" s="50"/>
      <c r="J424" s="5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1"/>
      <c r="B425" s="8"/>
      <c r="C425" s="8"/>
      <c r="D425" s="8"/>
      <c r="E425" s="5"/>
      <c r="F425" s="5"/>
      <c r="G425" s="5"/>
      <c r="H425" s="8"/>
      <c r="I425" s="50"/>
      <c r="J425" s="5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1"/>
      <c r="B426" s="8"/>
      <c r="C426" s="8"/>
      <c r="D426" s="8"/>
      <c r="E426" s="5"/>
      <c r="F426" s="5"/>
      <c r="G426" s="5"/>
      <c r="H426" s="8"/>
      <c r="I426" s="50"/>
      <c r="J426" s="5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1"/>
      <c r="B427" s="8"/>
      <c r="C427" s="8"/>
      <c r="D427" s="8"/>
      <c r="E427" s="5"/>
      <c r="F427" s="5"/>
      <c r="G427" s="5"/>
      <c r="H427" s="8"/>
      <c r="I427" s="50"/>
      <c r="J427" s="5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1"/>
      <c r="B428" s="8"/>
      <c r="C428" s="8"/>
      <c r="D428" s="8"/>
      <c r="E428" s="5"/>
      <c r="F428" s="5"/>
      <c r="G428" s="5"/>
      <c r="H428" s="8"/>
      <c r="I428" s="50"/>
      <c r="J428" s="5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1"/>
      <c r="B429" s="8"/>
      <c r="C429" s="8"/>
      <c r="D429" s="8"/>
      <c r="E429" s="5"/>
      <c r="F429" s="5"/>
      <c r="G429" s="5"/>
      <c r="H429" s="8"/>
      <c r="I429" s="50"/>
      <c r="J429" s="5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1"/>
      <c r="B430" s="8"/>
      <c r="C430" s="8"/>
      <c r="D430" s="8"/>
      <c r="E430" s="5"/>
      <c r="F430" s="5"/>
      <c r="G430" s="5"/>
      <c r="H430" s="8"/>
      <c r="I430" s="50"/>
      <c r="J430" s="5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1"/>
      <c r="B431" s="8"/>
      <c r="C431" s="8"/>
      <c r="D431" s="8"/>
      <c r="E431" s="5"/>
      <c r="F431" s="5"/>
      <c r="G431" s="5"/>
      <c r="H431" s="8"/>
      <c r="I431" s="50"/>
      <c r="J431" s="5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1"/>
      <c r="B432" s="8"/>
      <c r="C432" s="8"/>
      <c r="D432" s="8"/>
      <c r="E432" s="5"/>
      <c r="F432" s="5"/>
      <c r="G432" s="5"/>
      <c r="H432" s="8"/>
      <c r="I432" s="50"/>
      <c r="J432" s="5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1"/>
      <c r="B433" s="8"/>
      <c r="C433" s="8"/>
      <c r="D433" s="8"/>
      <c r="E433" s="5"/>
      <c r="F433" s="5"/>
      <c r="G433" s="5"/>
      <c r="H433" s="8"/>
      <c r="I433" s="50"/>
      <c r="J433" s="5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1"/>
      <c r="B434" s="8"/>
      <c r="C434" s="8"/>
      <c r="D434" s="8"/>
      <c r="E434" s="5"/>
      <c r="F434" s="5"/>
      <c r="G434" s="5"/>
      <c r="H434" s="8"/>
      <c r="I434" s="50"/>
      <c r="J434" s="5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1"/>
      <c r="B435" s="8"/>
      <c r="C435" s="8"/>
      <c r="D435" s="8"/>
      <c r="E435" s="5"/>
      <c r="F435" s="5"/>
      <c r="G435" s="5"/>
      <c r="H435" s="8"/>
      <c r="I435" s="50"/>
      <c r="J435" s="5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1"/>
      <c r="B436" s="8"/>
      <c r="C436" s="8"/>
      <c r="D436" s="8"/>
      <c r="E436" s="5"/>
      <c r="F436" s="5"/>
      <c r="G436" s="5"/>
      <c r="H436" s="8"/>
      <c r="I436" s="50"/>
      <c r="J436" s="5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1"/>
      <c r="B437" s="8"/>
      <c r="C437" s="8"/>
      <c r="D437" s="8"/>
      <c r="E437" s="5"/>
      <c r="F437" s="5"/>
      <c r="G437" s="5"/>
      <c r="H437" s="8"/>
      <c r="I437" s="50"/>
      <c r="J437" s="5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1"/>
      <c r="B438" s="8"/>
      <c r="C438" s="8"/>
      <c r="D438" s="8"/>
      <c r="E438" s="5"/>
      <c r="F438" s="5"/>
      <c r="G438" s="5"/>
      <c r="H438" s="8"/>
      <c r="I438" s="50"/>
      <c r="J438" s="5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1"/>
      <c r="B439" s="8"/>
      <c r="C439" s="8"/>
      <c r="D439" s="8"/>
      <c r="E439" s="5"/>
      <c r="F439" s="5"/>
      <c r="G439" s="5"/>
      <c r="H439" s="8"/>
      <c r="I439" s="50"/>
      <c r="J439" s="5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1"/>
      <c r="B440" s="8"/>
      <c r="C440" s="8"/>
      <c r="D440" s="8"/>
      <c r="E440" s="5"/>
      <c r="F440" s="5"/>
      <c r="G440" s="5"/>
      <c r="H440" s="8"/>
      <c r="I440" s="50"/>
      <c r="J440" s="5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1"/>
      <c r="B441" s="8"/>
      <c r="C441" s="8"/>
      <c r="D441" s="8"/>
      <c r="E441" s="5"/>
      <c r="F441" s="5"/>
      <c r="G441" s="5"/>
      <c r="H441" s="8"/>
      <c r="I441" s="50"/>
      <c r="J441" s="5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1"/>
      <c r="B442" s="8"/>
      <c r="C442" s="8"/>
      <c r="D442" s="8"/>
      <c r="E442" s="5"/>
      <c r="F442" s="5"/>
      <c r="G442" s="5"/>
      <c r="H442" s="8"/>
      <c r="I442" s="50"/>
      <c r="J442" s="5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1"/>
      <c r="B443" s="8"/>
      <c r="C443" s="8"/>
      <c r="D443" s="8"/>
      <c r="E443" s="5"/>
      <c r="F443" s="5"/>
      <c r="G443" s="5"/>
      <c r="H443" s="8"/>
      <c r="I443" s="50"/>
      <c r="J443" s="5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1"/>
      <c r="B444" s="8"/>
      <c r="C444" s="8"/>
      <c r="D444" s="8"/>
      <c r="E444" s="5"/>
      <c r="F444" s="5"/>
      <c r="G444" s="5"/>
      <c r="H444" s="8"/>
      <c r="I444" s="50"/>
      <c r="J444" s="5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1"/>
      <c r="B445" s="8"/>
      <c r="C445" s="8"/>
      <c r="D445" s="8"/>
      <c r="E445" s="5"/>
      <c r="F445" s="5"/>
      <c r="G445" s="5"/>
      <c r="H445" s="8"/>
      <c r="I445" s="50"/>
      <c r="J445" s="5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1"/>
      <c r="B446" s="8"/>
      <c r="C446" s="8"/>
      <c r="D446" s="8"/>
      <c r="E446" s="5"/>
      <c r="F446" s="5"/>
      <c r="G446" s="5"/>
      <c r="H446" s="8"/>
      <c r="I446" s="50"/>
      <c r="J446" s="5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1"/>
      <c r="B447" s="8"/>
      <c r="C447" s="8"/>
      <c r="D447" s="8"/>
      <c r="E447" s="5"/>
      <c r="F447" s="5"/>
      <c r="G447" s="5"/>
      <c r="H447" s="8"/>
      <c r="I447" s="50"/>
      <c r="J447" s="5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1"/>
      <c r="B448" s="8"/>
      <c r="C448" s="8"/>
      <c r="D448" s="8"/>
      <c r="E448" s="5"/>
      <c r="F448" s="5"/>
      <c r="G448" s="5"/>
      <c r="H448" s="8"/>
      <c r="I448" s="50"/>
      <c r="J448" s="5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1"/>
      <c r="B449" s="8"/>
      <c r="C449" s="8"/>
      <c r="D449" s="8"/>
      <c r="E449" s="5"/>
      <c r="F449" s="5"/>
      <c r="G449" s="5"/>
      <c r="H449" s="8"/>
      <c r="I449" s="50"/>
      <c r="J449" s="5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1"/>
      <c r="B450" s="8"/>
      <c r="C450" s="8"/>
      <c r="D450" s="8"/>
      <c r="E450" s="5"/>
      <c r="F450" s="5"/>
      <c r="G450" s="5"/>
      <c r="H450" s="8"/>
      <c r="I450" s="50"/>
      <c r="J450" s="5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1"/>
      <c r="B451" s="8"/>
      <c r="C451" s="8"/>
      <c r="D451" s="8"/>
      <c r="E451" s="5"/>
      <c r="F451" s="5"/>
      <c r="G451" s="5"/>
      <c r="H451" s="8"/>
      <c r="I451" s="50"/>
      <c r="J451" s="5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1"/>
      <c r="B452" s="8"/>
      <c r="C452" s="8"/>
      <c r="D452" s="8"/>
      <c r="E452" s="5"/>
      <c r="F452" s="5"/>
      <c r="G452" s="5"/>
      <c r="H452" s="8"/>
      <c r="I452" s="50"/>
      <c r="J452" s="5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1"/>
      <c r="B453" s="8"/>
      <c r="C453" s="8"/>
      <c r="D453" s="8"/>
      <c r="E453" s="5"/>
      <c r="F453" s="5"/>
      <c r="G453" s="5"/>
      <c r="H453" s="8"/>
      <c r="I453" s="50"/>
      <c r="J453" s="5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1"/>
      <c r="B454" s="8"/>
      <c r="C454" s="8"/>
      <c r="D454" s="8"/>
      <c r="E454" s="5"/>
      <c r="F454" s="5"/>
      <c r="G454" s="5"/>
      <c r="H454" s="8"/>
      <c r="I454" s="50"/>
      <c r="J454" s="5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1"/>
      <c r="B455" s="8"/>
      <c r="C455" s="8"/>
      <c r="D455" s="8"/>
      <c r="E455" s="5"/>
      <c r="F455" s="5"/>
      <c r="G455" s="5"/>
      <c r="H455" s="8"/>
      <c r="I455" s="50"/>
      <c r="J455" s="5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1"/>
      <c r="B456" s="8"/>
      <c r="C456" s="8"/>
      <c r="D456" s="8"/>
      <c r="E456" s="5"/>
      <c r="F456" s="5"/>
      <c r="G456" s="5"/>
      <c r="H456" s="8"/>
      <c r="I456" s="50"/>
      <c r="J456" s="5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1"/>
      <c r="B457" s="8"/>
      <c r="C457" s="8"/>
      <c r="D457" s="8"/>
      <c r="E457" s="5"/>
      <c r="F457" s="5"/>
      <c r="G457" s="5"/>
      <c r="H457" s="8"/>
      <c r="I457" s="50"/>
      <c r="J457" s="5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1"/>
      <c r="B458" s="8"/>
      <c r="C458" s="8"/>
      <c r="D458" s="8"/>
      <c r="E458" s="5"/>
      <c r="F458" s="5"/>
      <c r="G458" s="5"/>
      <c r="H458" s="8"/>
      <c r="I458" s="50"/>
      <c r="J458" s="5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1"/>
      <c r="B459" s="8"/>
      <c r="C459" s="8"/>
      <c r="D459" s="8"/>
      <c r="E459" s="5"/>
      <c r="F459" s="5"/>
      <c r="G459" s="5"/>
      <c r="H459" s="8"/>
      <c r="I459" s="50"/>
      <c r="J459" s="5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1"/>
      <c r="B460" s="8"/>
      <c r="C460" s="8"/>
      <c r="D460" s="8"/>
      <c r="E460" s="5"/>
      <c r="F460" s="5"/>
      <c r="G460" s="5"/>
      <c r="H460" s="8"/>
      <c r="I460" s="50"/>
      <c r="J460" s="5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1"/>
      <c r="B461" s="8"/>
      <c r="C461" s="8"/>
      <c r="D461" s="8"/>
      <c r="E461" s="5"/>
      <c r="F461" s="5"/>
      <c r="G461" s="5"/>
      <c r="H461" s="8"/>
      <c r="I461" s="50"/>
      <c r="J461" s="5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1"/>
      <c r="B462" s="8"/>
      <c r="C462" s="8"/>
      <c r="D462" s="8"/>
      <c r="E462" s="5"/>
      <c r="F462" s="5"/>
      <c r="G462" s="5"/>
      <c r="H462" s="8"/>
      <c r="I462" s="50"/>
      <c r="J462" s="5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1"/>
      <c r="B463" s="8"/>
      <c r="C463" s="8"/>
      <c r="D463" s="8"/>
      <c r="E463" s="5"/>
      <c r="F463" s="5"/>
      <c r="G463" s="5"/>
      <c r="H463" s="8"/>
      <c r="I463" s="50"/>
      <c r="J463" s="5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1"/>
      <c r="B464" s="8"/>
      <c r="C464" s="8"/>
      <c r="D464" s="8"/>
      <c r="E464" s="5"/>
      <c r="F464" s="5"/>
      <c r="G464" s="5"/>
      <c r="H464" s="8"/>
      <c r="I464" s="50"/>
      <c r="J464" s="5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1"/>
      <c r="B465" s="8"/>
      <c r="C465" s="8"/>
      <c r="D465" s="8"/>
      <c r="E465" s="5"/>
      <c r="F465" s="5"/>
      <c r="G465" s="5"/>
      <c r="H465" s="8"/>
      <c r="I465" s="50"/>
      <c r="J465" s="5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1"/>
      <c r="B466" s="8"/>
      <c r="C466" s="8"/>
      <c r="D466" s="8"/>
      <c r="E466" s="5"/>
      <c r="F466" s="5"/>
      <c r="G466" s="5"/>
      <c r="H466" s="8"/>
      <c r="I466" s="50"/>
      <c r="J466" s="5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1"/>
      <c r="B467" s="8"/>
      <c r="C467" s="8"/>
      <c r="D467" s="8"/>
      <c r="E467" s="5"/>
      <c r="F467" s="5"/>
      <c r="G467" s="5"/>
      <c r="H467" s="8"/>
      <c r="I467" s="50"/>
      <c r="J467" s="5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1"/>
      <c r="B468" s="8"/>
      <c r="C468" s="8"/>
      <c r="D468" s="8"/>
      <c r="E468" s="5"/>
      <c r="F468" s="5"/>
      <c r="G468" s="5"/>
      <c r="H468" s="8"/>
      <c r="I468" s="50"/>
      <c r="J468" s="5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1"/>
      <c r="B469" s="8"/>
      <c r="C469" s="8"/>
      <c r="D469" s="8"/>
      <c r="E469" s="5"/>
      <c r="F469" s="5"/>
      <c r="G469" s="5"/>
      <c r="H469" s="8"/>
      <c r="I469" s="50"/>
      <c r="J469" s="5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1"/>
      <c r="B470" s="8"/>
      <c r="C470" s="8"/>
      <c r="D470" s="8"/>
      <c r="E470" s="5"/>
      <c r="F470" s="5"/>
      <c r="G470" s="5"/>
      <c r="H470" s="8"/>
      <c r="I470" s="50"/>
      <c r="J470" s="5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1"/>
      <c r="B471" s="8"/>
      <c r="C471" s="8"/>
      <c r="D471" s="8"/>
      <c r="E471" s="5"/>
      <c r="F471" s="5"/>
      <c r="G471" s="5"/>
      <c r="H471" s="8"/>
      <c r="I471" s="50"/>
      <c r="J471" s="5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1"/>
      <c r="B472" s="8"/>
      <c r="C472" s="8"/>
      <c r="D472" s="8"/>
      <c r="E472" s="5"/>
      <c r="F472" s="5"/>
      <c r="G472" s="5"/>
      <c r="H472" s="8"/>
      <c r="I472" s="50"/>
      <c r="J472" s="5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1"/>
      <c r="B473" s="8"/>
      <c r="C473" s="8"/>
      <c r="D473" s="8"/>
      <c r="E473" s="5"/>
      <c r="F473" s="5"/>
      <c r="G473" s="5"/>
      <c r="H473" s="8"/>
      <c r="I473" s="50"/>
      <c r="J473" s="5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1"/>
      <c r="B474" s="8"/>
      <c r="C474" s="8"/>
      <c r="D474" s="8"/>
      <c r="E474" s="5"/>
      <c r="F474" s="5"/>
      <c r="G474" s="5"/>
      <c r="H474" s="8"/>
      <c r="I474" s="50"/>
      <c r="J474" s="5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1"/>
      <c r="B475" s="8"/>
      <c r="C475" s="8"/>
      <c r="D475" s="8"/>
      <c r="E475" s="5"/>
      <c r="F475" s="5"/>
      <c r="G475" s="5"/>
      <c r="H475" s="8"/>
      <c r="I475" s="50"/>
      <c r="J475" s="5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1"/>
      <c r="B476" s="8"/>
      <c r="C476" s="8"/>
      <c r="D476" s="8"/>
      <c r="E476" s="5"/>
      <c r="F476" s="5"/>
      <c r="G476" s="5"/>
      <c r="H476" s="8"/>
      <c r="I476" s="50"/>
      <c r="J476" s="5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1"/>
      <c r="B477" s="8"/>
      <c r="C477" s="8"/>
      <c r="D477" s="8"/>
      <c r="E477" s="5"/>
      <c r="F477" s="5"/>
      <c r="G477" s="5"/>
      <c r="H477" s="8"/>
      <c r="I477" s="50"/>
      <c r="J477" s="5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1"/>
      <c r="B478" s="8"/>
      <c r="C478" s="8"/>
      <c r="D478" s="8"/>
      <c r="E478" s="5"/>
      <c r="F478" s="5"/>
      <c r="G478" s="5"/>
      <c r="H478" s="8"/>
      <c r="I478" s="50"/>
      <c r="J478" s="5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1"/>
      <c r="B479" s="8"/>
      <c r="C479" s="8"/>
      <c r="D479" s="8"/>
      <c r="E479" s="5"/>
      <c r="F479" s="5"/>
      <c r="G479" s="5"/>
      <c r="H479" s="8"/>
      <c r="I479" s="50"/>
      <c r="J479" s="5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1"/>
      <c r="B480" s="8"/>
      <c r="C480" s="8"/>
      <c r="D480" s="8"/>
      <c r="E480" s="5"/>
      <c r="F480" s="5"/>
      <c r="G480" s="5"/>
      <c r="H480" s="8"/>
      <c r="I480" s="50"/>
      <c r="J480" s="5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1"/>
      <c r="B481" s="8"/>
      <c r="C481" s="8"/>
      <c r="D481" s="8"/>
      <c r="E481" s="5"/>
      <c r="F481" s="5"/>
      <c r="G481" s="5"/>
      <c r="H481" s="8"/>
      <c r="I481" s="50"/>
      <c r="J481" s="5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1"/>
      <c r="B482" s="8"/>
      <c r="C482" s="8"/>
      <c r="D482" s="8"/>
      <c r="E482" s="5"/>
      <c r="F482" s="5"/>
      <c r="G482" s="5"/>
      <c r="H482" s="8"/>
      <c r="I482" s="50"/>
      <c r="J482" s="5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1"/>
      <c r="B483" s="8"/>
      <c r="C483" s="8"/>
      <c r="D483" s="8"/>
      <c r="E483" s="5"/>
      <c r="F483" s="5"/>
      <c r="G483" s="5"/>
      <c r="H483" s="8"/>
      <c r="I483" s="50"/>
      <c r="J483" s="5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1"/>
      <c r="B484" s="8"/>
      <c r="C484" s="8"/>
      <c r="D484" s="8"/>
      <c r="E484" s="5"/>
      <c r="F484" s="5"/>
      <c r="G484" s="5"/>
      <c r="H484" s="8"/>
      <c r="I484" s="50"/>
      <c r="J484" s="5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1"/>
      <c r="B485" s="8"/>
      <c r="C485" s="8"/>
      <c r="D485" s="8"/>
      <c r="E485" s="5"/>
      <c r="F485" s="5"/>
      <c r="G485" s="5"/>
      <c r="H485" s="8"/>
      <c r="I485" s="50"/>
      <c r="J485" s="5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1"/>
      <c r="B486" s="8"/>
      <c r="C486" s="8"/>
      <c r="D486" s="8"/>
      <c r="E486" s="5"/>
      <c r="F486" s="5"/>
      <c r="G486" s="5"/>
      <c r="H486" s="8"/>
      <c r="I486" s="50"/>
      <c r="J486" s="5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1"/>
      <c r="B487" s="8"/>
      <c r="C487" s="8"/>
      <c r="D487" s="8"/>
      <c r="E487" s="5"/>
      <c r="F487" s="5"/>
      <c r="G487" s="5"/>
      <c r="H487" s="8"/>
      <c r="I487" s="50"/>
      <c r="J487" s="5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1"/>
      <c r="B488" s="8"/>
      <c r="C488" s="8"/>
      <c r="D488" s="8"/>
      <c r="E488" s="5"/>
      <c r="F488" s="5"/>
      <c r="G488" s="5"/>
      <c r="H488" s="8"/>
      <c r="I488" s="50"/>
      <c r="J488" s="5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1"/>
      <c r="B489" s="8"/>
      <c r="C489" s="8"/>
      <c r="D489" s="8"/>
      <c r="E489" s="5"/>
      <c r="F489" s="5"/>
      <c r="G489" s="5"/>
      <c r="H489" s="8"/>
      <c r="I489" s="50"/>
      <c r="J489" s="5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1"/>
      <c r="B490" s="8"/>
      <c r="C490" s="8"/>
      <c r="D490" s="8"/>
      <c r="E490" s="5"/>
      <c r="F490" s="5"/>
      <c r="G490" s="5"/>
      <c r="H490" s="8"/>
      <c r="I490" s="50"/>
      <c r="J490" s="5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1"/>
      <c r="B491" s="8"/>
      <c r="C491" s="8"/>
      <c r="D491" s="8"/>
      <c r="E491" s="5"/>
      <c r="F491" s="5"/>
      <c r="G491" s="5"/>
      <c r="H491" s="8"/>
      <c r="I491" s="50"/>
      <c r="J491" s="5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1"/>
      <c r="B492" s="8"/>
      <c r="C492" s="8"/>
      <c r="D492" s="8"/>
      <c r="E492" s="5"/>
      <c r="F492" s="5"/>
      <c r="G492" s="5"/>
      <c r="H492" s="8"/>
      <c r="I492" s="50"/>
      <c r="J492" s="5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1"/>
      <c r="B493" s="8"/>
      <c r="C493" s="8"/>
      <c r="D493" s="8"/>
      <c r="E493" s="5"/>
      <c r="F493" s="5"/>
      <c r="G493" s="5"/>
      <c r="H493" s="8"/>
      <c r="I493" s="50"/>
      <c r="J493" s="5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1"/>
      <c r="B494" s="8"/>
      <c r="C494" s="8"/>
      <c r="D494" s="8"/>
      <c r="E494" s="5"/>
      <c r="F494" s="5"/>
      <c r="G494" s="5"/>
      <c r="H494" s="8"/>
      <c r="I494" s="50"/>
      <c r="J494" s="5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1"/>
      <c r="B495" s="8"/>
      <c r="C495" s="8"/>
      <c r="D495" s="8"/>
      <c r="E495" s="5"/>
      <c r="F495" s="5"/>
      <c r="G495" s="5"/>
      <c r="H495" s="8"/>
      <c r="I495" s="50"/>
      <c r="J495" s="5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1"/>
      <c r="B496" s="8"/>
      <c r="C496" s="8"/>
      <c r="D496" s="8"/>
      <c r="E496" s="5"/>
      <c r="F496" s="5"/>
      <c r="G496" s="5"/>
      <c r="H496" s="8"/>
      <c r="I496" s="50"/>
      <c r="J496" s="5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1"/>
      <c r="B497" s="8"/>
      <c r="C497" s="8"/>
      <c r="D497" s="8"/>
      <c r="E497" s="5"/>
      <c r="F497" s="5"/>
      <c r="G497" s="5"/>
      <c r="H497" s="8"/>
      <c r="I497" s="50"/>
      <c r="J497" s="5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1"/>
      <c r="B498" s="8"/>
      <c r="C498" s="8"/>
      <c r="D498" s="8"/>
      <c r="E498" s="5"/>
      <c r="F498" s="5"/>
      <c r="G498" s="5"/>
      <c r="H498" s="8"/>
      <c r="I498" s="50"/>
      <c r="J498" s="5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1"/>
      <c r="B499" s="8"/>
      <c r="C499" s="8"/>
      <c r="D499" s="8"/>
      <c r="E499" s="5"/>
      <c r="F499" s="5"/>
      <c r="G499" s="5"/>
      <c r="H499" s="8"/>
      <c r="I499" s="50"/>
      <c r="J499" s="5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1"/>
      <c r="B500" s="8"/>
      <c r="C500" s="8"/>
      <c r="D500" s="8"/>
      <c r="E500" s="5"/>
      <c r="F500" s="5"/>
      <c r="G500" s="5"/>
      <c r="H500" s="8"/>
      <c r="I500" s="50"/>
      <c r="J500" s="5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1"/>
      <c r="B501" s="8"/>
      <c r="C501" s="8"/>
      <c r="D501" s="8"/>
      <c r="E501" s="5"/>
      <c r="F501" s="5"/>
      <c r="G501" s="5"/>
      <c r="H501" s="8"/>
      <c r="I501" s="50"/>
      <c r="J501" s="5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1"/>
      <c r="B502" s="8"/>
      <c r="C502" s="8"/>
      <c r="D502" s="8"/>
      <c r="E502" s="5"/>
      <c r="F502" s="5"/>
      <c r="G502" s="5"/>
      <c r="H502" s="8"/>
      <c r="I502" s="50"/>
      <c r="J502" s="5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1"/>
      <c r="B503" s="8"/>
      <c r="C503" s="8"/>
      <c r="D503" s="8"/>
      <c r="E503" s="5"/>
      <c r="F503" s="5"/>
      <c r="G503" s="5"/>
      <c r="H503" s="8"/>
      <c r="I503" s="50"/>
      <c r="J503" s="5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1"/>
      <c r="B504" s="8"/>
      <c r="C504" s="8"/>
      <c r="D504" s="8"/>
      <c r="E504" s="5"/>
      <c r="F504" s="5"/>
      <c r="G504" s="5"/>
      <c r="H504" s="8"/>
      <c r="I504" s="50"/>
      <c r="J504" s="5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1"/>
      <c r="B505" s="8"/>
      <c r="C505" s="8"/>
      <c r="D505" s="8"/>
      <c r="E505" s="5"/>
      <c r="F505" s="5"/>
      <c r="G505" s="5"/>
      <c r="H505" s="8"/>
      <c r="I505" s="50"/>
      <c r="J505" s="5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1"/>
      <c r="B506" s="8"/>
      <c r="C506" s="8"/>
      <c r="D506" s="8"/>
      <c r="E506" s="5"/>
      <c r="F506" s="5"/>
      <c r="G506" s="5"/>
      <c r="H506" s="8"/>
      <c r="I506" s="50"/>
      <c r="J506" s="5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1"/>
      <c r="B507" s="8"/>
      <c r="C507" s="8"/>
      <c r="D507" s="8"/>
      <c r="E507" s="5"/>
      <c r="F507" s="5"/>
      <c r="G507" s="5"/>
      <c r="H507" s="8"/>
      <c r="I507" s="50"/>
      <c r="J507" s="5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1"/>
      <c r="B508" s="8"/>
      <c r="C508" s="8"/>
      <c r="D508" s="8"/>
      <c r="E508" s="5"/>
      <c r="F508" s="5"/>
      <c r="G508" s="5"/>
      <c r="H508" s="8"/>
      <c r="I508" s="50"/>
      <c r="J508" s="5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1"/>
      <c r="B509" s="8"/>
      <c r="C509" s="8"/>
      <c r="D509" s="8"/>
      <c r="E509" s="5"/>
      <c r="F509" s="5"/>
      <c r="G509" s="5"/>
      <c r="H509" s="8"/>
      <c r="I509" s="50"/>
      <c r="J509" s="5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1"/>
      <c r="B510" s="8"/>
      <c r="C510" s="8"/>
      <c r="D510" s="8"/>
      <c r="E510" s="5"/>
      <c r="F510" s="5"/>
      <c r="G510" s="5"/>
      <c r="H510" s="8"/>
      <c r="I510" s="50"/>
      <c r="J510" s="5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1"/>
      <c r="B511" s="8"/>
      <c r="C511" s="8"/>
      <c r="D511" s="8"/>
      <c r="E511" s="5"/>
      <c r="F511" s="5"/>
      <c r="G511" s="5"/>
      <c r="H511" s="8"/>
      <c r="I511" s="50"/>
      <c r="J511" s="5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1"/>
      <c r="B512" s="8"/>
      <c r="C512" s="8"/>
      <c r="D512" s="8"/>
      <c r="E512" s="5"/>
      <c r="F512" s="5"/>
      <c r="G512" s="5"/>
      <c r="H512" s="8"/>
      <c r="I512" s="50"/>
      <c r="J512" s="5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1"/>
      <c r="B513" s="8"/>
      <c r="C513" s="8"/>
      <c r="D513" s="8"/>
      <c r="E513" s="5"/>
      <c r="F513" s="5"/>
      <c r="G513" s="5"/>
      <c r="H513" s="8"/>
      <c r="I513" s="50"/>
      <c r="J513" s="5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1"/>
      <c r="B514" s="8"/>
      <c r="C514" s="8"/>
      <c r="D514" s="8"/>
      <c r="E514" s="5"/>
      <c r="F514" s="5"/>
      <c r="G514" s="5"/>
      <c r="H514" s="8"/>
      <c r="I514" s="50"/>
      <c r="J514" s="5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1"/>
      <c r="B515" s="8"/>
      <c r="C515" s="8"/>
      <c r="D515" s="8"/>
      <c r="E515" s="5"/>
      <c r="F515" s="5"/>
      <c r="G515" s="5"/>
      <c r="H515" s="8"/>
      <c r="I515" s="50"/>
      <c r="J515" s="5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1"/>
      <c r="B516" s="8"/>
      <c r="C516" s="8"/>
      <c r="D516" s="8"/>
      <c r="E516" s="5"/>
      <c r="F516" s="5"/>
      <c r="G516" s="5"/>
      <c r="H516" s="8"/>
      <c r="I516" s="50"/>
      <c r="J516" s="5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1"/>
      <c r="B517" s="8"/>
      <c r="C517" s="8"/>
      <c r="D517" s="8"/>
      <c r="E517" s="5"/>
      <c r="F517" s="5"/>
      <c r="G517" s="5"/>
      <c r="H517" s="8"/>
      <c r="I517" s="50"/>
      <c r="J517" s="5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1"/>
      <c r="B518" s="8"/>
      <c r="C518" s="8"/>
      <c r="D518" s="8"/>
      <c r="E518" s="5"/>
      <c r="F518" s="5"/>
      <c r="G518" s="5"/>
      <c r="H518" s="8"/>
      <c r="I518" s="50"/>
      <c r="J518" s="5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1"/>
      <c r="B519" s="8"/>
      <c r="C519" s="8"/>
      <c r="D519" s="8"/>
      <c r="E519" s="5"/>
      <c r="F519" s="5"/>
      <c r="G519" s="5"/>
      <c r="H519" s="8"/>
      <c r="I519" s="50"/>
      <c r="J519" s="5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1"/>
      <c r="B520" s="8"/>
      <c r="C520" s="8"/>
      <c r="D520" s="8"/>
      <c r="E520" s="5"/>
      <c r="F520" s="5"/>
      <c r="G520" s="5"/>
      <c r="H520" s="8"/>
      <c r="I520" s="50"/>
      <c r="J520" s="5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1"/>
      <c r="B521" s="8"/>
      <c r="C521" s="8"/>
      <c r="D521" s="8"/>
      <c r="E521" s="5"/>
      <c r="F521" s="5"/>
      <c r="G521" s="5"/>
      <c r="H521" s="8"/>
      <c r="I521" s="50"/>
      <c r="J521" s="5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1"/>
      <c r="B522" s="8"/>
      <c r="C522" s="8"/>
      <c r="D522" s="8"/>
      <c r="E522" s="5"/>
      <c r="F522" s="5"/>
      <c r="G522" s="5"/>
      <c r="H522" s="8"/>
      <c r="I522" s="50"/>
      <c r="J522" s="5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1"/>
      <c r="B523" s="8"/>
      <c r="C523" s="8"/>
      <c r="D523" s="8"/>
      <c r="E523" s="5"/>
      <c r="F523" s="5"/>
      <c r="G523" s="5"/>
      <c r="H523" s="8"/>
      <c r="I523" s="50"/>
      <c r="J523" s="5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1"/>
      <c r="B524" s="8"/>
      <c r="C524" s="8"/>
      <c r="D524" s="8"/>
      <c r="E524" s="5"/>
      <c r="F524" s="5"/>
      <c r="G524" s="5"/>
      <c r="H524" s="8"/>
      <c r="I524" s="50"/>
      <c r="J524" s="5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1"/>
      <c r="B525" s="8"/>
      <c r="C525" s="8"/>
      <c r="D525" s="8"/>
      <c r="E525" s="5"/>
      <c r="F525" s="5"/>
      <c r="G525" s="5"/>
      <c r="H525" s="8"/>
      <c r="I525" s="50"/>
      <c r="J525" s="5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1"/>
      <c r="B526" s="8"/>
      <c r="C526" s="8"/>
      <c r="D526" s="8"/>
      <c r="E526" s="5"/>
      <c r="F526" s="5"/>
      <c r="G526" s="5"/>
      <c r="H526" s="8"/>
      <c r="I526" s="50"/>
      <c r="J526" s="5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1"/>
      <c r="B527" s="8"/>
      <c r="C527" s="8"/>
      <c r="D527" s="8"/>
      <c r="E527" s="5"/>
      <c r="F527" s="5"/>
      <c r="G527" s="5"/>
      <c r="H527" s="8"/>
      <c r="I527" s="50"/>
      <c r="J527" s="5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1"/>
      <c r="B528" s="8"/>
      <c r="C528" s="8"/>
      <c r="D528" s="8"/>
      <c r="E528" s="5"/>
      <c r="F528" s="5"/>
      <c r="G528" s="5"/>
      <c r="H528" s="8"/>
      <c r="I528" s="50"/>
      <c r="J528" s="5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1"/>
      <c r="B529" s="8"/>
      <c r="C529" s="8"/>
      <c r="D529" s="8"/>
      <c r="E529" s="5"/>
      <c r="F529" s="5"/>
      <c r="G529" s="5"/>
      <c r="H529" s="8"/>
      <c r="I529" s="50"/>
      <c r="J529" s="5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1"/>
      <c r="B530" s="8"/>
      <c r="C530" s="8"/>
      <c r="D530" s="8"/>
      <c r="E530" s="5"/>
      <c r="F530" s="5"/>
      <c r="G530" s="5"/>
      <c r="H530" s="8"/>
      <c r="I530" s="50"/>
      <c r="J530" s="5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1"/>
      <c r="B531" s="8"/>
      <c r="C531" s="8"/>
      <c r="D531" s="8"/>
      <c r="E531" s="5"/>
      <c r="F531" s="5"/>
      <c r="G531" s="5"/>
      <c r="H531" s="8"/>
      <c r="I531" s="50"/>
      <c r="J531" s="5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1"/>
      <c r="B532" s="8"/>
      <c r="C532" s="8"/>
      <c r="D532" s="8"/>
      <c r="E532" s="5"/>
      <c r="F532" s="5"/>
      <c r="G532" s="5"/>
      <c r="H532" s="8"/>
      <c r="I532" s="50"/>
      <c r="J532" s="5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1"/>
      <c r="B533" s="8"/>
      <c r="C533" s="8"/>
      <c r="D533" s="8"/>
      <c r="E533" s="5"/>
      <c r="F533" s="5"/>
      <c r="G533" s="5"/>
      <c r="H533" s="8"/>
      <c r="I533" s="50"/>
      <c r="J533" s="5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1"/>
      <c r="B534" s="8"/>
      <c r="C534" s="8"/>
      <c r="D534" s="8"/>
      <c r="E534" s="5"/>
      <c r="F534" s="5"/>
      <c r="G534" s="5"/>
      <c r="H534" s="8"/>
      <c r="I534" s="50"/>
      <c r="J534" s="5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1"/>
      <c r="B535" s="8"/>
      <c r="C535" s="8"/>
      <c r="D535" s="8"/>
      <c r="E535" s="5"/>
      <c r="F535" s="5"/>
      <c r="G535" s="5"/>
      <c r="H535" s="8"/>
      <c r="I535" s="50"/>
      <c r="J535" s="5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1"/>
      <c r="B536" s="8"/>
      <c r="C536" s="8"/>
      <c r="D536" s="8"/>
      <c r="E536" s="5"/>
      <c r="F536" s="5"/>
      <c r="G536" s="5"/>
      <c r="H536" s="8"/>
      <c r="I536" s="50"/>
      <c r="J536" s="5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1"/>
      <c r="B537" s="8"/>
      <c r="C537" s="8"/>
      <c r="D537" s="8"/>
      <c r="E537" s="5"/>
      <c r="F537" s="5"/>
      <c r="G537" s="5"/>
      <c r="H537" s="8"/>
      <c r="I537" s="50"/>
      <c r="J537" s="5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1"/>
      <c r="B538" s="8"/>
      <c r="C538" s="8"/>
      <c r="D538" s="8"/>
      <c r="E538" s="5"/>
      <c r="F538" s="5"/>
      <c r="G538" s="5"/>
      <c r="H538" s="8"/>
      <c r="I538" s="50"/>
      <c r="J538" s="5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1"/>
      <c r="B539" s="8"/>
      <c r="C539" s="8"/>
      <c r="D539" s="8"/>
      <c r="E539" s="5"/>
      <c r="F539" s="5"/>
      <c r="G539" s="5"/>
      <c r="H539" s="8"/>
      <c r="I539" s="50"/>
      <c r="J539" s="5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1"/>
      <c r="B540" s="8"/>
      <c r="C540" s="8"/>
      <c r="D540" s="8"/>
      <c r="E540" s="5"/>
      <c r="F540" s="5"/>
      <c r="G540" s="5"/>
      <c r="H540" s="8"/>
      <c r="I540" s="50"/>
      <c r="J540" s="5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1"/>
      <c r="B541" s="8"/>
      <c r="C541" s="8"/>
      <c r="D541" s="8"/>
      <c r="E541" s="5"/>
      <c r="F541" s="5"/>
      <c r="G541" s="5"/>
      <c r="H541" s="8"/>
      <c r="I541" s="50"/>
      <c r="J541" s="5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1"/>
      <c r="B542" s="8"/>
      <c r="C542" s="8"/>
      <c r="D542" s="8"/>
      <c r="E542" s="5"/>
      <c r="F542" s="5"/>
      <c r="G542" s="5"/>
      <c r="H542" s="8"/>
      <c r="I542" s="50"/>
      <c r="J542" s="5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1"/>
      <c r="B543" s="8"/>
      <c r="C543" s="8"/>
      <c r="D543" s="8"/>
      <c r="E543" s="5"/>
      <c r="F543" s="5"/>
      <c r="G543" s="5"/>
      <c r="H543" s="8"/>
      <c r="I543" s="50"/>
      <c r="J543" s="5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1"/>
      <c r="B544" s="8"/>
      <c r="C544" s="8"/>
      <c r="D544" s="8"/>
      <c r="E544" s="5"/>
      <c r="F544" s="5"/>
      <c r="G544" s="5"/>
      <c r="H544" s="8"/>
      <c r="I544" s="50"/>
      <c r="J544" s="5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1"/>
      <c r="B545" s="8"/>
      <c r="C545" s="8"/>
      <c r="D545" s="8"/>
      <c r="E545" s="5"/>
      <c r="F545" s="5"/>
      <c r="G545" s="5"/>
      <c r="H545" s="8"/>
      <c r="I545" s="50"/>
      <c r="J545" s="5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1"/>
      <c r="B546" s="8"/>
      <c r="C546" s="8"/>
      <c r="D546" s="8"/>
      <c r="E546" s="5"/>
      <c r="F546" s="5"/>
      <c r="G546" s="5"/>
      <c r="H546" s="8"/>
      <c r="I546" s="50"/>
      <c r="J546" s="5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1"/>
      <c r="B547" s="8"/>
      <c r="C547" s="8"/>
      <c r="D547" s="8"/>
      <c r="E547" s="5"/>
      <c r="F547" s="5"/>
      <c r="G547" s="5"/>
      <c r="H547" s="8"/>
      <c r="I547" s="50"/>
      <c r="J547" s="5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1"/>
      <c r="B548" s="8"/>
      <c r="C548" s="8"/>
      <c r="D548" s="8"/>
      <c r="E548" s="5"/>
      <c r="F548" s="5"/>
      <c r="G548" s="5"/>
      <c r="H548" s="8"/>
      <c r="I548" s="50"/>
      <c r="J548" s="5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1"/>
      <c r="B549" s="8"/>
      <c r="C549" s="8"/>
      <c r="D549" s="8"/>
      <c r="E549" s="5"/>
      <c r="F549" s="5"/>
      <c r="G549" s="5"/>
      <c r="H549" s="8"/>
      <c r="I549" s="50"/>
      <c r="J549" s="5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1"/>
      <c r="B550" s="8"/>
      <c r="C550" s="8"/>
      <c r="D550" s="8"/>
      <c r="E550" s="5"/>
      <c r="F550" s="5"/>
      <c r="G550" s="5"/>
      <c r="H550" s="8"/>
      <c r="I550" s="50"/>
      <c r="J550" s="5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1"/>
      <c r="B551" s="8"/>
      <c r="C551" s="8"/>
      <c r="D551" s="8"/>
      <c r="E551" s="5"/>
      <c r="F551" s="5"/>
      <c r="G551" s="5"/>
      <c r="H551" s="8"/>
      <c r="I551" s="50"/>
      <c r="J551" s="5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1"/>
      <c r="B552" s="8"/>
      <c r="C552" s="8"/>
      <c r="D552" s="8"/>
      <c r="E552" s="5"/>
      <c r="F552" s="5"/>
      <c r="G552" s="5"/>
      <c r="H552" s="8"/>
      <c r="I552" s="50"/>
      <c r="J552" s="5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1"/>
      <c r="B553" s="8"/>
      <c r="C553" s="8"/>
      <c r="D553" s="8"/>
      <c r="E553" s="5"/>
      <c r="F553" s="5"/>
      <c r="G553" s="5"/>
      <c r="H553" s="8"/>
      <c r="I553" s="50"/>
      <c r="J553" s="5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1"/>
      <c r="B554" s="8"/>
      <c r="C554" s="8"/>
      <c r="D554" s="8"/>
      <c r="E554" s="5"/>
      <c r="F554" s="5"/>
      <c r="G554" s="5"/>
      <c r="H554" s="8"/>
      <c r="I554" s="50"/>
      <c r="J554" s="5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1"/>
      <c r="B555" s="8"/>
      <c r="C555" s="8"/>
      <c r="D555" s="8"/>
      <c r="E555" s="5"/>
      <c r="F555" s="5"/>
      <c r="G555" s="5"/>
      <c r="H555" s="8"/>
      <c r="I555" s="50"/>
      <c r="J555" s="5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1"/>
      <c r="B556" s="8"/>
      <c r="C556" s="8"/>
      <c r="D556" s="8"/>
      <c r="E556" s="5"/>
      <c r="F556" s="5"/>
      <c r="G556" s="5"/>
      <c r="H556" s="8"/>
      <c r="I556" s="50"/>
      <c r="J556" s="5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1"/>
      <c r="B557" s="8"/>
      <c r="C557" s="8"/>
      <c r="D557" s="8"/>
      <c r="E557" s="5"/>
      <c r="F557" s="5"/>
      <c r="G557" s="5"/>
      <c r="H557" s="8"/>
      <c r="I557" s="50"/>
      <c r="J557" s="5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1"/>
      <c r="B558" s="8"/>
      <c r="C558" s="8"/>
      <c r="D558" s="8"/>
      <c r="E558" s="5"/>
      <c r="F558" s="5"/>
      <c r="G558" s="5"/>
      <c r="H558" s="8"/>
      <c r="I558" s="50"/>
      <c r="J558" s="5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1"/>
      <c r="B559" s="8"/>
      <c r="C559" s="8"/>
      <c r="D559" s="8"/>
      <c r="E559" s="5"/>
      <c r="F559" s="5"/>
      <c r="G559" s="5"/>
      <c r="H559" s="8"/>
      <c r="I559" s="50"/>
      <c r="J559" s="5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1"/>
      <c r="B560" s="8"/>
      <c r="C560" s="8"/>
      <c r="D560" s="8"/>
      <c r="E560" s="5"/>
      <c r="F560" s="5"/>
      <c r="G560" s="5"/>
      <c r="H560" s="8"/>
      <c r="I560" s="50"/>
      <c r="J560" s="5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1"/>
      <c r="B561" s="8"/>
      <c r="C561" s="8"/>
      <c r="D561" s="8"/>
      <c r="E561" s="5"/>
      <c r="F561" s="5"/>
      <c r="G561" s="5"/>
      <c r="H561" s="8"/>
      <c r="I561" s="50"/>
      <c r="J561" s="5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1"/>
      <c r="B562" s="8"/>
      <c r="C562" s="8"/>
      <c r="D562" s="8"/>
      <c r="E562" s="5"/>
      <c r="F562" s="5"/>
      <c r="G562" s="5"/>
      <c r="H562" s="8"/>
      <c r="I562" s="50"/>
      <c r="J562" s="5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1"/>
      <c r="B563" s="8"/>
      <c r="C563" s="8"/>
      <c r="D563" s="8"/>
      <c r="E563" s="5"/>
      <c r="F563" s="5"/>
      <c r="G563" s="5"/>
      <c r="H563" s="8"/>
      <c r="I563" s="50"/>
      <c r="J563" s="5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1"/>
      <c r="B564" s="8"/>
      <c r="C564" s="8"/>
      <c r="D564" s="8"/>
      <c r="E564" s="5"/>
      <c r="F564" s="5"/>
      <c r="G564" s="5"/>
      <c r="H564" s="8"/>
      <c r="I564" s="50"/>
      <c r="J564" s="5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1"/>
      <c r="B565" s="8"/>
      <c r="C565" s="8"/>
      <c r="D565" s="8"/>
      <c r="E565" s="5"/>
      <c r="F565" s="5"/>
      <c r="G565" s="5"/>
      <c r="H565" s="8"/>
      <c r="I565" s="50"/>
      <c r="J565" s="5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1"/>
      <c r="B566" s="8"/>
      <c r="C566" s="8"/>
      <c r="D566" s="8"/>
      <c r="E566" s="5"/>
      <c r="F566" s="5"/>
      <c r="G566" s="5"/>
      <c r="H566" s="8"/>
      <c r="I566" s="50"/>
      <c r="J566" s="5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1"/>
      <c r="B567" s="8"/>
      <c r="C567" s="8"/>
      <c r="D567" s="8"/>
      <c r="E567" s="5"/>
      <c r="F567" s="5"/>
      <c r="G567" s="5"/>
      <c r="H567" s="8"/>
      <c r="I567" s="50"/>
      <c r="J567" s="5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1"/>
      <c r="B568" s="8"/>
      <c r="C568" s="8"/>
      <c r="D568" s="8"/>
      <c r="E568" s="5"/>
      <c r="F568" s="5"/>
      <c r="G568" s="5"/>
      <c r="H568" s="8"/>
      <c r="I568" s="50"/>
      <c r="J568" s="5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1"/>
      <c r="B569" s="8"/>
      <c r="C569" s="8"/>
      <c r="D569" s="8"/>
      <c r="E569" s="5"/>
      <c r="F569" s="5"/>
      <c r="G569" s="5"/>
      <c r="H569" s="8"/>
      <c r="I569" s="50"/>
      <c r="J569" s="5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1"/>
      <c r="B570" s="8"/>
      <c r="C570" s="8"/>
      <c r="D570" s="8"/>
      <c r="E570" s="5"/>
      <c r="F570" s="5"/>
      <c r="G570" s="5"/>
      <c r="H570" s="8"/>
      <c r="I570" s="50"/>
      <c r="J570" s="5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1"/>
      <c r="B571" s="8"/>
      <c r="C571" s="8"/>
      <c r="D571" s="8"/>
      <c r="E571" s="5"/>
      <c r="F571" s="5"/>
      <c r="G571" s="5"/>
      <c r="H571" s="8"/>
      <c r="I571" s="50"/>
      <c r="J571" s="5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1"/>
      <c r="B572" s="8"/>
      <c r="C572" s="8"/>
      <c r="D572" s="8"/>
      <c r="E572" s="5"/>
      <c r="F572" s="5"/>
      <c r="G572" s="5"/>
      <c r="H572" s="8"/>
      <c r="I572" s="50"/>
      <c r="J572" s="5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1"/>
      <c r="B573" s="8"/>
      <c r="C573" s="8"/>
      <c r="D573" s="8"/>
      <c r="E573" s="5"/>
      <c r="F573" s="5"/>
      <c r="G573" s="5"/>
      <c r="H573" s="8"/>
      <c r="I573" s="50"/>
      <c r="J573" s="5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1"/>
      <c r="B574" s="8"/>
      <c r="C574" s="8"/>
      <c r="D574" s="8"/>
      <c r="E574" s="5"/>
      <c r="F574" s="5"/>
      <c r="G574" s="5"/>
      <c r="H574" s="8"/>
      <c r="I574" s="50"/>
      <c r="J574" s="5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1"/>
      <c r="B575" s="8"/>
      <c r="C575" s="8"/>
      <c r="D575" s="8"/>
      <c r="E575" s="5"/>
      <c r="F575" s="5"/>
      <c r="G575" s="5"/>
      <c r="H575" s="8"/>
      <c r="I575" s="50"/>
      <c r="J575" s="5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1"/>
      <c r="B576" s="8"/>
      <c r="C576" s="8"/>
      <c r="D576" s="8"/>
      <c r="E576" s="5"/>
      <c r="F576" s="5"/>
      <c r="G576" s="5"/>
      <c r="H576" s="8"/>
      <c r="I576" s="50"/>
      <c r="J576" s="5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1"/>
      <c r="B577" s="8"/>
      <c r="C577" s="8"/>
      <c r="D577" s="8"/>
      <c r="E577" s="5"/>
      <c r="F577" s="5"/>
      <c r="G577" s="5"/>
      <c r="H577" s="8"/>
      <c r="I577" s="50"/>
      <c r="J577" s="5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1"/>
      <c r="B578" s="8"/>
      <c r="C578" s="8"/>
      <c r="D578" s="8"/>
      <c r="E578" s="5"/>
      <c r="F578" s="5"/>
      <c r="G578" s="5"/>
      <c r="H578" s="8"/>
      <c r="I578" s="50"/>
      <c r="J578" s="5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1"/>
      <c r="B579" s="8"/>
      <c r="C579" s="8"/>
      <c r="D579" s="8"/>
      <c r="E579" s="5"/>
      <c r="F579" s="5"/>
      <c r="G579" s="5"/>
      <c r="H579" s="8"/>
      <c r="I579" s="50"/>
      <c r="J579" s="5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1"/>
      <c r="B580" s="8"/>
      <c r="C580" s="8"/>
      <c r="D580" s="8"/>
      <c r="E580" s="5"/>
      <c r="F580" s="5"/>
      <c r="G580" s="5"/>
      <c r="H580" s="8"/>
      <c r="I580" s="50"/>
      <c r="J580" s="5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1"/>
      <c r="B581" s="8"/>
      <c r="C581" s="8"/>
      <c r="D581" s="8"/>
      <c r="E581" s="5"/>
      <c r="F581" s="5"/>
      <c r="G581" s="5"/>
      <c r="H581" s="8"/>
      <c r="I581" s="50"/>
      <c r="J581" s="5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1"/>
      <c r="B582" s="8"/>
      <c r="C582" s="8"/>
      <c r="D582" s="8"/>
      <c r="E582" s="5"/>
      <c r="F582" s="5"/>
      <c r="G582" s="5"/>
      <c r="H582" s="8"/>
      <c r="I582" s="50"/>
      <c r="J582" s="5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1"/>
      <c r="B583" s="8"/>
      <c r="C583" s="8"/>
      <c r="D583" s="8"/>
      <c r="E583" s="5"/>
      <c r="F583" s="5"/>
      <c r="G583" s="5"/>
      <c r="H583" s="8"/>
      <c r="I583" s="50"/>
      <c r="J583" s="5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1"/>
      <c r="B584" s="8"/>
      <c r="C584" s="8"/>
      <c r="D584" s="8"/>
      <c r="E584" s="5"/>
      <c r="F584" s="5"/>
      <c r="G584" s="5"/>
      <c r="H584" s="8"/>
      <c r="I584" s="50"/>
      <c r="J584" s="5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1"/>
      <c r="B585" s="8"/>
      <c r="C585" s="8"/>
      <c r="D585" s="8"/>
      <c r="E585" s="5"/>
      <c r="F585" s="5"/>
      <c r="G585" s="5"/>
      <c r="H585" s="8"/>
      <c r="I585" s="50"/>
      <c r="J585" s="5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1"/>
      <c r="B586" s="8"/>
      <c r="C586" s="8"/>
      <c r="D586" s="8"/>
      <c r="E586" s="5"/>
      <c r="F586" s="5"/>
      <c r="G586" s="5"/>
      <c r="H586" s="8"/>
      <c r="I586" s="50"/>
      <c r="J586" s="5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1"/>
      <c r="B587" s="8"/>
      <c r="C587" s="8"/>
      <c r="D587" s="8"/>
      <c r="E587" s="5"/>
      <c r="F587" s="5"/>
      <c r="G587" s="5"/>
      <c r="H587" s="8"/>
      <c r="I587" s="50"/>
      <c r="J587" s="5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1"/>
      <c r="B588" s="8"/>
      <c r="C588" s="8"/>
      <c r="D588" s="8"/>
      <c r="E588" s="5"/>
      <c r="F588" s="5"/>
      <c r="G588" s="5"/>
      <c r="H588" s="8"/>
      <c r="I588" s="50"/>
      <c r="J588" s="5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1"/>
      <c r="B589" s="8"/>
      <c r="C589" s="8"/>
      <c r="D589" s="8"/>
      <c r="E589" s="5"/>
      <c r="F589" s="5"/>
      <c r="G589" s="5"/>
      <c r="H589" s="8"/>
      <c r="I589" s="50"/>
      <c r="J589" s="5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1"/>
      <c r="B590" s="8"/>
      <c r="C590" s="8"/>
      <c r="D590" s="8"/>
      <c r="E590" s="5"/>
      <c r="F590" s="5"/>
      <c r="G590" s="5"/>
      <c r="H590" s="8"/>
      <c r="I590" s="50"/>
      <c r="J590" s="5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1"/>
      <c r="B591" s="8"/>
      <c r="C591" s="8"/>
      <c r="D591" s="8"/>
      <c r="E591" s="5"/>
      <c r="F591" s="5"/>
      <c r="G591" s="5"/>
      <c r="H591" s="8"/>
      <c r="I591" s="50"/>
      <c r="J591" s="5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1"/>
      <c r="B592" s="8"/>
      <c r="C592" s="8"/>
      <c r="D592" s="8"/>
      <c r="E592" s="5"/>
      <c r="F592" s="5"/>
      <c r="G592" s="5"/>
      <c r="H592" s="8"/>
      <c r="I592" s="50"/>
      <c r="J592" s="5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1"/>
      <c r="B593" s="8"/>
      <c r="C593" s="8"/>
      <c r="D593" s="8"/>
      <c r="E593" s="5"/>
      <c r="F593" s="5"/>
      <c r="G593" s="5"/>
      <c r="H593" s="8"/>
      <c r="I593" s="50"/>
      <c r="J593" s="5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1"/>
      <c r="B594" s="8"/>
      <c r="C594" s="8"/>
      <c r="D594" s="8"/>
      <c r="E594" s="5"/>
      <c r="F594" s="5"/>
      <c r="G594" s="5"/>
      <c r="H594" s="8"/>
      <c r="I594" s="50"/>
      <c r="J594" s="5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1"/>
      <c r="B595" s="8"/>
      <c r="C595" s="8"/>
      <c r="D595" s="8"/>
      <c r="E595" s="5"/>
      <c r="F595" s="5"/>
      <c r="G595" s="5"/>
      <c r="H595" s="8"/>
      <c r="I595" s="50"/>
      <c r="J595" s="5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1"/>
      <c r="B596" s="8"/>
      <c r="C596" s="8"/>
      <c r="D596" s="8"/>
      <c r="E596" s="5"/>
      <c r="F596" s="5"/>
      <c r="G596" s="5"/>
      <c r="H596" s="8"/>
      <c r="I596" s="50"/>
      <c r="J596" s="5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1"/>
      <c r="B597" s="8"/>
      <c r="C597" s="8"/>
      <c r="D597" s="8"/>
      <c r="E597" s="5"/>
      <c r="F597" s="5"/>
      <c r="G597" s="5"/>
      <c r="H597" s="8"/>
      <c r="I597" s="50"/>
      <c r="J597" s="5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1"/>
      <c r="B598" s="8"/>
      <c r="C598" s="8"/>
      <c r="D598" s="8"/>
      <c r="E598" s="5"/>
      <c r="F598" s="5"/>
      <c r="G598" s="5"/>
      <c r="H598" s="8"/>
      <c r="I598" s="50"/>
      <c r="J598" s="5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1"/>
      <c r="B599" s="8"/>
      <c r="C599" s="8"/>
      <c r="D599" s="8"/>
      <c r="E599" s="5"/>
      <c r="F599" s="5"/>
      <c r="G599" s="5"/>
      <c r="H599" s="8"/>
      <c r="I599" s="50"/>
      <c r="J599" s="5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1"/>
      <c r="B600" s="8"/>
      <c r="C600" s="8"/>
      <c r="D600" s="8"/>
      <c r="E600" s="5"/>
      <c r="F600" s="5"/>
      <c r="G600" s="5"/>
      <c r="H600" s="8"/>
      <c r="I600" s="50"/>
      <c r="J600" s="5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1"/>
      <c r="B601" s="8"/>
      <c r="C601" s="8"/>
      <c r="D601" s="8"/>
      <c r="E601" s="5"/>
      <c r="F601" s="5"/>
      <c r="G601" s="5"/>
      <c r="H601" s="8"/>
      <c r="I601" s="50"/>
      <c r="J601" s="5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1"/>
      <c r="B602" s="8"/>
      <c r="C602" s="8"/>
      <c r="D602" s="8"/>
      <c r="E602" s="5"/>
      <c r="F602" s="5"/>
      <c r="G602" s="5"/>
      <c r="H602" s="8"/>
      <c r="I602" s="50"/>
      <c r="J602" s="5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1"/>
      <c r="B603" s="8"/>
      <c r="C603" s="8"/>
      <c r="D603" s="8"/>
      <c r="E603" s="5"/>
      <c r="F603" s="5"/>
      <c r="G603" s="5"/>
      <c r="H603" s="8"/>
      <c r="I603" s="50"/>
      <c r="J603" s="5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1"/>
      <c r="B604" s="8"/>
      <c r="C604" s="8"/>
      <c r="D604" s="8"/>
      <c r="E604" s="5"/>
      <c r="F604" s="5"/>
      <c r="G604" s="5"/>
      <c r="H604" s="8"/>
      <c r="I604" s="50"/>
      <c r="J604" s="5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1"/>
      <c r="B605" s="8"/>
      <c r="C605" s="8"/>
      <c r="D605" s="8"/>
      <c r="E605" s="5"/>
      <c r="F605" s="5"/>
      <c r="G605" s="5"/>
      <c r="H605" s="8"/>
      <c r="I605" s="50"/>
      <c r="J605" s="5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1"/>
      <c r="B606" s="8"/>
      <c r="C606" s="8"/>
      <c r="D606" s="8"/>
      <c r="E606" s="5"/>
      <c r="F606" s="5"/>
      <c r="G606" s="5"/>
      <c r="H606" s="8"/>
      <c r="I606" s="50"/>
      <c r="J606" s="5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1"/>
      <c r="B607" s="8"/>
      <c r="C607" s="8"/>
      <c r="D607" s="8"/>
      <c r="E607" s="5"/>
      <c r="F607" s="5"/>
      <c r="G607" s="5"/>
      <c r="H607" s="8"/>
      <c r="I607" s="50"/>
      <c r="J607" s="5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1"/>
      <c r="B608" s="8"/>
      <c r="C608" s="8"/>
      <c r="D608" s="8"/>
      <c r="E608" s="5"/>
      <c r="F608" s="5"/>
      <c r="G608" s="5"/>
      <c r="H608" s="8"/>
      <c r="I608" s="50"/>
      <c r="J608" s="5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1"/>
      <c r="B609" s="8"/>
      <c r="C609" s="8"/>
      <c r="D609" s="8"/>
      <c r="E609" s="5"/>
      <c r="F609" s="5"/>
      <c r="G609" s="5"/>
      <c r="H609" s="8"/>
      <c r="I609" s="50"/>
      <c r="J609" s="5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1"/>
      <c r="B610" s="8"/>
      <c r="C610" s="8"/>
      <c r="D610" s="8"/>
      <c r="E610" s="5"/>
      <c r="F610" s="5"/>
      <c r="G610" s="5"/>
      <c r="H610" s="8"/>
      <c r="I610" s="50"/>
      <c r="J610" s="5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1"/>
      <c r="B611" s="8"/>
      <c r="C611" s="8"/>
      <c r="D611" s="8"/>
      <c r="E611" s="5"/>
      <c r="F611" s="5"/>
      <c r="G611" s="5"/>
      <c r="H611" s="8"/>
      <c r="I611" s="50"/>
      <c r="J611" s="5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1"/>
      <c r="B612" s="8"/>
      <c r="C612" s="8"/>
      <c r="D612" s="8"/>
      <c r="E612" s="5"/>
      <c r="F612" s="5"/>
      <c r="G612" s="5"/>
      <c r="H612" s="8"/>
      <c r="I612" s="50"/>
      <c r="J612" s="5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1"/>
      <c r="B613" s="8"/>
      <c r="C613" s="8"/>
      <c r="D613" s="8"/>
      <c r="E613" s="5"/>
      <c r="F613" s="5"/>
      <c r="G613" s="5"/>
      <c r="H613" s="8"/>
      <c r="I613" s="50"/>
      <c r="J613" s="5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1"/>
      <c r="B614" s="8"/>
      <c r="C614" s="8"/>
      <c r="D614" s="8"/>
      <c r="E614" s="5"/>
      <c r="F614" s="5"/>
      <c r="G614" s="5"/>
      <c r="H614" s="8"/>
      <c r="I614" s="50"/>
      <c r="J614" s="5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1"/>
      <c r="B615" s="8"/>
      <c r="C615" s="8"/>
      <c r="D615" s="8"/>
      <c r="E615" s="5"/>
      <c r="F615" s="5"/>
      <c r="G615" s="5"/>
      <c r="H615" s="8"/>
      <c r="I615" s="50"/>
      <c r="J615" s="5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1"/>
      <c r="B616" s="8"/>
      <c r="C616" s="8"/>
      <c r="D616" s="8"/>
      <c r="E616" s="5"/>
      <c r="F616" s="5"/>
      <c r="G616" s="5"/>
      <c r="H616" s="8"/>
      <c r="I616" s="50"/>
      <c r="J616" s="5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1"/>
      <c r="B617" s="8"/>
      <c r="C617" s="8"/>
      <c r="D617" s="8"/>
      <c r="E617" s="5"/>
      <c r="F617" s="5"/>
      <c r="G617" s="5"/>
      <c r="H617" s="8"/>
      <c r="I617" s="50"/>
      <c r="J617" s="5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1"/>
      <c r="B618" s="8"/>
      <c r="C618" s="8"/>
      <c r="D618" s="8"/>
      <c r="E618" s="5"/>
      <c r="F618" s="5"/>
      <c r="G618" s="5"/>
      <c r="H618" s="8"/>
      <c r="I618" s="50"/>
      <c r="J618" s="5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1"/>
      <c r="B619" s="8"/>
      <c r="C619" s="8"/>
      <c r="D619" s="8"/>
      <c r="E619" s="5"/>
      <c r="F619" s="5"/>
      <c r="G619" s="5"/>
      <c r="H619" s="8"/>
      <c r="I619" s="50"/>
      <c r="J619" s="5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1"/>
      <c r="B620" s="8"/>
      <c r="C620" s="8"/>
      <c r="D620" s="8"/>
      <c r="E620" s="5"/>
      <c r="F620" s="5"/>
      <c r="G620" s="5"/>
      <c r="H620" s="8"/>
      <c r="I620" s="50"/>
      <c r="J620" s="5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1"/>
      <c r="B621" s="8"/>
      <c r="C621" s="8"/>
      <c r="D621" s="8"/>
      <c r="E621" s="5"/>
      <c r="F621" s="5"/>
      <c r="G621" s="5"/>
      <c r="H621" s="8"/>
      <c r="I621" s="50"/>
      <c r="J621" s="5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1"/>
      <c r="B622" s="8"/>
      <c r="C622" s="8"/>
      <c r="D622" s="8"/>
      <c r="E622" s="5"/>
      <c r="F622" s="5"/>
      <c r="G622" s="5"/>
      <c r="H622" s="8"/>
      <c r="I622" s="50"/>
      <c r="J622" s="5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1"/>
      <c r="B623" s="8"/>
      <c r="C623" s="8"/>
      <c r="D623" s="8"/>
      <c r="E623" s="5"/>
      <c r="F623" s="5"/>
      <c r="G623" s="5"/>
      <c r="H623" s="8"/>
      <c r="I623" s="50"/>
      <c r="J623" s="5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1"/>
      <c r="B624" s="8"/>
      <c r="C624" s="8"/>
      <c r="D624" s="8"/>
      <c r="E624" s="5"/>
      <c r="F624" s="5"/>
      <c r="G624" s="5"/>
      <c r="H624" s="8"/>
      <c r="I624" s="50"/>
      <c r="J624" s="5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1"/>
      <c r="B625" s="8"/>
      <c r="C625" s="8"/>
      <c r="D625" s="8"/>
      <c r="E625" s="5"/>
      <c r="F625" s="5"/>
      <c r="G625" s="5"/>
      <c r="H625" s="8"/>
      <c r="I625" s="50"/>
      <c r="J625" s="5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1"/>
      <c r="B626" s="8"/>
      <c r="C626" s="8"/>
      <c r="D626" s="8"/>
      <c r="E626" s="5"/>
      <c r="F626" s="5"/>
      <c r="G626" s="5"/>
      <c r="H626" s="8"/>
      <c r="I626" s="50"/>
      <c r="J626" s="5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1"/>
      <c r="B627" s="8"/>
      <c r="C627" s="8"/>
      <c r="D627" s="8"/>
      <c r="E627" s="5"/>
      <c r="F627" s="5"/>
      <c r="G627" s="5"/>
      <c r="H627" s="8"/>
      <c r="I627" s="50"/>
      <c r="J627" s="5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1"/>
      <c r="B628" s="8"/>
      <c r="C628" s="8"/>
      <c r="D628" s="8"/>
      <c r="E628" s="5"/>
      <c r="F628" s="5"/>
      <c r="G628" s="5"/>
      <c r="H628" s="8"/>
      <c r="I628" s="50"/>
      <c r="J628" s="5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1"/>
      <c r="B629" s="8"/>
      <c r="C629" s="8"/>
      <c r="D629" s="8"/>
      <c r="E629" s="5"/>
      <c r="F629" s="5"/>
      <c r="G629" s="5"/>
      <c r="H629" s="8"/>
      <c r="I629" s="50"/>
      <c r="J629" s="5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1"/>
      <c r="B630" s="8"/>
      <c r="C630" s="8"/>
      <c r="D630" s="8"/>
      <c r="E630" s="5"/>
      <c r="F630" s="5"/>
      <c r="G630" s="5"/>
      <c r="H630" s="8"/>
      <c r="I630" s="50"/>
      <c r="J630" s="5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1"/>
      <c r="B631" s="8"/>
      <c r="C631" s="8"/>
      <c r="D631" s="8"/>
      <c r="E631" s="5"/>
      <c r="F631" s="5"/>
      <c r="G631" s="5"/>
      <c r="H631" s="8"/>
      <c r="I631" s="50"/>
      <c r="J631" s="5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1"/>
      <c r="B632" s="8"/>
      <c r="C632" s="8"/>
      <c r="D632" s="8"/>
      <c r="E632" s="5"/>
      <c r="F632" s="5"/>
      <c r="G632" s="5"/>
      <c r="H632" s="8"/>
      <c r="I632" s="50"/>
      <c r="J632" s="5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1"/>
      <c r="B633" s="8"/>
      <c r="C633" s="8"/>
      <c r="D633" s="8"/>
      <c r="E633" s="5"/>
      <c r="F633" s="5"/>
      <c r="G633" s="5"/>
      <c r="H633" s="8"/>
      <c r="I633" s="50"/>
      <c r="J633" s="5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1"/>
      <c r="B634" s="8"/>
      <c r="C634" s="8"/>
      <c r="D634" s="8"/>
      <c r="E634" s="5"/>
      <c r="F634" s="5"/>
      <c r="G634" s="5"/>
      <c r="H634" s="8"/>
      <c r="I634" s="50"/>
      <c r="J634" s="5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1"/>
      <c r="B635" s="8"/>
      <c r="C635" s="8"/>
      <c r="D635" s="8"/>
      <c r="E635" s="5"/>
      <c r="F635" s="5"/>
      <c r="G635" s="5"/>
      <c r="H635" s="8"/>
      <c r="I635" s="50"/>
      <c r="J635" s="5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1"/>
      <c r="B636" s="8"/>
      <c r="C636" s="8"/>
      <c r="D636" s="8"/>
      <c r="E636" s="5"/>
      <c r="F636" s="5"/>
      <c r="G636" s="5"/>
      <c r="H636" s="8"/>
      <c r="I636" s="50"/>
      <c r="J636" s="5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1"/>
      <c r="B637" s="8"/>
      <c r="C637" s="8"/>
      <c r="D637" s="8"/>
      <c r="E637" s="5"/>
      <c r="F637" s="5"/>
      <c r="G637" s="5"/>
      <c r="H637" s="8"/>
      <c r="I637" s="50"/>
      <c r="J637" s="5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1"/>
      <c r="B638" s="8"/>
      <c r="C638" s="8"/>
      <c r="D638" s="8"/>
      <c r="E638" s="5"/>
      <c r="F638" s="5"/>
      <c r="G638" s="5"/>
      <c r="H638" s="8"/>
      <c r="I638" s="50"/>
      <c r="J638" s="5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1"/>
      <c r="B639" s="8"/>
      <c r="C639" s="8"/>
      <c r="D639" s="8"/>
      <c r="E639" s="5"/>
      <c r="F639" s="5"/>
      <c r="G639" s="5"/>
      <c r="H639" s="8"/>
      <c r="I639" s="50"/>
      <c r="J639" s="5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1"/>
      <c r="B640" s="8"/>
      <c r="C640" s="8"/>
      <c r="D640" s="8"/>
      <c r="E640" s="5"/>
      <c r="F640" s="5"/>
      <c r="G640" s="5"/>
      <c r="H640" s="8"/>
      <c r="I640" s="50"/>
      <c r="J640" s="5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1"/>
      <c r="B641" s="8"/>
      <c r="C641" s="8"/>
      <c r="D641" s="8"/>
      <c r="E641" s="5"/>
      <c r="F641" s="5"/>
      <c r="G641" s="5"/>
      <c r="H641" s="8"/>
      <c r="I641" s="50"/>
      <c r="J641" s="5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1"/>
      <c r="B642" s="8"/>
      <c r="C642" s="8"/>
      <c r="D642" s="8"/>
      <c r="E642" s="5"/>
      <c r="F642" s="5"/>
      <c r="G642" s="5"/>
      <c r="H642" s="8"/>
      <c r="I642" s="50"/>
      <c r="J642" s="5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1"/>
      <c r="B643" s="8"/>
      <c r="C643" s="8"/>
      <c r="D643" s="8"/>
      <c r="E643" s="5"/>
      <c r="F643" s="5"/>
      <c r="G643" s="5"/>
      <c r="H643" s="8"/>
      <c r="I643" s="50"/>
      <c r="J643" s="5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1"/>
      <c r="B644" s="8"/>
      <c r="C644" s="8"/>
      <c r="D644" s="8"/>
      <c r="E644" s="5"/>
      <c r="F644" s="5"/>
      <c r="G644" s="5"/>
      <c r="H644" s="8"/>
      <c r="I644" s="50"/>
      <c r="J644" s="5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1"/>
      <c r="B645" s="8"/>
      <c r="C645" s="8"/>
      <c r="D645" s="8"/>
      <c r="E645" s="5"/>
      <c r="F645" s="5"/>
      <c r="G645" s="5"/>
      <c r="H645" s="8"/>
      <c r="I645" s="50"/>
      <c r="J645" s="5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1"/>
      <c r="B646" s="8"/>
      <c r="C646" s="8"/>
      <c r="D646" s="8"/>
      <c r="E646" s="5"/>
      <c r="F646" s="5"/>
      <c r="G646" s="5"/>
      <c r="H646" s="8"/>
      <c r="I646" s="50"/>
      <c r="J646" s="5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1"/>
      <c r="B647" s="8"/>
      <c r="C647" s="8"/>
      <c r="D647" s="8"/>
      <c r="E647" s="5"/>
      <c r="F647" s="5"/>
      <c r="G647" s="5"/>
      <c r="H647" s="8"/>
      <c r="I647" s="50"/>
      <c r="J647" s="5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1"/>
      <c r="B648" s="8"/>
      <c r="C648" s="8"/>
      <c r="D648" s="8"/>
      <c r="E648" s="5"/>
      <c r="F648" s="5"/>
      <c r="G648" s="5"/>
      <c r="H648" s="8"/>
      <c r="I648" s="50"/>
      <c r="J648" s="5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1"/>
      <c r="B649" s="8"/>
      <c r="C649" s="8"/>
      <c r="D649" s="8"/>
      <c r="E649" s="5"/>
      <c r="F649" s="5"/>
      <c r="G649" s="5"/>
      <c r="H649" s="8"/>
      <c r="I649" s="50"/>
      <c r="J649" s="5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1"/>
      <c r="B650" s="8"/>
      <c r="C650" s="8"/>
      <c r="D650" s="8"/>
      <c r="E650" s="5"/>
      <c r="F650" s="5"/>
      <c r="G650" s="5"/>
      <c r="H650" s="8"/>
      <c r="I650" s="50"/>
      <c r="J650" s="5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1"/>
      <c r="B651" s="8"/>
      <c r="C651" s="8"/>
      <c r="D651" s="8"/>
      <c r="E651" s="5"/>
      <c r="F651" s="5"/>
      <c r="G651" s="5"/>
      <c r="H651" s="8"/>
      <c r="I651" s="50"/>
      <c r="J651" s="5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1"/>
      <c r="B652" s="8"/>
      <c r="C652" s="8"/>
      <c r="D652" s="8"/>
      <c r="E652" s="5"/>
      <c r="F652" s="5"/>
      <c r="G652" s="5"/>
      <c r="H652" s="8"/>
      <c r="I652" s="50"/>
      <c r="J652" s="5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1"/>
      <c r="B653" s="8"/>
      <c r="C653" s="8"/>
      <c r="D653" s="8"/>
      <c r="E653" s="5"/>
      <c r="F653" s="5"/>
      <c r="G653" s="5"/>
      <c r="H653" s="8"/>
      <c r="I653" s="50"/>
      <c r="J653" s="5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1"/>
      <c r="B654" s="8"/>
      <c r="C654" s="8"/>
      <c r="D654" s="8"/>
      <c r="E654" s="5"/>
      <c r="F654" s="5"/>
      <c r="G654" s="5"/>
      <c r="H654" s="8"/>
      <c r="I654" s="50"/>
      <c r="J654" s="5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1"/>
      <c r="B655" s="8"/>
      <c r="C655" s="8"/>
      <c r="D655" s="8"/>
      <c r="E655" s="5"/>
      <c r="F655" s="5"/>
      <c r="G655" s="5"/>
      <c r="H655" s="8"/>
      <c r="I655" s="50"/>
      <c r="J655" s="5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1"/>
      <c r="B656" s="8"/>
      <c r="C656" s="8"/>
      <c r="D656" s="8"/>
      <c r="E656" s="5"/>
      <c r="F656" s="5"/>
      <c r="G656" s="5"/>
      <c r="H656" s="8"/>
      <c r="I656" s="50"/>
      <c r="J656" s="5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1"/>
      <c r="B657" s="8"/>
      <c r="C657" s="8"/>
      <c r="D657" s="8"/>
      <c r="E657" s="5"/>
      <c r="F657" s="5"/>
      <c r="G657" s="5"/>
      <c r="H657" s="8"/>
      <c r="I657" s="50"/>
      <c r="J657" s="5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1"/>
      <c r="B658" s="8"/>
      <c r="C658" s="8"/>
      <c r="D658" s="8"/>
      <c r="E658" s="5"/>
      <c r="F658" s="5"/>
      <c r="G658" s="5"/>
      <c r="H658" s="8"/>
      <c r="I658" s="50"/>
      <c r="J658" s="5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1"/>
      <c r="B659" s="8"/>
      <c r="C659" s="8"/>
      <c r="D659" s="8"/>
      <c r="E659" s="5"/>
      <c r="F659" s="5"/>
      <c r="G659" s="5"/>
      <c r="H659" s="8"/>
      <c r="I659" s="50"/>
      <c r="J659" s="5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1"/>
      <c r="B660" s="8"/>
      <c r="C660" s="8"/>
      <c r="D660" s="8"/>
      <c r="E660" s="5"/>
      <c r="F660" s="5"/>
      <c r="G660" s="5"/>
      <c r="H660" s="8"/>
      <c r="I660" s="50"/>
      <c r="J660" s="5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1"/>
      <c r="B661" s="8"/>
      <c r="C661" s="8"/>
      <c r="D661" s="8"/>
      <c r="E661" s="5"/>
      <c r="F661" s="5"/>
      <c r="G661" s="5"/>
      <c r="H661" s="8"/>
      <c r="I661" s="50"/>
      <c r="J661" s="5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1"/>
      <c r="B662" s="8"/>
      <c r="C662" s="8"/>
      <c r="D662" s="8"/>
      <c r="E662" s="5"/>
      <c r="F662" s="5"/>
      <c r="G662" s="5"/>
      <c r="H662" s="8"/>
      <c r="I662" s="50"/>
      <c r="J662" s="5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1"/>
      <c r="B663" s="8"/>
      <c r="C663" s="8"/>
      <c r="D663" s="8"/>
      <c r="E663" s="5"/>
      <c r="F663" s="5"/>
      <c r="G663" s="5"/>
      <c r="H663" s="8"/>
      <c r="I663" s="50"/>
      <c r="J663" s="5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1"/>
      <c r="B664" s="8"/>
      <c r="C664" s="8"/>
      <c r="D664" s="8"/>
      <c r="E664" s="5"/>
      <c r="F664" s="5"/>
      <c r="G664" s="5"/>
      <c r="H664" s="8"/>
      <c r="I664" s="50"/>
      <c r="J664" s="5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1"/>
      <c r="B665" s="8"/>
      <c r="C665" s="8"/>
      <c r="D665" s="8"/>
      <c r="E665" s="5"/>
      <c r="F665" s="5"/>
      <c r="G665" s="5"/>
      <c r="H665" s="8"/>
      <c r="I665" s="50"/>
      <c r="J665" s="5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1"/>
      <c r="B666" s="8"/>
      <c r="C666" s="8"/>
      <c r="D666" s="8"/>
      <c r="E666" s="5"/>
      <c r="F666" s="5"/>
      <c r="G666" s="5"/>
      <c r="H666" s="8"/>
      <c r="I666" s="50"/>
      <c r="J666" s="5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1"/>
      <c r="B667" s="8"/>
      <c r="C667" s="8"/>
      <c r="D667" s="8"/>
      <c r="E667" s="5"/>
      <c r="F667" s="5"/>
      <c r="G667" s="5"/>
      <c r="H667" s="8"/>
      <c r="I667" s="50"/>
      <c r="J667" s="5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1"/>
      <c r="B668" s="8"/>
      <c r="C668" s="8"/>
      <c r="D668" s="8"/>
      <c r="E668" s="5"/>
      <c r="F668" s="5"/>
      <c r="G668" s="5"/>
      <c r="H668" s="8"/>
      <c r="I668" s="50"/>
      <c r="J668" s="5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1"/>
      <c r="B669" s="8"/>
      <c r="C669" s="8"/>
      <c r="D669" s="8"/>
      <c r="E669" s="5"/>
      <c r="F669" s="5"/>
      <c r="G669" s="5"/>
      <c r="H669" s="8"/>
      <c r="I669" s="50"/>
      <c r="J669" s="5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1"/>
      <c r="B670" s="8"/>
      <c r="C670" s="8"/>
      <c r="D670" s="8"/>
      <c r="E670" s="5"/>
      <c r="F670" s="5"/>
      <c r="G670" s="5"/>
      <c r="H670" s="8"/>
      <c r="I670" s="50"/>
      <c r="J670" s="5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1"/>
      <c r="B671" s="8"/>
      <c r="C671" s="8"/>
      <c r="D671" s="8"/>
      <c r="E671" s="5"/>
      <c r="F671" s="5"/>
      <c r="G671" s="5"/>
      <c r="H671" s="8"/>
      <c r="I671" s="50"/>
      <c r="J671" s="5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1"/>
      <c r="B672" s="8"/>
      <c r="C672" s="8"/>
      <c r="D672" s="8"/>
      <c r="E672" s="5"/>
      <c r="F672" s="5"/>
      <c r="G672" s="5"/>
      <c r="H672" s="8"/>
      <c r="I672" s="50"/>
      <c r="J672" s="5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1"/>
      <c r="B673" s="8"/>
      <c r="C673" s="8"/>
      <c r="D673" s="8"/>
      <c r="E673" s="5"/>
      <c r="F673" s="5"/>
      <c r="G673" s="5"/>
      <c r="H673" s="8"/>
      <c r="I673" s="50"/>
      <c r="J673" s="5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1"/>
      <c r="B674" s="8"/>
      <c r="C674" s="8"/>
      <c r="D674" s="8"/>
      <c r="E674" s="5"/>
      <c r="F674" s="5"/>
      <c r="G674" s="5"/>
      <c r="H674" s="8"/>
      <c r="I674" s="50"/>
      <c r="J674" s="5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1"/>
      <c r="B675" s="8"/>
      <c r="C675" s="8"/>
      <c r="D675" s="8"/>
      <c r="E675" s="5"/>
      <c r="F675" s="5"/>
      <c r="G675" s="5"/>
      <c r="H675" s="8"/>
      <c r="I675" s="50"/>
      <c r="J675" s="5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1"/>
      <c r="B676" s="8"/>
      <c r="C676" s="8"/>
      <c r="D676" s="8"/>
      <c r="E676" s="5"/>
      <c r="F676" s="5"/>
      <c r="G676" s="5"/>
      <c r="H676" s="8"/>
      <c r="I676" s="50"/>
      <c r="J676" s="5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1"/>
      <c r="B677" s="8"/>
      <c r="C677" s="8"/>
      <c r="D677" s="8"/>
      <c r="E677" s="5"/>
      <c r="F677" s="5"/>
      <c r="G677" s="5"/>
      <c r="H677" s="8"/>
      <c r="I677" s="50"/>
      <c r="J677" s="5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1"/>
      <c r="B678" s="8"/>
      <c r="C678" s="8"/>
      <c r="D678" s="8"/>
      <c r="E678" s="5"/>
      <c r="F678" s="5"/>
      <c r="G678" s="5"/>
      <c r="H678" s="8"/>
      <c r="I678" s="50"/>
      <c r="J678" s="5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1"/>
      <c r="B679" s="8"/>
      <c r="C679" s="8"/>
      <c r="D679" s="8"/>
      <c r="E679" s="5"/>
      <c r="F679" s="5"/>
      <c r="G679" s="5"/>
      <c r="H679" s="8"/>
      <c r="I679" s="50"/>
      <c r="J679" s="5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1"/>
      <c r="B680" s="8"/>
      <c r="C680" s="8"/>
      <c r="D680" s="8"/>
      <c r="E680" s="5"/>
      <c r="F680" s="5"/>
      <c r="G680" s="5"/>
      <c r="H680" s="8"/>
      <c r="I680" s="50"/>
      <c r="J680" s="5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1"/>
      <c r="B681" s="8"/>
      <c r="C681" s="8"/>
      <c r="D681" s="8"/>
      <c r="E681" s="5"/>
      <c r="F681" s="5"/>
      <c r="G681" s="5"/>
      <c r="H681" s="8"/>
      <c r="I681" s="50"/>
      <c r="J681" s="5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1"/>
      <c r="B682" s="8"/>
      <c r="C682" s="8"/>
      <c r="D682" s="8"/>
      <c r="E682" s="5"/>
      <c r="F682" s="5"/>
      <c r="G682" s="5"/>
      <c r="H682" s="8"/>
      <c r="I682" s="50"/>
      <c r="J682" s="5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1"/>
      <c r="B683" s="8"/>
      <c r="C683" s="8"/>
      <c r="D683" s="8"/>
      <c r="E683" s="5"/>
      <c r="F683" s="5"/>
      <c r="G683" s="5"/>
      <c r="H683" s="8"/>
      <c r="I683" s="50"/>
      <c r="J683" s="5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1"/>
      <c r="B684" s="8"/>
      <c r="C684" s="8"/>
      <c r="D684" s="8"/>
      <c r="E684" s="5"/>
      <c r="F684" s="5"/>
      <c r="G684" s="5"/>
      <c r="H684" s="8"/>
      <c r="I684" s="50"/>
      <c r="J684" s="5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1"/>
      <c r="B685" s="8"/>
      <c r="C685" s="8"/>
      <c r="D685" s="8"/>
      <c r="E685" s="5"/>
      <c r="F685" s="5"/>
      <c r="G685" s="5"/>
      <c r="H685" s="8"/>
      <c r="I685" s="50"/>
      <c r="J685" s="5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1"/>
      <c r="B686" s="8"/>
      <c r="C686" s="8"/>
      <c r="D686" s="8"/>
      <c r="E686" s="5"/>
      <c r="F686" s="5"/>
      <c r="G686" s="5"/>
      <c r="H686" s="8"/>
      <c r="I686" s="50"/>
      <c r="J686" s="5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1"/>
      <c r="B687" s="8"/>
      <c r="C687" s="8"/>
      <c r="D687" s="8"/>
      <c r="E687" s="5"/>
      <c r="F687" s="5"/>
      <c r="G687" s="5"/>
      <c r="H687" s="8"/>
      <c r="I687" s="50"/>
      <c r="J687" s="5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1"/>
      <c r="B688" s="8"/>
      <c r="C688" s="8"/>
      <c r="D688" s="8"/>
      <c r="E688" s="5"/>
      <c r="F688" s="5"/>
      <c r="G688" s="5"/>
      <c r="H688" s="8"/>
      <c r="I688" s="50"/>
      <c r="J688" s="5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1"/>
      <c r="B689" s="8"/>
      <c r="C689" s="8"/>
      <c r="D689" s="8"/>
      <c r="E689" s="5"/>
      <c r="F689" s="5"/>
      <c r="G689" s="5"/>
      <c r="H689" s="8"/>
      <c r="I689" s="50"/>
      <c r="J689" s="5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1"/>
      <c r="B690" s="8"/>
      <c r="C690" s="8"/>
      <c r="D690" s="8"/>
      <c r="E690" s="5"/>
      <c r="F690" s="5"/>
      <c r="G690" s="5"/>
      <c r="H690" s="8"/>
      <c r="I690" s="50"/>
      <c r="J690" s="5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1"/>
      <c r="B691" s="8"/>
      <c r="C691" s="8"/>
      <c r="D691" s="8"/>
      <c r="E691" s="5"/>
      <c r="F691" s="5"/>
      <c r="G691" s="5"/>
      <c r="H691" s="8"/>
      <c r="I691" s="50"/>
      <c r="J691" s="5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1"/>
      <c r="B692" s="8"/>
      <c r="C692" s="8"/>
      <c r="D692" s="8"/>
      <c r="E692" s="5"/>
      <c r="F692" s="5"/>
      <c r="G692" s="5"/>
      <c r="H692" s="8"/>
      <c r="I692" s="50"/>
      <c r="J692" s="5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1"/>
      <c r="B693" s="8"/>
      <c r="C693" s="8"/>
      <c r="D693" s="8"/>
      <c r="E693" s="5"/>
      <c r="F693" s="5"/>
      <c r="G693" s="5"/>
      <c r="H693" s="8"/>
      <c r="I693" s="50"/>
      <c r="J693" s="5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1"/>
      <c r="B694" s="8"/>
      <c r="C694" s="8"/>
      <c r="D694" s="8"/>
      <c r="E694" s="5"/>
      <c r="F694" s="5"/>
      <c r="G694" s="5"/>
      <c r="H694" s="8"/>
      <c r="I694" s="50"/>
      <c r="J694" s="5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1"/>
      <c r="B695" s="8"/>
      <c r="C695" s="8"/>
      <c r="D695" s="8"/>
      <c r="E695" s="5"/>
      <c r="F695" s="5"/>
      <c r="G695" s="5"/>
      <c r="H695" s="8"/>
      <c r="I695" s="50"/>
      <c r="J695" s="5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1"/>
      <c r="B696" s="8"/>
      <c r="C696" s="8"/>
      <c r="D696" s="8"/>
      <c r="E696" s="5"/>
      <c r="F696" s="5"/>
      <c r="G696" s="5"/>
      <c r="H696" s="8"/>
      <c r="I696" s="50"/>
      <c r="J696" s="5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1"/>
      <c r="B697" s="8"/>
      <c r="C697" s="8"/>
      <c r="D697" s="8"/>
      <c r="E697" s="5"/>
      <c r="F697" s="5"/>
      <c r="G697" s="5"/>
      <c r="H697" s="8"/>
      <c r="I697" s="50"/>
      <c r="J697" s="5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1"/>
      <c r="B698" s="8"/>
      <c r="C698" s="8"/>
      <c r="D698" s="8"/>
      <c r="E698" s="5"/>
      <c r="F698" s="5"/>
      <c r="G698" s="5"/>
      <c r="H698" s="8"/>
      <c r="I698" s="50"/>
      <c r="J698" s="5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1"/>
      <c r="B699" s="8"/>
      <c r="C699" s="8"/>
      <c r="D699" s="8"/>
      <c r="E699" s="5"/>
      <c r="F699" s="5"/>
      <c r="G699" s="5"/>
      <c r="H699" s="8"/>
      <c r="I699" s="50"/>
      <c r="J699" s="5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1"/>
      <c r="B700" s="8"/>
      <c r="C700" s="8"/>
      <c r="D700" s="8"/>
      <c r="E700" s="5"/>
      <c r="F700" s="5"/>
      <c r="G700" s="5"/>
      <c r="H700" s="8"/>
      <c r="I700" s="50"/>
      <c r="J700" s="5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1"/>
      <c r="B701" s="8"/>
      <c r="C701" s="8"/>
      <c r="D701" s="8"/>
      <c r="E701" s="5"/>
      <c r="F701" s="5"/>
      <c r="G701" s="5"/>
      <c r="H701" s="8"/>
      <c r="I701" s="50"/>
      <c r="J701" s="5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1"/>
      <c r="B702" s="8"/>
      <c r="C702" s="8"/>
      <c r="D702" s="8"/>
      <c r="E702" s="5"/>
      <c r="F702" s="5"/>
      <c r="G702" s="5"/>
      <c r="H702" s="8"/>
      <c r="I702" s="50"/>
      <c r="J702" s="5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1"/>
      <c r="B703" s="8"/>
      <c r="C703" s="8"/>
      <c r="D703" s="8"/>
      <c r="E703" s="5"/>
      <c r="F703" s="5"/>
      <c r="G703" s="5"/>
      <c r="H703" s="8"/>
      <c r="I703" s="50"/>
      <c r="J703" s="5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1"/>
      <c r="B704" s="8"/>
      <c r="C704" s="8"/>
      <c r="D704" s="8"/>
      <c r="E704" s="5"/>
      <c r="F704" s="5"/>
      <c r="G704" s="5"/>
      <c r="H704" s="8"/>
      <c r="I704" s="50"/>
      <c r="J704" s="5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1"/>
      <c r="B705" s="8"/>
      <c r="C705" s="8"/>
      <c r="D705" s="8"/>
      <c r="E705" s="5"/>
      <c r="F705" s="5"/>
      <c r="G705" s="5"/>
      <c r="H705" s="8"/>
      <c r="I705" s="50"/>
      <c r="J705" s="5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1"/>
      <c r="B706" s="8"/>
      <c r="C706" s="8"/>
      <c r="D706" s="8"/>
      <c r="E706" s="5"/>
      <c r="F706" s="5"/>
      <c r="G706" s="5"/>
      <c r="H706" s="8"/>
      <c r="I706" s="50"/>
      <c r="J706" s="5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1"/>
      <c r="B707" s="8"/>
      <c r="C707" s="8"/>
      <c r="D707" s="8"/>
      <c r="E707" s="5"/>
      <c r="F707" s="5"/>
      <c r="G707" s="5"/>
      <c r="H707" s="8"/>
      <c r="I707" s="50"/>
      <c r="J707" s="5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1"/>
      <c r="B708" s="8"/>
      <c r="C708" s="8"/>
      <c r="D708" s="8"/>
      <c r="E708" s="5"/>
      <c r="F708" s="5"/>
      <c r="G708" s="5"/>
      <c r="H708" s="8"/>
      <c r="I708" s="50"/>
      <c r="J708" s="5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1"/>
      <c r="B709" s="8"/>
      <c r="C709" s="8"/>
      <c r="D709" s="8"/>
      <c r="E709" s="5"/>
      <c r="F709" s="5"/>
      <c r="G709" s="5"/>
      <c r="H709" s="8"/>
      <c r="I709" s="50"/>
      <c r="J709" s="5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1"/>
      <c r="B710" s="8"/>
      <c r="C710" s="8"/>
      <c r="D710" s="8"/>
      <c r="E710" s="5"/>
      <c r="F710" s="5"/>
      <c r="G710" s="5"/>
      <c r="H710" s="8"/>
      <c r="I710" s="50"/>
      <c r="J710" s="5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1"/>
      <c r="B711" s="8"/>
      <c r="C711" s="8"/>
      <c r="D711" s="8"/>
      <c r="E711" s="5"/>
      <c r="F711" s="5"/>
      <c r="G711" s="5"/>
      <c r="H711" s="8"/>
      <c r="I711" s="50"/>
      <c r="J711" s="5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1"/>
      <c r="B712" s="8"/>
      <c r="C712" s="8"/>
      <c r="D712" s="8"/>
      <c r="E712" s="5"/>
      <c r="F712" s="5"/>
      <c r="G712" s="5"/>
      <c r="H712" s="8"/>
      <c r="I712" s="50"/>
      <c r="J712" s="5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1"/>
      <c r="B713" s="8"/>
      <c r="C713" s="8"/>
      <c r="D713" s="8"/>
      <c r="E713" s="5"/>
      <c r="F713" s="5"/>
      <c r="G713" s="5"/>
      <c r="H713" s="8"/>
      <c r="I713" s="50"/>
      <c r="J713" s="5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1"/>
      <c r="B714" s="8"/>
      <c r="C714" s="8"/>
      <c r="D714" s="8"/>
      <c r="E714" s="5"/>
      <c r="F714" s="5"/>
      <c r="G714" s="5"/>
      <c r="H714" s="8"/>
      <c r="I714" s="50"/>
      <c r="J714" s="5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1"/>
      <c r="B715" s="8"/>
      <c r="C715" s="8"/>
      <c r="D715" s="8"/>
      <c r="E715" s="5"/>
      <c r="F715" s="5"/>
      <c r="G715" s="5"/>
      <c r="H715" s="8"/>
      <c r="I715" s="50"/>
      <c r="J715" s="5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1"/>
      <c r="B716" s="8"/>
      <c r="C716" s="8"/>
      <c r="D716" s="8"/>
      <c r="E716" s="5"/>
      <c r="F716" s="5"/>
      <c r="G716" s="5"/>
      <c r="H716" s="8"/>
      <c r="I716" s="50"/>
      <c r="J716" s="5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1"/>
      <c r="B717" s="8"/>
      <c r="C717" s="8"/>
      <c r="D717" s="8"/>
      <c r="E717" s="5"/>
      <c r="F717" s="5"/>
      <c r="G717" s="5"/>
      <c r="H717" s="8"/>
      <c r="I717" s="50"/>
      <c r="J717" s="5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1"/>
      <c r="B718" s="8"/>
      <c r="C718" s="8"/>
      <c r="D718" s="8"/>
      <c r="E718" s="5"/>
      <c r="F718" s="5"/>
      <c r="G718" s="5"/>
      <c r="H718" s="8"/>
      <c r="I718" s="50"/>
      <c r="J718" s="5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1"/>
      <c r="B719" s="8"/>
      <c r="C719" s="8"/>
      <c r="D719" s="8"/>
      <c r="E719" s="5"/>
      <c r="F719" s="5"/>
      <c r="G719" s="5"/>
      <c r="H719" s="8"/>
      <c r="I719" s="50"/>
      <c r="J719" s="5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1"/>
      <c r="B720" s="8"/>
      <c r="C720" s="8"/>
      <c r="D720" s="8"/>
      <c r="E720" s="5"/>
      <c r="F720" s="5"/>
      <c r="G720" s="5"/>
      <c r="H720" s="8"/>
      <c r="I720" s="50"/>
      <c r="J720" s="5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1"/>
      <c r="B721" s="8"/>
      <c r="C721" s="8"/>
      <c r="D721" s="8"/>
      <c r="E721" s="5"/>
      <c r="F721" s="5"/>
      <c r="G721" s="5"/>
      <c r="H721" s="8"/>
      <c r="I721" s="50"/>
      <c r="J721" s="5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1"/>
      <c r="B722" s="8"/>
      <c r="C722" s="8"/>
      <c r="D722" s="8"/>
      <c r="E722" s="5"/>
      <c r="F722" s="5"/>
      <c r="G722" s="5"/>
      <c r="H722" s="8"/>
      <c r="I722" s="50"/>
      <c r="J722" s="5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1"/>
      <c r="B723" s="8"/>
      <c r="C723" s="8"/>
      <c r="D723" s="8"/>
      <c r="E723" s="5"/>
      <c r="F723" s="5"/>
      <c r="G723" s="5"/>
      <c r="H723" s="8"/>
      <c r="I723" s="50"/>
      <c r="J723" s="5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1"/>
      <c r="B724" s="8"/>
      <c r="C724" s="8"/>
      <c r="D724" s="8"/>
      <c r="E724" s="5"/>
      <c r="F724" s="5"/>
      <c r="G724" s="5"/>
      <c r="H724" s="8"/>
      <c r="I724" s="50"/>
      <c r="J724" s="5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1"/>
      <c r="B725" s="8"/>
      <c r="C725" s="8"/>
      <c r="D725" s="8"/>
      <c r="E725" s="5"/>
      <c r="F725" s="5"/>
      <c r="G725" s="5"/>
      <c r="H725" s="8"/>
      <c r="I725" s="50"/>
      <c r="J725" s="5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1"/>
      <c r="B726" s="8"/>
      <c r="C726" s="8"/>
      <c r="D726" s="8"/>
      <c r="E726" s="5"/>
      <c r="F726" s="5"/>
      <c r="G726" s="5"/>
      <c r="H726" s="8"/>
      <c r="I726" s="50"/>
      <c r="J726" s="5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1"/>
      <c r="B727" s="8"/>
      <c r="C727" s="8"/>
      <c r="D727" s="8"/>
      <c r="E727" s="5"/>
      <c r="F727" s="5"/>
      <c r="G727" s="5"/>
      <c r="H727" s="8"/>
      <c r="I727" s="50"/>
      <c r="J727" s="5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1"/>
      <c r="B728" s="8"/>
      <c r="C728" s="8"/>
      <c r="D728" s="8"/>
      <c r="E728" s="5"/>
      <c r="F728" s="5"/>
      <c r="G728" s="5"/>
      <c r="H728" s="8"/>
      <c r="I728" s="50"/>
      <c r="J728" s="5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1"/>
      <c r="B729" s="8"/>
      <c r="C729" s="8"/>
      <c r="D729" s="8"/>
      <c r="E729" s="5"/>
      <c r="F729" s="5"/>
      <c r="G729" s="5"/>
      <c r="H729" s="8"/>
      <c r="I729" s="50"/>
      <c r="J729" s="5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1"/>
      <c r="B730" s="8"/>
      <c r="C730" s="8"/>
      <c r="D730" s="8"/>
      <c r="E730" s="5"/>
      <c r="F730" s="5"/>
      <c r="G730" s="5"/>
      <c r="H730" s="8"/>
      <c r="I730" s="50"/>
      <c r="J730" s="5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1"/>
      <c r="B731" s="8"/>
      <c r="C731" s="8"/>
      <c r="D731" s="8"/>
      <c r="E731" s="5"/>
      <c r="F731" s="5"/>
      <c r="G731" s="5"/>
      <c r="H731" s="8"/>
      <c r="I731" s="50"/>
      <c r="J731" s="5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1"/>
      <c r="B732" s="8"/>
      <c r="C732" s="8"/>
      <c r="D732" s="8"/>
      <c r="E732" s="5"/>
      <c r="F732" s="5"/>
      <c r="G732" s="5"/>
      <c r="H732" s="8"/>
      <c r="I732" s="50"/>
      <c r="J732" s="5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1"/>
      <c r="B733" s="8"/>
      <c r="C733" s="8"/>
      <c r="D733" s="8"/>
      <c r="E733" s="5"/>
      <c r="F733" s="5"/>
      <c r="G733" s="5"/>
      <c r="H733" s="8"/>
      <c r="I733" s="50"/>
      <c r="J733" s="5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1"/>
      <c r="B734" s="8"/>
      <c r="C734" s="8"/>
      <c r="D734" s="8"/>
      <c r="E734" s="5"/>
      <c r="F734" s="5"/>
      <c r="G734" s="5"/>
      <c r="H734" s="8"/>
      <c r="I734" s="50"/>
      <c r="J734" s="5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1"/>
      <c r="B735" s="8"/>
      <c r="C735" s="8"/>
      <c r="D735" s="8"/>
      <c r="E735" s="5"/>
      <c r="F735" s="5"/>
      <c r="G735" s="5"/>
      <c r="H735" s="8"/>
      <c r="I735" s="50"/>
      <c r="J735" s="5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1"/>
      <c r="B736" s="8"/>
      <c r="C736" s="8"/>
      <c r="D736" s="8"/>
      <c r="E736" s="5"/>
      <c r="F736" s="5"/>
      <c r="G736" s="5"/>
      <c r="H736" s="8"/>
      <c r="I736" s="50"/>
      <c r="J736" s="5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1"/>
      <c r="B737" s="8"/>
      <c r="C737" s="8"/>
      <c r="D737" s="8"/>
      <c r="E737" s="5"/>
      <c r="F737" s="5"/>
      <c r="G737" s="5"/>
      <c r="H737" s="8"/>
      <c r="I737" s="50"/>
      <c r="J737" s="5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1"/>
      <c r="B738" s="8"/>
      <c r="C738" s="8"/>
      <c r="D738" s="8"/>
      <c r="E738" s="5"/>
      <c r="F738" s="5"/>
      <c r="G738" s="5"/>
      <c r="H738" s="8"/>
      <c r="I738" s="50"/>
      <c r="J738" s="5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1"/>
      <c r="B739" s="8"/>
      <c r="C739" s="8"/>
      <c r="D739" s="8"/>
      <c r="E739" s="5"/>
      <c r="F739" s="5"/>
      <c r="G739" s="5"/>
      <c r="H739" s="8"/>
      <c r="I739" s="50"/>
      <c r="J739" s="5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1"/>
      <c r="B740" s="8"/>
      <c r="C740" s="8"/>
      <c r="D740" s="8"/>
      <c r="E740" s="5"/>
      <c r="F740" s="5"/>
      <c r="G740" s="5"/>
      <c r="H740" s="8"/>
      <c r="I740" s="50"/>
      <c r="J740" s="5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1"/>
      <c r="B741" s="8"/>
      <c r="C741" s="8"/>
      <c r="D741" s="8"/>
      <c r="E741" s="5"/>
      <c r="F741" s="5"/>
      <c r="G741" s="5"/>
      <c r="H741" s="8"/>
      <c r="I741" s="50"/>
      <c r="J741" s="5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1"/>
      <c r="B742" s="8"/>
      <c r="C742" s="8"/>
      <c r="D742" s="8"/>
      <c r="E742" s="5"/>
      <c r="F742" s="5"/>
      <c r="G742" s="5"/>
      <c r="H742" s="8"/>
      <c r="I742" s="50"/>
      <c r="J742" s="5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1"/>
      <c r="B743" s="8"/>
      <c r="C743" s="8"/>
      <c r="D743" s="8"/>
      <c r="E743" s="5"/>
      <c r="F743" s="5"/>
      <c r="G743" s="5"/>
      <c r="H743" s="8"/>
      <c r="I743" s="50"/>
      <c r="J743" s="5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1"/>
      <c r="B744" s="8"/>
      <c r="C744" s="8"/>
      <c r="D744" s="8"/>
      <c r="E744" s="5"/>
      <c r="F744" s="5"/>
      <c r="G744" s="5"/>
      <c r="H744" s="8"/>
      <c r="I744" s="50"/>
      <c r="J744" s="5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1"/>
      <c r="B745" s="8"/>
      <c r="C745" s="8"/>
      <c r="D745" s="8"/>
      <c r="E745" s="5"/>
      <c r="F745" s="5"/>
      <c r="G745" s="5"/>
      <c r="H745" s="8"/>
      <c r="I745" s="50"/>
      <c r="J745" s="5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1"/>
      <c r="B746" s="8"/>
      <c r="C746" s="8"/>
      <c r="D746" s="8"/>
      <c r="E746" s="5"/>
      <c r="F746" s="5"/>
      <c r="G746" s="5"/>
      <c r="H746" s="8"/>
      <c r="I746" s="50"/>
      <c r="J746" s="5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1"/>
      <c r="B747" s="8"/>
      <c r="C747" s="8"/>
      <c r="D747" s="8"/>
      <c r="E747" s="5"/>
      <c r="F747" s="5"/>
      <c r="G747" s="5"/>
      <c r="H747" s="8"/>
      <c r="I747" s="50"/>
      <c r="J747" s="5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1"/>
      <c r="B748" s="8"/>
      <c r="C748" s="8"/>
      <c r="D748" s="8"/>
      <c r="E748" s="5"/>
      <c r="F748" s="5"/>
      <c r="G748" s="5"/>
      <c r="H748" s="8"/>
      <c r="I748" s="50"/>
      <c r="J748" s="5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1"/>
      <c r="B749" s="8"/>
      <c r="C749" s="8"/>
      <c r="D749" s="8"/>
      <c r="E749" s="5"/>
      <c r="F749" s="5"/>
      <c r="G749" s="5"/>
      <c r="H749" s="8"/>
      <c r="I749" s="50"/>
      <c r="J749" s="5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1"/>
      <c r="B750" s="8"/>
      <c r="C750" s="8"/>
      <c r="D750" s="8"/>
      <c r="E750" s="5"/>
      <c r="F750" s="5"/>
      <c r="G750" s="5"/>
      <c r="H750" s="8"/>
      <c r="I750" s="50"/>
      <c r="J750" s="5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1"/>
      <c r="B751" s="8"/>
      <c r="C751" s="8"/>
      <c r="D751" s="8"/>
      <c r="E751" s="5"/>
      <c r="F751" s="5"/>
      <c r="G751" s="5"/>
      <c r="H751" s="8"/>
      <c r="I751" s="50"/>
      <c r="J751" s="5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1"/>
      <c r="B752" s="8"/>
      <c r="C752" s="8"/>
      <c r="D752" s="8"/>
      <c r="E752" s="5"/>
      <c r="F752" s="5"/>
      <c r="G752" s="5"/>
      <c r="H752" s="8"/>
      <c r="I752" s="50"/>
      <c r="J752" s="5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1"/>
      <c r="B753" s="8"/>
      <c r="C753" s="8"/>
      <c r="D753" s="8"/>
      <c r="E753" s="5"/>
      <c r="F753" s="5"/>
      <c r="G753" s="5"/>
      <c r="H753" s="8"/>
      <c r="I753" s="50"/>
      <c r="J753" s="5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1"/>
      <c r="B754" s="8"/>
      <c r="C754" s="8"/>
      <c r="D754" s="8"/>
      <c r="E754" s="5"/>
      <c r="F754" s="5"/>
      <c r="G754" s="5"/>
      <c r="H754" s="8"/>
      <c r="I754" s="50"/>
      <c r="J754" s="5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1"/>
      <c r="B755" s="8"/>
      <c r="C755" s="8"/>
      <c r="D755" s="8"/>
      <c r="E755" s="5"/>
      <c r="F755" s="5"/>
      <c r="G755" s="5"/>
      <c r="H755" s="8"/>
      <c r="I755" s="50"/>
      <c r="J755" s="5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1"/>
      <c r="B756" s="8"/>
      <c r="C756" s="8"/>
      <c r="D756" s="8"/>
      <c r="E756" s="5"/>
      <c r="F756" s="5"/>
      <c r="G756" s="5"/>
      <c r="H756" s="8"/>
      <c r="I756" s="50"/>
      <c r="J756" s="5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1"/>
      <c r="B757" s="8"/>
      <c r="C757" s="8"/>
      <c r="D757" s="8"/>
      <c r="E757" s="5"/>
      <c r="F757" s="5"/>
      <c r="G757" s="5"/>
      <c r="H757" s="8"/>
      <c r="I757" s="50"/>
      <c r="J757" s="5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1"/>
      <c r="B758" s="8"/>
      <c r="C758" s="8"/>
      <c r="D758" s="8"/>
      <c r="E758" s="5"/>
      <c r="F758" s="5"/>
      <c r="G758" s="5"/>
      <c r="H758" s="8"/>
      <c r="I758" s="50"/>
      <c r="J758" s="5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1"/>
      <c r="B759" s="8"/>
      <c r="C759" s="8"/>
      <c r="D759" s="8"/>
      <c r="E759" s="5"/>
      <c r="F759" s="5"/>
      <c r="G759" s="5"/>
      <c r="H759" s="8"/>
      <c r="I759" s="50"/>
      <c r="J759" s="5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1"/>
      <c r="B760" s="8"/>
      <c r="C760" s="8"/>
      <c r="D760" s="8"/>
      <c r="E760" s="5"/>
      <c r="F760" s="5"/>
      <c r="G760" s="5"/>
      <c r="H760" s="8"/>
      <c r="I760" s="50"/>
      <c r="J760" s="5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1"/>
      <c r="B761" s="8"/>
      <c r="C761" s="8"/>
      <c r="D761" s="8"/>
      <c r="E761" s="5"/>
      <c r="F761" s="5"/>
      <c r="G761" s="5"/>
      <c r="H761" s="8"/>
      <c r="I761" s="50"/>
      <c r="J761" s="5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1"/>
      <c r="B762" s="8"/>
      <c r="C762" s="8"/>
      <c r="D762" s="8"/>
      <c r="E762" s="5"/>
      <c r="F762" s="5"/>
      <c r="G762" s="5"/>
      <c r="H762" s="8"/>
      <c r="I762" s="50"/>
      <c r="J762" s="5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1"/>
      <c r="B763" s="8"/>
      <c r="C763" s="8"/>
      <c r="D763" s="8"/>
      <c r="E763" s="5"/>
      <c r="F763" s="5"/>
      <c r="G763" s="5"/>
      <c r="H763" s="8"/>
      <c r="I763" s="50"/>
      <c r="J763" s="5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1"/>
      <c r="B764" s="8"/>
      <c r="C764" s="8"/>
      <c r="D764" s="8"/>
      <c r="E764" s="5"/>
      <c r="F764" s="5"/>
      <c r="G764" s="5"/>
      <c r="H764" s="8"/>
      <c r="I764" s="50"/>
      <c r="J764" s="5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1"/>
      <c r="B765" s="8"/>
      <c r="C765" s="8"/>
      <c r="D765" s="8"/>
      <c r="E765" s="5"/>
      <c r="F765" s="5"/>
      <c r="G765" s="5"/>
      <c r="H765" s="8"/>
      <c r="I765" s="50"/>
      <c r="J765" s="5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1"/>
      <c r="B766" s="8"/>
      <c r="C766" s="8"/>
      <c r="D766" s="8"/>
      <c r="E766" s="5"/>
      <c r="F766" s="5"/>
      <c r="G766" s="5"/>
      <c r="H766" s="8"/>
      <c r="I766" s="50"/>
      <c r="J766" s="5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1"/>
      <c r="B767" s="8"/>
      <c r="C767" s="8"/>
      <c r="D767" s="8"/>
      <c r="E767" s="5"/>
      <c r="F767" s="5"/>
      <c r="G767" s="5"/>
      <c r="H767" s="8"/>
      <c r="I767" s="50"/>
      <c r="J767" s="5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1"/>
      <c r="B768" s="8"/>
      <c r="C768" s="8"/>
      <c r="D768" s="8"/>
      <c r="E768" s="5"/>
      <c r="F768" s="5"/>
      <c r="G768" s="5"/>
      <c r="H768" s="8"/>
      <c r="I768" s="50"/>
      <c r="J768" s="5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1"/>
      <c r="B769" s="8"/>
      <c r="C769" s="8"/>
      <c r="D769" s="8"/>
      <c r="E769" s="5"/>
      <c r="F769" s="5"/>
      <c r="G769" s="5"/>
      <c r="H769" s="8"/>
      <c r="I769" s="50"/>
      <c r="J769" s="5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1"/>
      <c r="B770" s="8"/>
      <c r="C770" s="8"/>
      <c r="D770" s="8"/>
      <c r="E770" s="5"/>
      <c r="F770" s="5"/>
      <c r="G770" s="5"/>
      <c r="H770" s="8"/>
      <c r="I770" s="50"/>
      <c r="J770" s="5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1"/>
      <c r="B771" s="8"/>
      <c r="C771" s="8"/>
      <c r="D771" s="8"/>
      <c r="E771" s="5"/>
      <c r="F771" s="5"/>
      <c r="G771" s="5"/>
      <c r="H771" s="8"/>
      <c r="I771" s="50"/>
      <c r="J771" s="5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1"/>
      <c r="B772" s="8"/>
      <c r="C772" s="8"/>
      <c r="D772" s="8"/>
      <c r="E772" s="5"/>
      <c r="F772" s="5"/>
      <c r="G772" s="5"/>
      <c r="H772" s="8"/>
      <c r="I772" s="50"/>
      <c r="J772" s="5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1"/>
      <c r="B773" s="8"/>
      <c r="C773" s="8"/>
      <c r="D773" s="8"/>
      <c r="E773" s="5"/>
      <c r="F773" s="5"/>
      <c r="G773" s="5"/>
      <c r="H773" s="8"/>
      <c r="I773" s="50"/>
      <c r="J773" s="5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1"/>
      <c r="B774" s="8"/>
      <c r="C774" s="8"/>
      <c r="D774" s="8"/>
      <c r="E774" s="5"/>
      <c r="F774" s="5"/>
      <c r="G774" s="5"/>
      <c r="H774" s="8"/>
      <c r="I774" s="50"/>
      <c r="J774" s="5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1"/>
      <c r="B775" s="8"/>
      <c r="C775" s="8"/>
      <c r="D775" s="8"/>
      <c r="E775" s="5"/>
      <c r="F775" s="5"/>
      <c r="G775" s="5"/>
      <c r="H775" s="8"/>
      <c r="I775" s="50"/>
      <c r="J775" s="5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1"/>
      <c r="B776" s="8"/>
      <c r="C776" s="8"/>
      <c r="D776" s="8"/>
      <c r="E776" s="5"/>
      <c r="F776" s="5"/>
      <c r="G776" s="5"/>
      <c r="H776" s="8"/>
      <c r="I776" s="50"/>
      <c r="J776" s="5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1"/>
      <c r="B777" s="8"/>
      <c r="C777" s="8"/>
      <c r="D777" s="8"/>
      <c r="E777" s="5"/>
      <c r="F777" s="5"/>
      <c r="G777" s="5"/>
      <c r="H777" s="8"/>
      <c r="I777" s="50"/>
      <c r="J777" s="5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1"/>
      <c r="B778" s="8"/>
      <c r="C778" s="8"/>
      <c r="D778" s="8"/>
      <c r="E778" s="5"/>
      <c r="F778" s="5"/>
      <c r="G778" s="5"/>
      <c r="H778" s="8"/>
      <c r="I778" s="50"/>
      <c r="J778" s="5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1"/>
      <c r="B779" s="8"/>
      <c r="C779" s="8"/>
      <c r="D779" s="8"/>
      <c r="E779" s="5"/>
      <c r="F779" s="5"/>
      <c r="G779" s="5"/>
      <c r="H779" s="8"/>
      <c r="I779" s="50"/>
      <c r="J779" s="5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1"/>
      <c r="B780" s="8"/>
      <c r="C780" s="8"/>
      <c r="D780" s="8"/>
      <c r="E780" s="5"/>
      <c r="F780" s="5"/>
      <c r="G780" s="5"/>
      <c r="H780" s="8"/>
      <c r="I780" s="50"/>
      <c r="J780" s="5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1"/>
      <c r="B781" s="8"/>
      <c r="C781" s="8"/>
      <c r="D781" s="8"/>
      <c r="E781" s="5"/>
      <c r="F781" s="5"/>
      <c r="G781" s="5"/>
      <c r="H781" s="8"/>
      <c r="I781" s="50"/>
      <c r="J781" s="5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1"/>
      <c r="B782" s="8"/>
      <c r="C782" s="8"/>
      <c r="D782" s="8"/>
      <c r="E782" s="5"/>
      <c r="F782" s="5"/>
      <c r="G782" s="5"/>
      <c r="H782" s="8"/>
      <c r="I782" s="50"/>
      <c r="J782" s="5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1"/>
      <c r="B783" s="8"/>
      <c r="C783" s="8"/>
      <c r="D783" s="8"/>
      <c r="E783" s="5"/>
      <c r="F783" s="5"/>
      <c r="G783" s="5"/>
      <c r="H783" s="8"/>
      <c r="I783" s="50"/>
      <c r="J783" s="5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1"/>
      <c r="B784" s="8"/>
      <c r="C784" s="8"/>
      <c r="D784" s="8"/>
      <c r="E784" s="5"/>
      <c r="F784" s="5"/>
      <c r="G784" s="5"/>
      <c r="H784" s="8"/>
      <c r="I784" s="50"/>
      <c r="J784" s="5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1"/>
      <c r="B785" s="8"/>
      <c r="C785" s="8"/>
      <c r="D785" s="8"/>
      <c r="E785" s="5"/>
      <c r="F785" s="5"/>
      <c r="G785" s="5"/>
      <c r="H785" s="8"/>
      <c r="I785" s="50"/>
      <c r="J785" s="5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1"/>
      <c r="B786" s="8"/>
      <c r="C786" s="8"/>
      <c r="D786" s="8"/>
      <c r="E786" s="5"/>
      <c r="F786" s="5"/>
      <c r="G786" s="5"/>
      <c r="H786" s="8"/>
      <c r="I786" s="50"/>
      <c r="J786" s="5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1"/>
      <c r="B787" s="8"/>
      <c r="C787" s="8"/>
      <c r="D787" s="8"/>
      <c r="E787" s="5"/>
      <c r="F787" s="5"/>
      <c r="G787" s="5"/>
      <c r="H787" s="8"/>
      <c r="I787" s="50"/>
      <c r="J787" s="5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1"/>
      <c r="B788" s="8"/>
      <c r="C788" s="8"/>
      <c r="D788" s="8"/>
      <c r="E788" s="5"/>
      <c r="F788" s="5"/>
      <c r="G788" s="5"/>
      <c r="H788" s="8"/>
      <c r="I788" s="50"/>
      <c r="J788" s="5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1"/>
      <c r="B789" s="8"/>
      <c r="C789" s="8"/>
      <c r="D789" s="8"/>
      <c r="E789" s="5"/>
      <c r="F789" s="5"/>
      <c r="G789" s="5"/>
      <c r="H789" s="8"/>
      <c r="I789" s="50"/>
      <c r="J789" s="5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1"/>
      <c r="B790" s="8"/>
      <c r="C790" s="8"/>
      <c r="D790" s="8"/>
      <c r="E790" s="5"/>
      <c r="F790" s="5"/>
      <c r="G790" s="5"/>
      <c r="H790" s="8"/>
      <c r="I790" s="50"/>
      <c r="J790" s="5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1"/>
      <c r="B791" s="8"/>
      <c r="C791" s="8"/>
      <c r="D791" s="8"/>
      <c r="E791" s="5"/>
      <c r="F791" s="5"/>
      <c r="G791" s="5"/>
      <c r="H791" s="8"/>
      <c r="I791" s="50"/>
      <c r="J791" s="5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1"/>
      <c r="B792" s="8"/>
      <c r="C792" s="8"/>
      <c r="D792" s="8"/>
      <c r="E792" s="5"/>
      <c r="F792" s="5"/>
      <c r="G792" s="5"/>
      <c r="H792" s="8"/>
      <c r="I792" s="50"/>
      <c r="J792" s="5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1"/>
      <c r="B793" s="8"/>
      <c r="C793" s="8"/>
      <c r="D793" s="8"/>
      <c r="E793" s="5"/>
      <c r="F793" s="5"/>
      <c r="G793" s="5"/>
      <c r="H793" s="8"/>
      <c r="I793" s="50"/>
      <c r="J793" s="5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1"/>
      <c r="B794" s="8"/>
      <c r="C794" s="8"/>
      <c r="D794" s="8"/>
      <c r="E794" s="5"/>
      <c r="F794" s="5"/>
      <c r="G794" s="5"/>
      <c r="H794" s="8"/>
      <c r="I794" s="50"/>
      <c r="J794" s="5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1"/>
      <c r="B795" s="8"/>
      <c r="C795" s="8"/>
      <c r="D795" s="8"/>
      <c r="E795" s="5"/>
      <c r="F795" s="5"/>
      <c r="G795" s="5"/>
      <c r="H795" s="8"/>
      <c r="I795" s="50"/>
      <c r="J795" s="5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1"/>
      <c r="B796" s="8"/>
      <c r="C796" s="8"/>
      <c r="D796" s="8"/>
      <c r="E796" s="5"/>
      <c r="F796" s="5"/>
      <c r="G796" s="5"/>
      <c r="H796" s="8"/>
      <c r="I796" s="50"/>
      <c r="J796" s="5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1"/>
      <c r="B797" s="8"/>
      <c r="C797" s="8"/>
      <c r="D797" s="8"/>
      <c r="E797" s="5"/>
      <c r="F797" s="5"/>
      <c r="G797" s="5"/>
      <c r="H797" s="8"/>
      <c r="I797" s="50"/>
      <c r="J797" s="5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1"/>
      <c r="B798" s="8"/>
      <c r="C798" s="8"/>
      <c r="D798" s="8"/>
      <c r="E798" s="5"/>
      <c r="F798" s="5"/>
      <c r="G798" s="5"/>
      <c r="H798" s="8"/>
      <c r="I798" s="50"/>
      <c r="J798" s="5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1"/>
      <c r="B799" s="8"/>
      <c r="C799" s="8"/>
      <c r="D799" s="8"/>
      <c r="E799" s="5"/>
      <c r="F799" s="5"/>
      <c r="G799" s="5"/>
      <c r="H799" s="8"/>
      <c r="I799" s="50"/>
      <c r="J799" s="5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1"/>
      <c r="B800" s="8"/>
      <c r="C800" s="8"/>
      <c r="D800" s="8"/>
      <c r="E800" s="5"/>
      <c r="F800" s="5"/>
      <c r="G800" s="5"/>
      <c r="H800" s="8"/>
      <c r="I800" s="50"/>
      <c r="J800" s="5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1"/>
      <c r="B801" s="8"/>
      <c r="C801" s="8"/>
      <c r="D801" s="8"/>
      <c r="E801" s="5"/>
      <c r="F801" s="5"/>
      <c r="G801" s="5"/>
      <c r="H801" s="8"/>
      <c r="I801" s="50"/>
      <c r="J801" s="5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1"/>
      <c r="B802" s="8"/>
      <c r="C802" s="8"/>
      <c r="D802" s="8"/>
      <c r="E802" s="5"/>
      <c r="F802" s="5"/>
      <c r="G802" s="5"/>
      <c r="H802" s="8"/>
      <c r="I802" s="50"/>
      <c r="J802" s="5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1"/>
      <c r="B803" s="8"/>
      <c r="C803" s="8"/>
      <c r="D803" s="8"/>
      <c r="E803" s="5"/>
      <c r="F803" s="5"/>
      <c r="G803" s="5"/>
      <c r="H803" s="8"/>
      <c r="I803" s="50"/>
      <c r="J803" s="5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1"/>
      <c r="B804" s="8"/>
      <c r="C804" s="8"/>
      <c r="D804" s="8"/>
      <c r="E804" s="5"/>
      <c r="F804" s="5"/>
      <c r="G804" s="5"/>
      <c r="H804" s="8"/>
      <c r="I804" s="50"/>
      <c r="J804" s="5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1"/>
      <c r="B805" s="8"/>
      <c r="C805" s="8"/>
      <c r="D805" s="8"/>
      <c r="E805" s="5"/>
      <c r="F805" s="5"/>
      <c r="G805" s="5"/>
      <c r="H805" s="8"/>
      <c r="I805" s="50"/>
      <c r="J805" s="5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1"/>
      <c r="B806" s="8"/>
      <c r="C806" s="8"/>
      <c r="D806" s="8"/>
      <c r="E806" s="5"/>
      <c r="F806" s="5"/>
      <c r="G806" s="5"/>
      <c r="H806" s="8"/>
      <c r="I806" s="50"/>
      <c r="J806" s="5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1"/>
      <c r="B807" s="8"/>
      <c r="C807" s="8"/>
      <c r="D807" s="8"/>
      <c r="E807" s="5"/>
      <c r="F807" s="5"/>
      <c r="G807" s="5"/>
      <c r="H807" s="8"/>
      <c r="I807" s="50"/>
      <c r="J807" s="5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1"/>
      <c r="B808" s="8"/>
      <c r="C808" s="8"/>
      <c r="D808" s="8"/>
      <c r="E808" s="5"/>
      <c r="F808" s="5"/>
      <c r="G808" s="5"/>
      <c r="H808" s="8"/>
      <c r="I808" s="50"/>
      <c r="J808" s="5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1"/>
      <c r="B809" s="8"/>
      <c r="C809" s="8"/>
      <c r="D809" s="8"/>
      <c r="E809" s="5"/>
      <c r="F809" s="5"/>
      <c r="G809" s="5"/>
      <c r="H809" s="8"/>
      <c r="I809" s="50"/>
      <c r="J809" s="5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1"/>
      <c r="B810" s="8"/>
      <c r="C810" s="8"/>
      <c r="D810" s="8"/>
      <c r="E810" s="5"/>
      <c r="F810" s="5"/>
      <c r="G810" s="5"/>
      <c r="H810" s="8"/>
      <c r="I810" s="50"/>
      <c r="J810" s="5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1"/>
      <c r="B811" s="8"/>
      <c r="C811" s="8"/>
      <c r="D811" s="8"/>
      <c r="E811" s="5"/>
      <c r="F811" s="5"/>
      <c r="G811" s="5"/>
      <c r="H811" s="8"/>
      <c r="I811" s="50"/>
      <c r="J811" s="5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1"/>
      <c r="B812" s="8"/>
      <c r="C812" s="8"/>
      <c r="D812" s="8"/>
      <c r="E812" s="5"/>
      <c r="F812" s="5"/>
      <c r="G812" s="5"/>
      <c r="H812" s="8"/>
      <c r="I812" s="50"/>
      <c r="J812" s="5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1"/>
      <c r="B813" s="8"/>
      <c r="C813" s="8"/>
      <c r="D813" s="8"/>
      <c r="E813" s="5"/>
      <c r="F813" s="5"/>
      <c r="G813" s="5"/>
      <c r="H813" s="8"/>
      <c r="I813" s="50"/>
      <c r="J813" s="5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1"/>
      <c r="B814" s="8"/>
      <c r="C814" s="8"/>
      <c r="D814" s="8"/>
      <c r="E814" s="5"/>
      <c r="F814" s="5"/>
      <c r="G814" s="5"/>
      <c r="H814" s="8"/>
      <c r="I814" s="50"/>
      <c r="J814" s="5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1"/>
      <c r="B815" s="8"/>
      <c r="C815" s="8"/>
      <c r="D815" s="8"/>
      <c r="E815" s="5"/>
      <c r="F815" s="5"/>
      <c r="G815" s="5"/>
      <c r="H815" s="8"/>
      <c r="I815" s="50"/>
      <c r="J815" s="5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1"/>
      <c r="B816" s="8"/>
      <c r="C816" s="8"/>
      <c r="D816" s="8"/>
      <c r="E816" s="5"/>
      <c r="F816" s="5"/>
      <c r="G816" s="5"/>
      <c r="H816" s="8"/>
      <c r="I816" s="50"/>
      <c r="J816" s="5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1"/>
      <c r="B817" s="8"/>
      <c r="C817" s="8"/>
      <c r="D817" s="8"/>
      <c r="E817" s="5"/>
      <c r="F817" s="5"/>
      <c r="G817" s="5"/>
      <c r="H817" s="8"/>
      <c r="I817" s="50"/>
      <c r="J817" s="5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1"/>
      <c r="B818" s="8"/>
      <c r="C818" s="8"/>
      <c r="D818" s="8"/>
      <c r="E818" s="5"/>
      <c r="F818" s="5"/>
      <c r="G818" s="5"/>
      <c r="H818" s="8"/>
      <c r="I818" s="50"/>
      <c r="J818" s="5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1"/>
      <c r="B819" s="8"/>
      <c r="C819" s="8"/>
      <c r="D819" s="8"/>
      <c r="E819" s="5"/>
      <c r="F819" s="5"/>
      <c r="G819" s="5"/>
      <c r="H819" s="8"/>
      <c r="I819" s="50"/>
      <c r="J819" s="5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1"/>
      <c r="B820" s="8"/>
      <c r="C820" s="8"/>
      <c r="D820" s="8"/>
      <c r="E820" s="5"/>
      <c r="F820" s="5"/>
      <c r="G820" s="5"/>
      <c r="H820" s="8"/>
      <c r="I820" s="50"/>
      <c r="J820" s="5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1"/>
      <c r="B821" s="8"/>
      <c r="C821" s="8"/>
      <c r="D821" s="8"/>
      <c r="E821" s="5"/>
      <c r="F821" s="5"/>
      <c r="G821" s="5"/>
      <c r="H821" s="8"/>
      <c r="I821" s="50"/>
      <c r="J821" s="5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1"/>
      <c r="B822" s="8"/>
      <c r="C822" s="8"/>
      <c r="D822" s="8"/>
      <c r="E822" s="5"/>
      <c r="F822" s="5"/>
      <c r="G822" s="5"/>
      <c r="H822" s="8"/>
      <c r="I822" s="50"/>
      <c r="J822" s="5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1"/>
      <c r="B823" s="8"/>
      <c r="C823" s="8"/>
      <c r="D823" s="8"/>
      <c r="E823" s="5"/>
      <c r="F823" s="5"/>
      <c r="G823" s="5"/>
      <c r="H823" s="8"/>
      <c r="I823" s="50"/>
      <c r="J823" s="5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1"/>
      <c r="B824" s="8"/>
      <c r="C824" s="8"/>
      <c r="D824" s="8"/>
      <c r="E824" s="5"/>
      <c r="F824" s="5"/>
      <c r="G824" s="5"/>
      <c r="H824" s="8"/>
      <c r="I824" s="50"/>
      <c r="J824" s="5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1"/>
      <c r="B825" s="8"/>
      <c r="C825" s="8"/>
      <c r="D825" s="8"/>
      <c r="E825" s="5"/>
      <c r="F825" s="5"/>
      <c r="G825" s="5"/>
      <c r="H825" s="8"/>
      <c r="I825" s="50"/>
      <c r="J825" s="5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1"/>
      <c r="B826" s="8"/>
      <c r="C826" s="8"/>
      <c r="D826" s="8"/>
      <c r="E826" s="5"/>
      <c r="F826" s="5"/>
      <c r="G826" s="5"/>
      <c r="H826" s="8"/>
      <c r="I826" s="50"/>
      <c r="J826" s="5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1"/>
      <c r="B827" s="8"/>
      <c r="C827" s="8"/>
      <c r="D827" s="8"/>
      <c r="E827" s="5"/>
      <c r="F827" s="5"/>
      <c r="G827" s="5"/>
      <c r="H827" s="8"/>
      <c r="I827" s="50"/>
      <c r="J827" s="5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1"/>
      <c r="B828" s="8"/>
      <c r="C828" s="8"/>
      <c r="D828" s="8"/>
      <c r="E828" s="5"/>
      <c r="F828" s="5"/>
      <c r="G828" s="5"/>
      <c r="H828" s="8"/>
      <c r="I828" s="50"/>
      <c r="J828" s="5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1"/>
      <c r="B829" s="8"/>
      <c r="C829" s="8"/>
      <c r="D829" s="8"/>
      <c r="E829" s="5"/>
      <c r="F829" s="5"/>
      <c r="G829" s="5"/>
      <c r="H829" s="8"/>
      <c r="I829" s="50"/>
      <c r="J829" s="5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1"/>
      <c r="B830" s="8"/>
      <c r="C830" s="8"/>
      <c r="D830" s="8"/>
      <c r="E830" s="5"/>
      <c r="F830" s="5"/>
      <c r="G830" s="5"/>
      <c r="H830" s="8"/>
      <c r="I830" s="50"/>
      <c r="J830" s="5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1"/>
      <c r="B831" s="8"/>
      <c r="C831" s="8"/>
      <c r="D831" s="8"/>
      <c r="E831" s="5"/>
      <c r="F831" s="5"/>
      <c r="G831" s="5"/>
      <c r="H831" s="8"/>
      <c r="I831" s="50"/>
      <c r="J831" s="5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1"/>
      <c r="B832" s="8"/>
      <c r="C832" s="8"/>
      <c r="D832" s="8"/>
      <c r="E832" s="5"/>
      <c r="F832" s="5"/>
      <c r="G832" s="5"/>
      <c r="H832" s="8"/>
      <c r="I832" s="50"/>
      <c r="J832" s="5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1"/>
      <c r="B833" s="8"/>
      <c r="C833" s="8"/>
      <c r="D833" s="8"/>
      <c r="E833" s="5"/>
      <c r="F833" s="5"/>
      <c r="G833" s="5"/>
      <c r="H833" s="8"/>
      <c r="I833" s="50"/>
      <c r="J833" s="5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1"/>
      <c r="B834" s="8"/>
      <c r="C834" s="8"/>
      <c r="D834" s="8"/>
      <c r="E834" s="5"/>
      <c r="F834" s="5"/>
      <c r="G834" s="5"/>
      <c r="H834" s="8"/>
      <c r="I834" s="50"/>
      <c r="J834" s="5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1"/>
      <c r="B835" s="8"/>
      <c r="C835" s="8"/>
      <c r="D835" s="8"/>
      <c r="E835" s="5"/>
      <c r="F835" s="5"/>
      <c r="G835" s="5"/>
      <c r="H835" s="8"/>
      <c r="I835" s="50"/>
      <c r="J835" s="5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1"/>
      <c r="B836" s="8"/>
      <c r="C836" s="8"/>
      <c r="D836" s="8"/>
      <c r="E836" s="5"/>
      <c r="F836" s="5"/>
      <c r="G836" s="5"/>
      <c r="H836" s="8"/>
      <c r="I836" s="50"/>
      <c r="J836" s="5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1"/>
      <c r="B837" s="8"/>
      <c r="C837" s="8"/>
      <c r="D837" s="8"/>
      <c r="E837" s="5"/>
      <c r="F837" s="5"/>
      <c r="G837" s="5"/>
      <c r="H837" s="8"/>
      <c r="I837" s="50"/>
      <c r="J837" s="5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1"/>
      <c r="B838" s="8"/>
      <c r="C838" s="8"/>
      <c r="D838" s="8"/>
      <c r="E838" s="5"/>
      <c r="F838" s="5"/>
      <c r="G838" s="5"/>
      <c r="H838" s="8"/>
      <c r="I838" s="50"/>
      <c r="J838" s="5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1"/>
      <c r="B839" s="8"/>
      <c r="C839" s="8"/>
      <c r="D839" s="8"/>
      <c r="E839" s="5"/>
      <c r="F839" s="5"/>
      <c r="G839" s="5"/>
      <c r="H839" s="8"/>
      <c r="I839" s="50"/>
      <c r="J839" s="5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1"/>
      <c r="B840" s="8"/>
      <c r="C840" s="8"/>
      <c r="D840" s="8"/>
      <c r="E840" s="5"/>
      <c r="F840" s="5"/>
      <c r="G840" s="5"/>
      <c r="H840" s="8"/>
      <c r="I840" s="50"/>
      <c r="J840" s="5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1"/>
      <c r="B841" s="8"/>
      <c r="C841" s="8"/>
      <c r="D841" s="8"/>
      <c r="E841" s="5"/>
      <c r="F841" s="5"/>
      <c r="G841" s="5"/>
      <c r="H841" s="8"/>
      <c r="I841" s="50"/>
      <c r="J841" s="5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1"/>
      <c r="B842" s="8"/>
      <c r="C842" s="8"/>
      <c r="D842" s="8"/>
      <c r="E842" s="5"/>
      <c r="F842" s="5"/>
      <c r="G842" s="5"/>
      <c r="H842" s="8"/>
      <c r="I842" s="50"/>
      <c r="J842" s="5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1"/>
      <c r="B843" s="8"/>
      <c r="C843" s="8"/>
      <c r="D843" s="8"/>
      <c r="E843" s="5"/>
      <c r="F843" s="5"/>
      <c r="G843" s="5"/>
      <c r="H843" s="8"/>
      <c r="I843" s="50"/>
      <c r="J843" s="5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1"/>
      <c r="B844" s="8"/>
      <c r="C844" s="8"/>
      <c r="D844" s="8"/>
      <c r="E844" s="5"/>
      <c r="F844" s="5"/>
      <c r="G844" s="5"/>
      <c r="H844" s="8"/>
      <c r="I844" s="50"/>
      <c r="J844" s="5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1"/>
      <c r="B845" s="8"/>
      <c r="C845" s="8"/>
      <c r="D845" s="8"/>
      <c r="E845" s="5"/>
      <c r="F845" s="5"/>
      <c r="G845" s="5"/>
      <c r="H845" s="8"/>
      <c r="I845" s="50"/>
      <c r="J845" s="5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1"/>
      <c r="B846" s="8"/>
      <c r="C846" s="8"/>
      <c r="D846" s="8"/>
      <c r="E846" s="5"/>
      <c r="F846" s="5"/>
      <c r="G846" s="5"/>
      <c r="H846" s="8"/>
      <c r="I846" s="50"/>
      <c r="J846" s="5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1"/>
      <c r="B847" s="8"/>
      <c r="C847" s="8"/>
      <c r="D847" s="8"/>
      <c r="E847" s="5"/>
      <c r="F847" s="5"/>
      <c r="G847" s="5"/>
      <c r="H847" s="8"/>
      <c r="I847" s="50"/>
      <c r="J847" s="5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1"/>
      <c r="B848" s="8"/>
      <c r="C848" s="8"/>
      <c r="D848" s="8"/>
      <c r="E848" s="5"/>
      <c r="F848" s="5"/>
      <c r="G848" s="5"/>
      <c r="H848" s="8"/>
      <c r="I848" s="50"/>
      <c r="J848" s="5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1"/>
      <c r="B849" s="8"/>
      <c r="C849" s="8"/>
      <c r="D849" s="8"/>
      <c r="E849" s="5"/>
      <c r="F849" s="5"/>
      <c r="G849" s="5"/>
      <c r="H849" s="8"/>
      <c r="I849" s="50"/>
      <c r="J849" s="5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1"/>
      <c r="B850" s="8"/>
      <c r="C850" s="8"/>
      <c r="D850" s="8"/>
      <c r="E850" s="5"/>
      <c r="F850" s="5"/>
      <c r="G850" s="5"/>
      <c r="H850" s="8"/>
      <c r="I850" s="50"/>
      <c r="J850" s="5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1"/>
      <c r="B851" s="8"/>
      <c r="C851" s="8"/>
      <c r="D851" s="8"/>
      <c r="E851" s="5"/>
      <c r="F851" s="5"/>
      <c r="G851" s="5"/>
      <c r="H851" s="8"/>
      <c r="I851" s="50"/>
      <c r="J851" s="5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1"/>
      <c r="B852" s="8"/>
      <c r="C852" s="8"/>
      <c r="D852" s="8"/>
      <c r="E852" s="5"/>
      <c r="F852" s="5"/>
      <c r="G852" s="5"/>
      <c r="H852" s="8"/>
      <c r="I852" s="50"/>
      <c r="J852" s="5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1"/>
      <c r="B853" s="8"/>
      <c r="C853" s="8"/>
      <c r="D853" s="8"/>
      <c r="E853" s="5"/>
      <c r="F853" s="5"/>
      <c r="G853" s="5"/>
      <c r="H853" s="8"/>
      <c r="I853" s="50"/>
      <c r="J853" s="5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1"/>
      <c r="B854" s="8"/>
      <c r="C854" s="8"/>
      <c r="D854" s="8"/>
      <c r="E854" s="5"/>
      <c r="F854" s="5"/>
      <c r="G854" s="5"/>
      <c r="H854" s="8"/>
      <c r="I854" s="50"/>
      <c r="J854" s="5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1"/>
      <c r="B855" s="8"/>
      <c r="C855" s="8"/>
      <c r="D855" s="8"/>
      <c r="E855" s="5"/>
      <c r="F855" s="5"/>
      <c r="G855" s="5"/>
      <c r="H855" s="8"/>
      <c r="I855" s="50"/>
      <c r="J855" s="5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1"/>
      <c r="B856" s="8"/>
      <c r="C856" s="8"/>
      <c r="D856" s="8"/>
      <c r="E856" s="5"/>
      <c r="F856" s="5"/>
      <c r="G856" s="5"/>
      <c r="H856" s="8"/>
      <c r="I856" s="50"/>
      <c r="J856" s="5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1"/>
      <c r="B857" s="8"/>
      <c r="C857" s="8"/>
      <c r="D857" s="8"/>
      <c r="E857" s="5"/>
      <c r="F857" s="5"/>
      <c r="G857" s="5"/>
      <c r="H857" s="8"/>
      <c r="I857" s="50"/>
      <c r="J857" s="5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1"/>
      <c r="B858" s="8"/>
      <c r="C858" s="8"/>
      <c r="D858" s="8"/>
      <c r="E858" s="5"/>
      <c r="F858" s="5"/>
      <c r="G858" s="5"/>
      <c r="H858" s="8"/>
      <c r="I858" s="50"/>
      <c r="J858" s="5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1"/>
      <c r="B859" s="8"/>
      <c r="C859" s="8"/>
      <c r="D859" s="8"/>
      <c r="E859" s="5"/>
      <c r="F859" s="5"/>
      <c r="G859" s="5"/>
      <c r="H859" s="8"/>
      <c r="I859" s="50"/>
      <c r="J859" s="5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1"/>
      <c r="B860" s="8"/>
      <c r="C860" s="8"/>
      <c r="D860" s="8"/>
      <c r="E860" s="5"/>
      <c r="F860" s="5"/>
      <c r="G860" s="5"/>
      <c r="H860" s="8"/>
      <c r="I860" s="50"/>
      <c r="J860" s="5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1"/>
      <c r="B861" s="8"/>
      <c r="C861" s="8"/>
      <c r="D861" s="8"/>
      <c r="E861" s="5"/>
      <c r="F861" s="5"/>
      <c r="G861" s="5"/>
      <c r="H861" s="8"/>
      <c r="I861" s="50"/>
      <c r="J861" s="5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1"/>
      <c r="B862" s="8"/>
      <c r="C862" s="8"/>
      <c r="D862" s="8"/>
      <c r="E862" s="5"/>
      <c r="F862" s="5"/>
      <c r="G862" s="5"/>
      <c r="H862" s="8"/>
      <c r="I862" s="50"/>
      <c r="J862" s="5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1"/>
      <c r="B863" s="8"/>
      <c r="C863" s="8"/>
      <c r="D863" s="8"/>
      <c r="E863" s="5"/>
      <c r="F863" s="5"/>
      <c r="G863" s="5"/>
      <c r="H863" s="8"/>
      <c r="I863" s="50"/>
      <c r="J863" s="5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1"/>
      <c r="B864" s="8"/>
      <c r="C864" s="8"/>
      <c r="D864" s="8"/>
      <c r="E864" s="5"/>
      <c r="F864" s="5"/>
      <c r="G864" s="5"/>
      <c r="H864" s="8"/>
      <c r="I864" s="50"/>
      <c r="J864" s="5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1"/>
      <c r="B865" s="8"/>
      <c r="C865" s="8"/>
      <c r="D865" s="8"/>
      <c r="E865" s="5"/>
      <c r="F865" s="5"/>
      <c r="G865" s="5"/>
      <c r="H865" s="8"/>
      <c r="I865" s="50"/>
      <c r="J865" s="5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1"/>
      <c r="B866" s="8"/>
      <c r="C866" s="8"/>
      <c r="D866" s="8"/>
      <c r="E866" s="5"/>
      <c r="F866" s="5"/>
      <c r="G866" s="5"/>
      <c r="H866" s="8"/>
      <c r="I866" s="50"/>
      <c r="J866" s="5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1"/>
      <c r="B867" s="8"/>
      <c r="C867" s="8"/>
      <c r="D867" s="8"/>
      <c r="E867" s="5"/>
      <c r="F867" s="5"/>
      <c r="G867" s="5"/>
      <c r="H867" s="8"/>
      <c r="I867" s="50"/>
      <c r="J867" s="5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1"/>
      <c r="B868" s="8"/>
      <c r="C868" s="8"/>
      <c r="D868" s="8"/>
      <c r="E868" s="5"/>
      <c r="F868" s="5"/>
      <c r="G868" s="5"/>
      <c r="H868" s="8"/>
      <c r="I868" s="50"/>
      <c r="J868" s="5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1"/>
      <c r="B869" s="8"/>
      <c r="C869" s="8"/>
      <c r="D869" s="8"/>
      <c r="E869" s="5"/>
      <c r="F869" s="5"/>
      <c r="G869" s="5"/>
      <c r="H869" s="8"/>
      <c r="I869" s="50"/>
      <c r="J869" s="5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1"/>
      <c r="B870" s="8"/>
      <c r="C870" s="8"/>
      <c r="D870" s="8"/>
      <c r="E870" s="5"/>
      <c r="F870" s="5"/>
      <c r="G870" s="5"/>
      <c r="H870" s="8"/>
      <c r="I870" s="50"/>
      <c r="J870" s="5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1"/>
      <c r="B871" s="8"/>
      <c r="C871" s="8"/>
      <c r="D871" s="8"/>
      <c r="E871" s="5"/>
      <c r="F871" s="5"/>
      <c r="G871" s="5"/>
      <c r="H871" s="8"/>
      <c r="I871" s="50"/>
      <c r="J871" s="5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1"/>
      <c r="B872" s="8"/>
      <c r="C872" s="8"/>
      <c r="D872" s="8"/>
      <c r="E872" s="5"/>
      <c r="F872" s="5"/>
      <c r="G872" s="5"/>
      <c r="H872" s="8"/>
      <c r="I872" s="50"/>
      <c r="J872" s="5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1"/>
      <c r="B873" s="8"/>
      <c r="C873" s="8"/>
      <c r="D873" s="8"/>
      <c r="E873" s="5"/>
      <c r="F873" s="5"/>
      <c r="G873" s="5"/>
      <c r="H873" s="8"/>
      <c r="I873" s="50"/>
      <c r="J873" s="5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1"/>
      <c r="B874" s="8"/>
      <c r="C874" s="8"/>
      <c r="D874" s="8"/>
      <c r="E874" s="5"/>
      <c r="F874" s="5"/>
      <c r="G874" s="5"/>
      <c r="H874" s="8"/>
      <c r="I874" s="50"/>
      <c r="J874" s="5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1"/>
      <c r="B875" s="8"/>
      <c r="C875" s="8"/>
      <c r="D875" s="8"/>
      <c r="E875" s="5"/>
      <c r="F875" s="5"/>
      <c r="G875" s="5"/>
      <c r="H875" s="8"/>
      <c r="I875" s="50"/>
      <c r="J875" s="5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1"/>
      <c r="B876" s="8"/>
      <c r="C876" s="8"/>
      <c r="D876" s="8"/>
      <c r="E876" s="5"/>
      <c r="F876" s="5"/>
      <c r="G876" s="5"/>
      <c r="H876" s="8"/>
      <c r="I876" s="50"/>
      <c r="J876" s="5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1"/>
      <c r="B877" s="8"/>
      <c r="C877" s="8"/>
      <c r="D877" s="8"/>
      <c r="E877" s="5"/>
      <c r="F877" s="5"/>
      <c r="G877" s="5"/>
      <c r="H877" s="8"/>
      <c r="I877" s="50"/>
      <c r="J877" s="5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1"/>
      <c r="B878" s="8"/>
      <c r="C878" s="8"/>
      <c r="D878" s="8"/>
      <c r="E878" s="5"/>
      <c r="F878" s="5"/>
      <c r="G878" s="5"/>
      <c r="H878" s="8"/>
      <c r="I878" s="50"/>
      <c r="J878" s="5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1"/>
      <c r="B879" s="8"/>
      <c r="C879" s="8"/>
      <c r="D879" s="8"/>
      <c r="E879" s="5"/>
      <c r="F879" s="5"/>
      <c r="G879" s="5"/>
      <c r="H879" s="8"/>
      <c r="I879" s="50"/>
      <c r="J879" s="5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1"/>
      <c r="B880" s="8"/>
      <c r="C880" s="8"/>
      <c r="D880" s="8"/>
      <c r="E880" s="5"/>
      <c r="F880" s="5"/>
      <c r="G880" s="5"/>
      <c r="H880" s="8"/>
      <c r="I880" s="50"/>
      <c r="J880" s="5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1"/>
      <c r="B881" s="8"/>
      <c r="C881" s="8"/>
      <c r="D881" s="8"/>
      <c r="E881" s="5"/>
      <c r="F881" s="5"/>
      <c r="G881" s="5"/>
      <c r="H881" s="8"/>
      <c r="I881" s="50"/>
      <c r="J881" s="50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1"/>
      <c r="B882" s="8"/>
      <c r="C882" s="8"/>
      <c r="D882" s="8"/>
      <c r="E882" s="5"/>
      <c r="F882" s="5"/>
      <c r="G882" s="5"/>
      <c r="H882" s="8"/>
      <c r="I882" s="50"/>
      <c r="J882" s="50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1"/>
      <c r="B883" s="8"/>
      <c r="C883" s="8"/>
      <c r="D883" s="8"/>
      <c r="E883" s="5"/>
      <c r="F883" s="5"/>
      <c r="G883" s="5"/>
      <c r="H883" s="8"/>
      <c r="I883" s="50"/>
      <c r="J883" s="50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1"/>
      <c r="B884" s="8"/>
      <c r="C884" s="8"/>
      <c r="D884" s="8"/>
      <c r="E884" s="5"/>
      <c r="F884" s="5"/>
      <c r="G884" s="5"/>
      <c r="H884" s="8"/>
      <c r="I884" s="50"/>
      <c r="J884" s="50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1"/>
      <c r="B885" s="8"/>
      <c r="C885" s="8"/>
      <c r="D885" s="8"/>
      <c r="E885" s="5"/>
      <c r="F885" s="5"/>
      <c r="G885" s="5"/>
      <c r="H885" s="8"/>
      <c r="I885" s="50"/>
      <c r="J885" s="50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1"/>
      <c r="B886" s="8"/>
      <c r="C886" s="8"/>
      <c r="D886" s="8"/>
      <c r="E886" s="5"/>
      <c r="F886" s="5"/>
      <c r="G886" s="5"/>
      <c r="H886" s="8"/>
      <c r="I886" s="50"/>
      <c r="J886" s="50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1"/>
      <c r="B887" s="8"/>
      <c r="C887" s="8"/>
      <c r="D887" s="8"/>
      <c r="E887" s="5"/>
      <c r="F887" s="5"/>
      <c r="G887" s="5"/>
      <c r="H887" s="8"/>
      <c r="I887" s="50"/>
      <c r="J887" s="50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1"/>
      <c r="B888" s="8"/>
      <c r="C888" s="8"/>
      <c r="D888" s="8"/>
      <c r="E888" s="5"/>
      <c r="F888" s="5"/>
      <c r="G888" s="5"/>
      <c r="H888" s="8"/>
      <c r="I888" s="50"/>
      <c r="J888" s="50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1"/>
      <c r="B889" s="8"/>
      <c r="C889" s="8"/>
      <c r="D889" s="8"/>
      <c r="E889" s="5"/>
      <c r="F889" s="5"/>
      <c r="G889" s="5"/>
      <c r="H889" s="8"/>
      <c r="I889" s="50"/>
      <c r="J889" s="50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1"/>
      <c r="B890" s="8"/>
      <c r="C890" s="8"/>
      <c r="D890" s="8"/>
      <c r="E890" s="5"/>
      <c r="F890" s="5"/>
      <c r="G890" s="5"/>
      <c r="H890" s="8"/>
      <c r="I890" s="50"/>
      <c r="J890" s="50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1"/>
      <c r="B891" s="8"/>
      <c r="C891" s="8"/>
      <c r="D891" s="8"/>
      <c r="E891" s="5"/>
      <c r="F891" s="5"/>
      <c r="G891" s="5"/>
      <c r="H891" s="8"/>
      <c r="I891" s="50"/>
      <c r="J891" s="50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1"/>
      <c r="B892" s="8"/>
      <c r="C892" s="8"/>
      <c r="D892" s="8"/>
      <c r="E892" s="5"/>
      <c r="F892" s="5"/>
      <c r="G892" s="5"/>
      <c r="H892" s="8"/>
      <c r="I892" s="50"/>
      <c r="J892" s="50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1"/>
      <c r="B893" s="8"/>
      <c r="C893" s="8"/>
      <c r="D893" s="8"/>
      <c r="E893" s="5"/>
      <c r="F893" s="5"/>
      <c r="G893" s="5"/>
      <c r="H893" s="8"/>
      <c r="I893" s="50"/>
      <c r="J893" s="50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1"/>
      <c r="B894" s="8"/>
      <c r="C894" s="8"/>
      <c r="D894" s="8"/>
      <c r="E894" s="5"/>
      <c r="F894" s="5"/>
      <c r="G894" s="5"/>
      <c r="H894" s="8"/>
      <c r="I894" s="50"/>
      <c r="J894" s="50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1"/>
      <c r="B895" s="8"/>
      <c r="C895" s="8"/>
      <c r="D895" s="8"/>
      <c r="E895" s="5"/>
      <c r="F895" s="5"/>
      <c r="G895" s="5"/>
      <c r="H895" s="8"/>
      <c r="I895" s="50"/>
      <c r="J895" s="50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1"/>
      <c r="B896" s="8"/>
      <c r="C896" s="8"/>
      <c r="D896" s="8"/>
      <c r="E896" s="5"/>
      <c r="F896" s="5"/>
      <c r="G896" s="5"/>
      <c r="H896" s="8"/>
      <c r="I896" s="50"/>
      <c r="J896" s="50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1"/>
      <c r="B897" s="8"/>
      <c r="C897" s="8"/>
      <c r="D897" s="8"/>
      <c r="E897" s="5"/>
      <c r="F897" s="5"/>
      <c r="G897" s="5"/>
      <c r="H897" s="8"/>
      <c r="I897" s="50"/>
      <c r="J897" s="50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1"/>
      <c r="B898" s="8"/>
      <c r="C898" s="8"/>
      <c r="D898" s="8"/>
      <c r="E898" s="5"/>
      <c r="F898" s="5"/>
      <c r="G898" s="5"/>
      <c r="H898" s="8"/>
      <c r="I898" s="50"/>
      <c r="J898" s="50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1"/>
      <c r="B899" s="8"/>
      <c r="C899" s="8"/>
      <c r="D899" s="8"/>
      <c r="E899" s="5"/>
      <c r="F899" s="5"/>
      <c r="G899" s="5"/>
      <c r="H899" s="8"/>
      <c r="I899" s="50"/>
      <c r="J899" s="50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1"/>
      <c r="B900" s="8"/>
      <c r="C900" s="8"/>
      <c r="D900" s="8"/>
      <c r="E900" s="5"/>
      <c r="F900" s="5"/>
      <c r="G900" s="5"/>
      <c r="H900" s="8"/>
      <c r="I900" s="50"/>
      <c r="J900" s="50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1"/>
      <c r="B901" s="8"/>
      <c r="C901" s="8"/>
      <c r="D901" s="8"/>
      <c r="E901" s="5"/>
      <c r="F901" s="5"/>
      <c r="G901" s="5"/>
      <c r="H901" s="8"/>
      <c r="I901" s="50"/>
      <c r="J901" s="50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1"/>
      <c r="B902" s="8"/>
      <c r="C902" s="8"/>
      <c r="D902" s="8"/>
      <c r="E902" s="5"/>
      <c r="F902" s="5"/>
      <c r="G902" s="5"/>
      <c r="H902" s="8"/>
      <c r="I902" s="50"/>
      <c r="J902" s="50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1"/>
      <c r="B903" s="8"/>
      <c r="C903" s="8"/>
      <c r="D903" s="8"/>
      <c r="E903" s="5"/>
      <c r="F903" s="5"/>
      <c r="G903" s="5"/>
      <c r="H903" s="8"/>
      <c r="I903" s="50"/>
      <c r="J903" s="50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1"/>
      <c r="B904" s="8"/>
      <c r="C904" s="8"/>
      <c r="D904" s="8"/>
      <c r="E904" s="5"/>
      <c r="F904" s="5"/>
      <c r="G904" s="5"/>
      <c r="H904" s="8"/>
      <c r="I904" s="50"/>
      <c r="J904" s="50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1"/>
      <c r="B905" s="8"/>
      <c r="C905" s="8"/>
      <c r="D905" s="8"/>
      <c r="E905" s="5"/>
      <c r="F905" s="5"/>
      <c r="G905" s="5"/>
      <c r="H905" s="8"/>
      <c r="I905" s="50"/>
      <c r="J905" s="50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1"/>
      <c r="B906" s="8"/>
      <c r="C906" s="8"/>
      <c r="D906" s="8"/>
      <c r="E906" s="5"/>
      <c r="F906" s="5"/>
      <c r="G906" s="5"/>
      <c r="H906" s="8"/>
      <c r="I906" s="50"/>
      <c r="J906" s="50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1"/>
      <c r="B907" s="8"/>
      <c r="C907" s="8"/>
      <c r="D907" s="8"/>
      <c r="E907" s="5"/>
      <c r="F907" s="5"/>
      <c r="G907" s="5"/>
      <c r="H907" s="8"/>
      <c r="I907" s="50"/>
      <c r="J907" s="50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1"/>
      <c r="B908" s="8"/>
      <c r="C908" s="8"/>
      <c r="D908" s="8"/>
      <c r="E908" s="5"/>
      <c r="F908" s="5"/>
      <c r="G908" s="5"/>
      <c r="H908" s="8"/>
      <c r="I908" s="50"/>
      <c r="J908" s="50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1"/>
      <c r="B909" s="8"/>
      <c r="C909" s="8"/>
      <c r="D909" s="8"/>
      <c r="E909" s="5"/>
      <c r="F909" s="5"/>
      <c r="G909" s="5"/>
      <c r="H909" s="8"/>
      <c r="I909" s="50"/>
      <c r="J909" s="50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1"/>
      <c r="B910" s="8"/>
      <c r="C910" s="8"/>
      <c r="D910" s="8"/>
      <c r="E910" s="5"/>
      <c r="F910" s="5"/>
      <c r="G910" s="5"/>
      <c r="H910" s="8"/>
      <c r="I910" s="50"/>
      <c r="J910" s="50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1"/>
      <c r="B911" s="8"/>
      <c r="C911" s="8"/>
      <c r="D911" s="8"/>
      <c r="E911" s="5"/>
      <c r="F911" s="5"/>
      <c r="G911" s="5"/>
      <c r="H911" s="8"/>
      <c r="I911" s="50"/>
      <c r="J911" s="50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1"/>
      <c r="B912" s="8"/>
      <c r="C912" s="8"/>
      <c r="D912" s="8"/>
      <c r="E912" s="5"/>
      <c r="F912" s="5"/>
      <c r="G912" s="5"/>
      <c r="H912" s="8"/>
      <c r="I912" s="50"/>
      <c r="J912" s="50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1"/>
      <c r="B913" s="8"/>
      <c r="C913" s="8"/>
      <c r="D913" s="8"/>
      <c r="E913" s="5"/>
      <c r="F913" s="5"/>
      <c r="G913" s="5"/>
      <c r="H913" s="8"/>
      <c r="I913" s="50"/>
      <c r="J913" s="50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1"/>
      <c r="B914" s="8"/>
      <c r="C914" s="8"/>
      <c r="D914" s="8"/>
      <c r="E914" s="5"/>
      <c r="F914" s="5"/>
      <c r="G914" s="5"/>
      <c r="H914" s="8"/>
      <c r="I914" s="50"/>
      <c r="J914" s="50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1"/>
      <c r="B915" s="8"/>
      <c r="C915" s="8"/>
      <c r="D915" s="8"/>
      <c r="E915" s="5"/>
      <c r="F915" s="5"/>
      <c r="G915" s="5"/>
      <c r="H915" s="8"/>
      <c r="I915" s="50"/>
      <c r="J915" s="50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1"/>
      <c r="B916" s="8"/>
      <c r="C916" s="8"/>
      <c r="D916" s="8"/>
      <c r="E916" s="5"/>
      <c r="F916" s="5"/>
      <c r="G916" s="5"/>
      <c r="H916" s="8"/>
      <c r="I916" s="50"/>
      <c r="J916" s="50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1"/>
      <c r="B917" s="8"/>
      <c r="C917" s="8"/>
      <c r="D917" s="8"/>
      <c r="E917" s="5"/>
      <c r="F917" s="5"/>
      <c r="G917" s="5"/>
      <c r="H917" s="8"/>
      <c r="I917" s="50"/>
      <c r="J917" s="50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1"/>
      <c r="B918" s="8"/>
      <c r="C918" s="8"/>
      <c r="D918" s="8"/>
      <c r="E918" s="5"/>
      <c r="F918" s="5"/>
      <c r="G918" s="5"/>
      <c r="H918" s="8"/>
      <c r="I918" s="50"/>
      <c r="J918" s="50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1"/>
      <c r="B919" s="8"/>
      <c r="C919" s="8"/>
      <c r="D919" s="8"/>
      <c r="E919" s="5"/>
      <c r="F919" s="5"/>
      <c r="G919" s="5"/>
      <c r="H919" s="8"/>
      <c r="I919" s="50"/>
      <c r="J919" s="50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1"/>
      <c r="B920" s="8"/>
      <c r="C920" s="8"/>
      <c r="D920" s="8"/>
      <c r="E920" s="5"/>
      <c r="F920" s="5"/>
      <c r="G920" s="5"/>
      <c r="H920" s="8"/>
      <c r="I920" s="50"/>
      <c r="J920" s="50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1"/>
      <c r="B921" s="8"/>
      <c r="C921" s="8"/>
      <c r="D921" s="8"/>
      <c r="E921" s="5"/>
      <c r="F921" s="5"/>
      <c r="G921" s="5"/>
      <c r="H921" s="8"/>
      <c r="I921" s="50"/>
      <c r="J921" s="50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1"/>
      <c r="B922" s="8"/>
      <c r="C922" s="8"/>
      <c r="D922" s="8"/>
      <c r="E922" s="5"/>
      <c r="F922" s="5"/>
      <c r="G922" s="5"/>
      <c r="H922" s="8"/>
      <c r="I922" s="50"/>
      <c r="J922" s="50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1"/>
      <c r="B923" s="8"/>
      <c r="C923" s="8"/>
      <c r="D923" s="8"/>
      <c r="E923" s="5"/>
      <c r="F923" s="5"/>
      <c r="G923" s="5"/>
      <c r="H923" s="8"/>
      <c r="I923" s="50"/>
      <c r="J923" s="50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1"/>
      <c r="B924" s="8"/>
      <c r="C924" s="8"/>
      <c r="D924" s="8"/>
      <c r="E924" s="5"/>
      <c r="F924" s="5"/>
      <c r="G924" s="5"/>
      <c r="H924" s="8"/>
      <c r="I924" s="50"/>
      <c r="J924" s="50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1"/>
      <c r="B925" s="8"/>
      <c r="C925" s="8"/>
      <c r="D925" s="8"/>
      <c r="E925" s="5"/>
      <c r="F925" s="5"/>
      <c r="G925" s="5"/>
      <c r="H925" s="8"/>
      <c r="I925" s="50"/>
      <c r="J925" s="50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1"/>
      <c r="B926" s="8"/>
      <c r="C926" s="8"/>
      <c r="D926" s="8"/>
      <c r="E926" s="5"/>
      <c r="F926" s="5"/>
      <c r="G926" s="5"/>
      <c r="H926" s="8"/>
      <c r="I926" s="50"/>
      <c r="J926" s="50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1"/>
      <c r="B927" s="8"/>
      <c r="C927" s="8"/>
      <c r="D927" s="8"/>
      <c r="E927" s="5"/>
      <c r="F927" s="5"/>
      <c r="G927" s="5"/>
      <c r="H927" s="8"/>
      <c r="I927" s="50"/>
      <c r="J927" s="50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1"/>
      <c r="B928" s="8"/>
      <c r="C928" s="8"/>
      <c r="D928" s="8"/>
      <c r="E928" s="5"/>
      <c r="F928" s="5"/>
      <c r="G928" s="5"/>
      <c r="H928" s="8"/>
      <c r="I928" s="50"/>
      <c r="J928" s="50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1"/>
      <c r="B929" s="8"/>
      <c r="C929" s="8"/>
      <c r="D929" s="8"/>
      <c r="E929" s="5"/>
      <c r="F929" s="5"/>
      <c r="G929" s="5"/>
      <c r="H929" s="8"/>
      <c r="I929" s="50"/>
      <c r="J929" s="50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1"/>
      <c r="B930" s="8"/>
      <c r="C930" s="8"/>
      <c r="D930" s="8"/>
      <c r="E930" s="5"/>
      <c r="F930" s="5"/>
      <c r="G930" s="5"/>
      <c r="H930" s="8"/>
      <c r="I930" s="50"/>
      <c r="J930" s="50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1"/>
      <c r="B931" s="8"/>
      <c r="C931" s="8"/>
      <c r="D931" s="8"/>
      <c r="E931" s="5"/>
      <c r="F931" s="5"/>
      <c r="G931" s="5"/>
      <c r="H931" s="8"/>
      <c r="I931" s="50"/>
      <c r="J931" s="50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1"/>
      <c r="B932" s="8"/>
      <c r="C932" s="8"/>
      <c r="D932" s="8"/>
      <c r="E932" s="5"/>
      <c r="F932" s="5"/>
      <c r="G932" s="5"/>
      <c r="H932" s="8"/>
      <c r="I932" s="50"/>
      <c r="J932" s="50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1"/>
      <c r="B933" s="8"/>
      <c r="C933" s="8"/>
      <c r="D933" s="8"/>
      <c r="E933" s="5"/>
      <c r="F933" s="5"/>
      <c r="G933" s="5"/>
      <c r="H933" s="8"/>
      <c r="I933" s="50"/>
      <c r="J933" s="50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1"/>
      <c r="B934" s="8"/>
      <c r="C934" s="8"/>
      <c r="D934" s="8"/>
      <c r="E934" s="5"/>
      <c r="F934" s="5"/>
      <c r="G934" s="5"/>
      <c r="H934" s="8"/>
      <c r="I934" s="50"/>
      <c r="J934" s="50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1"/>
      <c r="B935" s="8"/>
      <c r="C935" s="8"/>
      <c r="D935" s="8"/>
      <c r="E935" s="5"/>
      <c r="F935" s="5"/>
      <c r="G935" s="5"/>
      <c r="H935" s="8"/>
      <c r="I935" s="50"/>
      <c r="J935" s="50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1"/>
      <c r="B936" s="8"/>
      <c r="C936" s="8"/>
      <c r="D936" s="8"/>
      <c r="E936" s="5"/>
      <c r="F936" s="5"/>
      <c r="G936" s="5"/>
      <c r="H936" s="8"/>
      <c r="I936" s="50"/>
      <c r="J936" s="50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1"/>
      <c r="B937" s="8"/>
      <c r="C937" s="8"/>
      <c r="D937" s="8"/>
      <c r="E937" s="5"/>
      <c r="F937" s="5"/>
      <c r="G937" s="5"/>
      <c r="H937" s="8"/>
      <c r="I937" s="50"/>
      <c r="J937" s="50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1"/>
      <c r="B938" s="8"/>
      <c r="C938" s="8"/>
      <c r="D938" s="8"/>
      <c r="E938" s="5"/>
      <c r="F938" s="5"/>
      <c r="G938" s="5"/>
      <c r="H938" s="8"/>
      <c r="I938" s="50"/>
      <c r="J938" s="50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1"/>
      <c r="B939" s="8"/>
      <c r="C939" s="8"/>
      <c r="D939" s="8"/>
      <c r="E939" s="5"/>
      <c r="F939" s="5"/>
      <c r="G939" s="5"/>
      <c r="H939" s="8"/>
      <c r="I939" s="50"/>
      <c r="J939" s="50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1"/>
      <c r="B940" s="8"/>
      <c r="C940" s="8"/>
      <c r="D940" s="8"/>
      <c r="E940" s="5"/>
      <c r="F940" s="5"/>
      <c r="G940" s="5"/>
      <c r="H940" s="8"/>
      <c r="I940" s="50"/>
      <c r="J940" s="50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1"/>
      <c r="B941" s="8"/>
      <c r="C941" s="8"/>
      <c r="D941" s="8"/>
      <c r="E941" s="5"/>
      <c r="F941" s="5"/>
      <c r="G941" s="5"/>
      <c r="H941" s="8"/>
      <c r="I941" s="50"/>
      <c r="J941" s="50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1"/>
      <c r="B942" s="8"/>
      <c r="C942" s="8"/>
      <c r="D942" s="8"/>
      <c r="E942" s="5"/>
      <c r="F942" s="5"/>
      <c r="G942" s="5"/>
      <c r="H942" s="8"/>
      <c r="I942" s="50"/>
      <c r="J942" s="50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1"/>
      <c r="B943" s="8"/>
      <c r="C943" s="8"/>
      <c r="D943" s="8"/>
      <c r="E943" s="5"/>
      <c r="F943" s="5"/>
      <c r="G943" s="5"/>
      <c r="H943" s="8"/>
      <c r="I943" s="50"/>
      <c r="J943" s="50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1"/>
      <c r="B944" s="8"/>
      <c r="C944" s="8"/>
      <c r="D944" s="8"/>
      <c r="E944" s="5"/>
      <c r="F944" s="5"/>
      <c r="G944" s="5"/>
      <c r="H944" s="8"/>
      <c r="I944" s="50"/>
      <c r="J944" s="50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1"/>
      <c r="B945" s="8"/>
      <c r="C945" s="8"/>
      <c r="D945" s="8"/>
      <c r="E945" s="5"/>
      <c r="F945" s="5"/>
      <c r="G945" s="5"/>
      <c r="H945" s="8"/>
      <c r="I945" s="50"/>
      <c r="J945" s="50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1"/>
      <c r="B946" s="8"/>
      <c r="C946" s="8"/>
      <c r="D946" s="8"/>
      <c r="E946" s="5"/>
      <c r="F946" s="5"/>
      <c r="G946" s="5"/>
      <c r="H946" s="8"/>
      <c r="I946" s="50"/>
      <c r="J946" s="50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1"/>
      <c r="B947" s="8"/>
      <c r="C947" s="8"/>
      <c r="D947" s="8"/>
      <c r="E947" s="5"/>
      <c r="F947" s="5"/>
      <c r="G947" s="5"/>
      <c r="H947" s="8"/>
      <c r="I947" s="50"/>
      <c r="J947" s="50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1"/>
      <c r="B948" s="8"/>
      <c r="C948" s="8"/>
      <c r="D948" s="8"/>
      <c r="E948" s="5"/>
      <c r="F948" s="5"/>
      <c r="G948" s="5"/>
      <c r="H948" s="8"/>
      <c r="I948" s="50"/>
      <c r="J948" s="50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1"/>
      <c r="B949" s="8"/>
      <c r="C949" s="8"/>
      <c r="D949" s="8"/>
      <c r="E949" s="5"/>
      <c r="F949" s="5"/>
      <c r="G949" s="5"/>
      <c r="H949" s="8"/>
      <c r="I949" s="50"/>
      <c r="J949" s="50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1"/>
      <c r="B950" s="8"/>
      <c r="C950" s="8"/>
      <c r="D950" s="8"/>
      <c r="E950" s="5"/>
      <c r="F950" s="5"/>
      <c r="G950" s="5"/>
      <c r="H950" s="8"/>
      <c r="I950" s="50"/>
      <c r="J950" s="50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1"/>
      <c r="B951" s="8"/>
      <c r="C951" s="8"/>
      <c r="D951" s="8"/>
      <c r="E951" s="5"/>
      <c r="F951" s="5"/>
      <c r="G951" s="5"/>
      <c r="H951" s="8"/>
      <c r="I951" s="50"/>
      <c r="J951" s="50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1"/>
      <c r="B952" s="8"/>
      <c r="C952" s="8"/>
      <c r="D952" s="8"/>
      <c r="E952" s="5"/>
      <c r="F952" s="5"/>
      <c r="G952" s="5"/>
      <c r="H952" s="8"/>
      <c r="I952" s="50"/>
      <c r="J952" s="50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1"/>
      <c r="B953" s="8"/>
      <c r="C953" s="8"/>
      <c r="D953" s="8"/>
      <c r="E953" s="5"/>
      <c r="F953" s="5"/>
      <c r="G953" s="5"/>
      <c r="H953" s="8"/>
      <c r="I953" s="50"/>
      <c r="J953" s="50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1"/>
      <c r="B954" s="8"/>
      <c r="C954" s="8"/>
      <c r="D954" s="8"/>
      <c r="E954" s="5"/>
      <c r="F954" s="5"/>
      <c r="G954" s="5"/>
      <c r="H954" s="8"/>
      <c r="I954" s="50"/>
      <c r="J954" s="50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1"/>
      <c r="B955" s="8"/>
      <c r="C955" s="8"/>
      <c r="D955" s="8"/>
      <c r="E955" s="5"/>
      <c r="F955" s="5"/>
      <c r="G955" s="5"/>
      <c r="H955" s="8"/>
      <c r="I955" s="50"/>
      <c r="J955" s="50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1"/>
      <c r="B956" s="8"/>
      <c r="C956" s="8"/>
      <c r="D956" s="8"/>
      <c r="E956" s="5"/>
      <c r="F956" s="5"/>
      <c r="G956" s="5"/>
      <c r="H956" s="8"/>
      <c r="I956" s="50"/>
      <c r="J956" s="50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1"/>
      <c r="B957" s="8"/>
      <c r="C957" s="8"/>
      <c r="D957" s="8"/>
      <c r="E957" s="5"/>
      <c r="F957" s="5"/>
      <c r="G957" s="5"/>
      <c r="H957" s="8"/>
      <c r="I957" s="50"/>
      <c r="J957" s="50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1"/>
      <c r="B958" s="8"/>
      <c r="C958" s="8"/>
      <c r="D958" s="8"/>
      <c r="E958" s="5"/>
      <c r="F958" s="5"/>
      <c r="G958" s="5"/>
      <c r="H958" s="8"/>
      <c r="I958" s="50"/>
      <c r="J958" s="50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1"/>
      <c r="B959" s="8"/>
      <c r="C959" s="8"/>
      <c r="D959" s="8"/>
      <c r="E959" s="5"/>
      <c r="F959" s="5"/>
      <c r="G959" s="5"/>
      <c r="H959" s="8"/>
      <c r="I959" s="50"/>
      <c r="J959" s="50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1"/>
      <c r="B960" s="8"/>
      <c r="C960" s="8"/>
      <c r="D960" s="8"/>
      <c r="E960" s="5"/>
      <c r="F960" s="5"/>
      <c r="G960" s="5"/>
      <c r="H960" s="8"/>
      <c r="I960" s="50"/>
      <c r="J960" s="50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1"/>
      <c r="B961" s="8"/>
      <c r="C961" s="8"/>
      <c r="D961" s="8"/>
      <c r="E961" s="5"/>
      <c r="F961" s="5"/>
      <c r="G961" s="5"/>
      <c r="H961" s="8"/>
      <c r="I961" s="50"/>
      <c r="J961" s="50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1"/>
      <c r="B962" s="8"/>
      <c r="C962" s="8"/>
      <c r="D962" s="8"/>
      <c r="E962" s="5"/>
      <c r="F962" s="5"/>
      <c r="G962" s="5"/>
      <c r="H962" s="8"/>
      <c r="I962" s="50"/>
      <c r="J962" s="50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1"/>
      <c r="B963" s="8"/>
      <c r="C963" s="8"/>
      <c r="D963" s="8"/>
      <c r="E963" s="5"/>
      <c r="F963" s="5"/>
      <c r="G963" s="5"/>
      <c r="H963" s="8"/>
      <c r="I963" s="50"/>
      <c r="J963" s="50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1"/>
      <c r="B964" s="8"/>
      <c r="C964" s="8"/>
      <c r="D964" s="8"/>
      <c r="E964" s="5"/>
      <c r="F964" s="5"/>
      <c r="G964" s="5"/>
      <c r="H964" s="8"/>
      <c r="I964" s="50"/>
      <c r="J964" s="50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1"/>
      <c r="B965" s="8"/>
      <c r="C965" s="8"/>
      <c r="D965" s="8"/>
      <c r="E965" s="5"/>
      <c r="F965" s="5"/>
      <c r="G965" s="5"/>
      <c r="H965" s="8"/>
      <c r="I965" s="50"/>
      <c r="J965" s="50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1"/>
      <c r="B966" s="8"/>
      <c r="C966" s="8"/>
      <c r="D966" s="8"/>
      <c r="E966" s="5"/>
      <c r="F966" s="5"/>
      <c r="G966" s="5"/>
      <c r="H966" s="8"/>
      <c r="I966" s="50"/>
      <c r="J966" s="50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1"/>
      <c r="B967" s="8"/>
      <c r="C967" s="8"/>
      <c r="D967" s="8"/>
      <c r="E967" s="5"/>
      <c r="F967" s="5"/>
      <c r="G967" s="5"/>
      <c r="H967" s="8"/>
      <c r="I967" s="50"/>
      <c r="J967" s="50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1"/>
      <c r="B968" s="8"/>
      <c r="C968" s="8"/>
      <c r="D968" s="8"/>
      <c r="E968" s="5"/>
      <c r="F968" s="5"/>
      <c r="G968" s="5"/>
      <c r="H968" s="8"/>
      <c r="I968" s="50"/>
      <c r="J968" s="50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1"/>
      <c r="B969" s="8"/>
      <c r="C969" s="8"/>
      <c r="D969" s="8"/>
      <c r="E969" s="5"/>
      <c r="F969" s="5"/>
      <c r="G969" s="5"/>
      <c r="H969" s="8"/>
      <c r="I969" s="50"/>
      <c r="J969" s="50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1"/>
      <c r="B970" s="8"/>
      <c r="C970" s="8"/>
      <c r="D970" s="8"/>
      <c r="E970" s="5"/>
      <c r="F970" s="5"/>
      <c r="G970" s="5"/>
      <c r="H970" s="8"/>
      <c r="I970" s="50"/>
      <c r="J970" s="50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1"/>
      <c r="B971" s="8"/>
      <c r="C971" s="8"/>
      <c r="D971" s="8"/>
      <c r="E971" s="5"/>
      <c r="F971" s="5"/>
      <c r="G971" s="5"/>
      <c r="H971" s="8"/>
      <c r="I971" s="50"/>
      <c r="J971" s="50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1"/>
      <c r="B972" s="8"/>
      <c r="C972" s="8"/>
      <c r="D972" s="8"/>
      <c r="E972" s="5"/>
      <c r="F972" s="5"/>
      <c r="G972" s="5"/>
      <c r="H972" s="8"/>
      <c r="I972" s="50"/>
      <c r="J972" s="50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1"/>
      <c r="B973" s="8"/>
      <c r="C973" s="8"/>
      <c r="D973" s="8"/>
      <c r="E973" s="5"/>
      <c r="F973" s="5"/>
      <c r="G973" s="5"/>
      <c r="H973" s="8"/>
      <c r="I973" s="50"/>
      <c r="J973" s="50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1"/>
      <c r="B974" s="8"/>
      <c r="C974" s="8"/>
      <c r="D974" s="8"/>
      <c r="E974" s="5"/>
      <c r="F974" s="5"/>
      <c r="G974" s="5"/>
      <c r="H974" s="8"/>
      <c r="I974" s="50"/>
      <c r="J974" s="50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1"/>
      <c r="B975" s="8"/>
      <c r="C975" s="8"/>
      <c r="D975" s="8"/>
      <c r="E975" s="5"/>
      <c r="F975" s="5"/>
      <c r="G975" s="5"/>
      <c r="H975" s="8"/>
      <c r="I975" s="50"/>
      <c r="J975" s="50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1"/>
      <c r="B976" s="8"/>
      <c r="C976" s="8"/>
      <c r="D976" s="8"/>
      <c r="E976" s="5"/>
      <c r="F976" s="5"/>
      <c r="G976" s="5"/>
      <c r="H976" s="8"/>
      <c r="I976" s="50"/>
      <c r="J976" s="50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1"/>
      <c r="B977" s="8"/>
      <c r="C977" s="8"/>
      <c r="D977" s="8"/>
      <c r="E977" s="5"/>
      <c r="F977" s="5"/>
      <c r="G977" s="5"/>
      <c r="H977" s="8"/>
      <c r="I977" s="50"/>
      <c r="J977" s="50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1"/>
      <c r="B978" s="8"/>
      <c r="C978" s="8"/>
      <c r="D978" s="8"/>
      <c r="E978" s="5"/>
      <c r="F978" s="5"/>
      <c r="G978" s="5"/>
      <c r="H978" s="8"/>
      <c r="I978" s="50"/>
      <c r="J978" s="50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1"/>
      <c r="B979" s="8"/>
      <c r="C979" s="8"/>
      <c r="D979" s="8"/>
      <c r="E979" s="5"/>
      <c r="F979" s="5"/>
      <c r="G979" s="5"/>
      <c r="H979" s="8"/>
      <c r="I979" s="50"/>
      <c r="J979" s="50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1"/>
      <c r="B980" s="8"/>
      <c r="C980" s="8"/>
      <c r="D980" s="8"/>
      <c r="E980" s="5"/>
      <c r="F980" s="5"/>
      <c r="G980" s="5"/>
      <c r="H980" s="8"/>
      <c r="I980" s="50"/>
      <c r="J980" s="50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1"/>
      <c r="B981" s="8"/>
      <c r="C981" s="8"/>
      <c r="D981" s="8"/>
      <c r="E981" s="5"/>
      <c r="F981" s="5"/>
      <c r="G981" s="5"/>
      <c r="H981" s="8"/>
      <c r="I981" s="50"/>
      <c r="J981" s="50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1"/>
      <c r="B982" s="8"/>
      <c r="C982" s="8"/>
      <c r="D982" s="8"/>
      <c r="E982" s="5"/>
      <c r="F982" s="5"/>
      <c r="G982" s="5"/>
      <c r="H982" s="8"/>
      <c r="I982" s="50"/>
      <c r="J982" s="50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1"/>
      <c r="B983" s="8"/>
      <c r="C983" s="8"/>
      <c r="D983" s="8"/>
      <c r="E983" s="5"/>
      <c r="F983" s="5"/>
      <c r="G983" s="5"/>
      <c r="H983" s="8"/>
      <c r="I983" s="50"/>
      <c r="J983" s="50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1"/>
      <c r="B984" s="8"/>
      <c r="C984" s="8"/>
      <c r="D984" s="8"/>
      <c r="E984" s="5"/>
      <c r="F984" s="5"/>
      <c r="G984" s="5"/>
      <c r="H984" s="8"/>
      <c r="I984" s="50"/>
      <c r="J984" s="50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1"/>
      <c r="B985" s="8"/>
      <c r="C985" s="8"/>
      <c r="D985" s="8"/>
      <c r="E985" s="5"/>
      <c r="F985" s="5"/>
      <c r="G985" s="5"/>
      <c r="H985" s="8"/>
      <c r="I985" s="50"/>
      <c r="J985" s="50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1"/>
      <c r="B986" s="8"/>
      <c r="C986" s="8"/>
      <c r="D986" s="8"/>
      <c r="E986" s="5"/>
      <c r="F986" s="5"/>
      <c r="G986" s="5"/>
      <c r="H986" s="8"/>
      <c r="I986" s="50"/>
      <c r="J986" s="50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1"/>
      <c r="B987" s="8"/>
      <c r="C987" s="8"/>
      <c r="D987" s="8"/>
      <c r="E987" s="5"/>
      <c r="F987" s="5"/>
      <c r="G987" s="5"/>
      <c r="H987" s="8"/>
      <c r="I987" s="50"/>
      <c r="J987" s="50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1"/>
      <c r="B988" s="8"/>
      <c r="C988" s="8"/>
      <c r="D988" s="8"/>
      <c r="E988" s="5"/>
      <c r="F988" s="5"/>
      <c r="G988" s="5"/>
      <c r="H988" s="8"/>
      <c r="I988" s="50"/>
      <c r="J988" s="50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1"/>
      <c r="B989" s="8"/>
      <c r="C989" s="8"/>
      <c r="D989" s="8"/>
      <c r="E989" s="5"/>
      <c r="F989" s="5"/>
      <c r="G989" s="5"/>
      <c r="H989" s="8"/>
      <c r="I989" s="50"/>
      <c r="J989" s="50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1"/>
      <c r="B990" s="8"/>
      <c r="C990" s="8"/>
      <c r="D990" s="8"/>
      <c r="E990" s="5"/>
      <c r="F990" s="5"/>
      <c r="G990" s="5"/>
      <c r="H990" s="8"/>
      <c r="I990" s="50"/>
      <c r="J990" s="50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1"/>
      <c r="B991" s="8"/>
      <c r="C991" s="8"/>
      <c r="D991" s="8"/>
      <c r="E991" s="5"/>
      <c r="F991" s="5"/>
      <c r="G991" s="5"/>
      <c r="H991" s="8"/>
      <c r="I991" s="50"/>
      <c r="J991" s="50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1"/>
      <c r="B992" s="8"/>
      <c r="C992" s="8"/>
      <c r="D992" s="8"/>
      <c r="E992" s="5"/>
      <c r="F992" s="5"/>
      <c r="G992" s="5"/>
      <c r="H992" s="8"/>
      <c r="I992" s="50"/>
      <c r="J992" s="50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1"/>
      <c r="B993" s="8"/>
      <c r="C993" s="8"/>
      <c r="D993" s="8"/>
      <c r="E993" s="5"/>
      <c r="F993" s="5"/>
      <c r="G993" s="5"/>
      <c r="H993" s="8"/>
      <c r="I993" s="50"/>
      <c r="J993" s="50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1"/>
      <c r="B994" s="8"/>
      <c r="C994" s="8"/>
      <c r="D994" s="8"/>
      <c r="E994" s="5"/>
      <c r="F994" s="5"/>
      <c r="G994" s="5"/>
      <c r="H994" s="8"/>
      <c r="I994" s="50"/>
      <c r="J994" s="50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1"/>
      <c r="B995" s="8"/>
      <c r="C995" s="8"/>
      <c r="D995" s="8"/>
      <c r="E995" s="5"/>
      <c r="F995" s="5"/>
      <c r="G995" s="5"/>
      <c r="H995" s="8"/>
      <c r="I995" s="50"/>
      <c r="J995" s="50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1"/>
      <c r="B996" s="8"/>
      <c r="C996" s="8"/>
      <c r="D996" s="8"/>
      <c r="E996" s="5"/>
      <c r="F996" s="5"/>
      <c r="G996" s="5"/>
      <c r="H996" s="8"/>
      <c r="I996" s="50"/>
      <c r="J996" s="50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1"/>
      <c r="B997" s="8"/>
      <c r="C997" s="8"/>
      <c r="D997" s="8"/>
      <c r="E997" s="5"/>
      <c r="F997" s="5"/>
      <c r="G997" s="5"/>
      <c r="H997" s="8"/>
      <c r="I997" s="50"/>
      <c r="J997" s="50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1"/>
      <c r="B998" s="8"/>
      <c r="C998" s="8"/>
      <c r="D998" s="8"/>
      <c r="E998" s="5"/>
      <c r="F998" s="5"/>
      <c r="G998" s="5"/>
      <c r="H998" s="8"/>
      <c r="I998" s="50"/>
      <c r="J998" s="50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1"/>
      <c r="B999" s="8"/>
      <c r="C999" s="8"/>
      <c r="D999" s="8"/>
      <c r="E999" s="5"/>
      <c r="F999" s="5"/>
      <c r="G999" s="5"/>
      <c r="H999" s="8"/>
      <c r="I999" s="50"/>
      <c r="J999" s="50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1"/>
      <c r="B1000" s="8"/>
      <c r="C1000" s="8"/>
      <c r="D1000" s="8"/>
      <c r="E1000" s="5"/>
      <c r="F1000" s="5"/>
      <c r="G1000" s="5"/>
      <c r="H1000" s="8"/>
      <c r="I1000" s="50"/>
      <c r="J1000" s="50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1"/>
      <c r="B1001" s="8"/>
      <c r="C1001" s="8"/>
      <c r="D1001" s="8"/>
      <c r="E1001" s="5"/>
      <c r="F1001" s="5"/>
      <c r="G1001" s="5"/>
      <c r="H1001" s="8"/>
      <c r="I1001" s="50"/>
      <c r="J1001" s="50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1"/>
      <c r="B1002" s="8"/>
      <c r="C1002" s="8"/>
      <c r="D1002" s="8"/>
      <c r="E1002" s="5"/>
      <c r="F1002" s="5"/>
      <c r="G1002" s="5"/>
      <c r="H1002" s="8"/>
      <c r="I1002" s="50"/>
      <c r="J1002" s="50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1"/>
      <c r="B1003" s="8"/>
      <c r="C1003" s="8"/>
      <c r="D1003" s="8"/>
      <c r="E1003" s="5"/>
      <c r="F1003" s="5"/>
      <c r="G1003" s="5"/>
      <c r="H1003" s="8"/>
      <c r="I1003" s="50"/>
      <c r="J1003" s="50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56" t="s">
        <v>1119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9.5" customHeight="1">
      <c r="A2" s="58" t="s">
        <v>1120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321.75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9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8" t="s">
        <v>1121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8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60" t="s">
        <v>1122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</sheetData>
  <hyperlinks>
    <hyperlink r:id="rId1" ref="A4"/>
    <hyperlink r:id="rId2" ref="A6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3" t="s">
        <v>1123</v>
      </c>
      <c r="B1" s="6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3" t="s">
        <v>1124</v>
      </c>
      <c r="B3" s="65" t="s">
        <v>1125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1126</v>
      </c>
      <c r="B4" s="65" t="s">
        <v>1127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67"/>
      <c r="B1" s="68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1128</v>
      </c>
      <c r="B2" s="71" t="s">
        <v>1129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B3" s="72" t="s">
        <v>1130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3"/>
      <c r="B4" s="71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0" t="s">
        <v>1131</v>
      </c>
      <c r="B5" s="74" t="s">
        <v>1132</v>
      </c>
      <c r="C5" s="75" t="str">
        <f>HYPERLINK("https://twitter.com/cyb3rops","@cyb3rops")</f>
        <v>@cyb3rops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B6" s="74" t="s">
        <v>1133</v>
      </c>
      <c r="C6" s="75" t="str">
        <f>HYPERLINK("https://twitter.com/bartblaze","@bartblaze")</f>
        <v>@bartblaze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B7" s="74" t="s">
        <v>1134</v>
      </c>
      <c r="C7" s="75" t="str">
        <f>HYPERLINK("https://twitter.com/demonslay335","@demonslay335")</f>
        <v>@demonslay335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B8" s="74" t="s">
        <v>1135</v>
      </c>
      <c r="C8" s="75" t="str">
        <f>HYPERLINK("https://twitter.com/MarceloRivero","@MarceloRivero")</f>
        <v>@MarceloRivero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B9" s="74" t="s">
        <v>1136</v>
      </c>
      <c r="C9" s="75" t="str">
        <f>HYPERLINK("https://twitter.com/DanielGallagher","@DanielGallagher")</f>
        <v>@DanielGallagher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B10" s="74" t="s">
        <v>1137</v>
      </c>
      <c r="C10" s="75" t="str">
        <f>HYPERLINK("https://twitter.com/nyxbone","@nyxbone")</f>
        <v>@nyxbone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B11" s="74" t="s">
        <v>1138</v>
      </c>
      <c r="C11" s="76" t="str">
        <f>HYPERLINK("https://twitter.com/struppigel","@struppigel")</f>
        <v>@struppigel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B12" s="74" t="s">
        <v>1139</v>
      </c>
      <c r="C12" s="75" t="str">
        <f>HYPERLINK("https://twitter.com/anthonykasza","@anthonykasza")</f>
        <v>@anthonykasza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B13" s="74" t="s">
        <v>1140</v>
      </c>
      <c r="C13" s="75" t="str">
        <f>HYPERLINK("https://twitter.com/bambenek","@bambenek")</f>
        <v>@bambenek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B14" s="74" t="s">
        <v>1141</v>
      </c>
      <c r="C14" s="75" t="str">
        <f>HYPERLINK("https://twitter.com/aei4n6","@aei4n6")</f>
        <v>@aei4n6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B15" s="74" t="s">
        <v>1142</v>
      </c>
      <c r="C15" s="75" t="str">
        <f>HYPERLINK("https://twitter.com/MercesFernando","@MercesFernando")</f>
        <v>@MercesFernando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B16" s="74" t="s">
        <v>1143</v>
      </c>
      <c r="C16" s="75" t="str">
        <f>HYPERLINK("https://twitter.com/jasc22","@jasc22")</f>
        <v>@jasc22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7"/>
      <c r="B17" s="7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51.0" customHeight="1">
      <c r="A18" s="70" t="s">
        <v>1144</v>
      </c>
      <c r="B18" s="71" t="s">
        <v>1145</v>
      </c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7"/>
      <c r="B19" s="7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 t="s">
        <v>1146</v>
      </c>
      <c r="B20" s="71" t="s">
        <v>1147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B21" s="72" t="s">
        <v>1148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7"/>
      <c r="B22" s="7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0" t="s">
        <v>1149</v>
      </c>
      <c r="B23" s="72" t="s">
        <v>1150</v>
      </c>
      <c r="C23" s="68" t="s">
        <v>1151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B24" s="72" t="s">
        <v>1152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B25" s="72" t="s">
        <v>1153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B26" s="72" t="s">
        <v>1154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B27" s="72" t="s">
        <v>1155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B28" s="72" t="s">
        <v>1156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B29" s="72" t="s">
        <v>1157</v>
      </c>
      <c r="C29" s="68" t="s">
        <v>1158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B30" s="72" t="s">
        <v>1159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B31" s="72" t="s">
        <v>1160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B32" s="72" t="s">
        <v>1161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B33" s="72" t="s">
        <v>200</v>
      </c>
      <c r="C33" s="58" t="s">
        <v>1162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B34" s="72" t="s">
        <v>1163</v>
      </c>
      <c r="C34" s="68" t="s">
        <v>1164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B35" s="7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 t="s">
        <v>1165</v>
      </c>
      <c r="B36" s="72" t="s">
        <v>1166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80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8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80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8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8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8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8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8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8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8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8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8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8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8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8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8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8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8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8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80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8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8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8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80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80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8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80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80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80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80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80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80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80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80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80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80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80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80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80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80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80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80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80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80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80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80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80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80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80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80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80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80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80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80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80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80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80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80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80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80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80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80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80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80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80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80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80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80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80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80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80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80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80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80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80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80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80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80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80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80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80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80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80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80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80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80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80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80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80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80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80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80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80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80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80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80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80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80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80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80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80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80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80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80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80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80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80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80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80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80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80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80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80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80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80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80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80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80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80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80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80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80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80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80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80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80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80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80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80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80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80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80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80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80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80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80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80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80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80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80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80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80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80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80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80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80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80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80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80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80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80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80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80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80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80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80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80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80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80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80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80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80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80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80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80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80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80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80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80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80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80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80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80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80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80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80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80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80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80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80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80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80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80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80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80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80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80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80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80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80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80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80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80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80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80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80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80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80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80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80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80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80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80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80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80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80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80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80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80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80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80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80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80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80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80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80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80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80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80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80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80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80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80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80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80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80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80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80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80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80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80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80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80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80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80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80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80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80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80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80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80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80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80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80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80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80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80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80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80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80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80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80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80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80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80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80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80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80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80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80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80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80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80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80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80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80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80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80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80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80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80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80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80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80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80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80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80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80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80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80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80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80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80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80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80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80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80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80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80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80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80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80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80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80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80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80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80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80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80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80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80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80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80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80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80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80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80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80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80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80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80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80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80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80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80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80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80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80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80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80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80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80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80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80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80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80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80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80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80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80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80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80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80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80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80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80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80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80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80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80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80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80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80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80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80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80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80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80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80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80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80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80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80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80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80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80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80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80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80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80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80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80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80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80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80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80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80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80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80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80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80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80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80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80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80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80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80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80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80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80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80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80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80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80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80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80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80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80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80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80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80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80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80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80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80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80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80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80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80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80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80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80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80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80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80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80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80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80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80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80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80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80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80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80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80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80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80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80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80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80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80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80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80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80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80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80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80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80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80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80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80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80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80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80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80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80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80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80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80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80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80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80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80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80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80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80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80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80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80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80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80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80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80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80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80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80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80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80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80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80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80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80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80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80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80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80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80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80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80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80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80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80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80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80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80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80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80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80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80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80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80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80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80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80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80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80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80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80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80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80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80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80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80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80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80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80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80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80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80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80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80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80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80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80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80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80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80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80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80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80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80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80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80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80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80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80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80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80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80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80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80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80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80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80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80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80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80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80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80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80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80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80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80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80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80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80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80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80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80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80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80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80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80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80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80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80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80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80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80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80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80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80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80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80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80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80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80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80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80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80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80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80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80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80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80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80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80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80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80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80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80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80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80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80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80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80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80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80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80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80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80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80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80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80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80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80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80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80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80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80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80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80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80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80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80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80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80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80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80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80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80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80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80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80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80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80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80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80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80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80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80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80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80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80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80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80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80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80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80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80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80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80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80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80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80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80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80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80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80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80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80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80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80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80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80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80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80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80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80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80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80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80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80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80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80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80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80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80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80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80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80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80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80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80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80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80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80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80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80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80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80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80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80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80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80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80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80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80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80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80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80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80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80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80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80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80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80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80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80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80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80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80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80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80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80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80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80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80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80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80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80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80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80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80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80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80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80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80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80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80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80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80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80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80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80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80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80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80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80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80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80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80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80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80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80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80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80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80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80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80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80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80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80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80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80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80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80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80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80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80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80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80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80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80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80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80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80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80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80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80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80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80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80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80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80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80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80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80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80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80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80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80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80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80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80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80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80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80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80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80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80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80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80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80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80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80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80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80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80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80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80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80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80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80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80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80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80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80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80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80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80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80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80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80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80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80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80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80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80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80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80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80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80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80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80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80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80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80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80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80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80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80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80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80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80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80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80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80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80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80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80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80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80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80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80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80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80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80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80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80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80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80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80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80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80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80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80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80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80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80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80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80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80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80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80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80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80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80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80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80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80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80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80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80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80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80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80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80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80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80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80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80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80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80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80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80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80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80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80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80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80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80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80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80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80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80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80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80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80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80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80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80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80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80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80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80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80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80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80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80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80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80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80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80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80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80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80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80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80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80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80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80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80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80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80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80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80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80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80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80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80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80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80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80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80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80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80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80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80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80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80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80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80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80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80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80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80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80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80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80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80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80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80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80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80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80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80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80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80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80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80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80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80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80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80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80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80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80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80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80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80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80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80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80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80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80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80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80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80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80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80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80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80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80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80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80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80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80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>
      <c r="A1001" s="80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  <row r="1002">
      <c r="A1002" s="80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</row>
    <row r="1003">
      <c r="A1003" s="80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</row>
    <row r="1004">
      <c r="A1004" s="80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</row>
    <row r="1005">
      <c r="A1005" s="80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</row>
    <row r="1006">
      <c r="A1006" s="80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</row>
    <row r="1007">
      <c r="A1007" s="80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</row>
    <row r="1008">
      <c r="A1008" s="80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</row>
    <row r="1009">
      <c r="A1009" s="80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</row>
    <row r="1010">
      <c r="A1010" s="80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</row>
    <row r="1011">
      <c r="A1011" s="80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</row>
    <row r="1012">
      <c r="A1012" s="80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</row>
    <row r="1013">
      <c r="A1013" s="80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</row>
    <row r="1014">
      <c r="A1014" s="80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</row>
    <row r="1015">
      <c r="A1015" s="80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</row>
    <row r="1016">
      <c r="A1016" s="80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</row>
    <row r="1017">
      <c r="A1017" s="80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</row>
    <row r="1018">
      <c r="A1018" s="80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</row>
    <row r="1019">
      <c r="A1019" s="80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</row>
  </sheetData>
  <mergeCells count="4">
    <mergeCell ref="A20:A21"/>
    <mergeCell ref="A23:A34"/>
    <mergeCell ref="A5:A16"/>
    <mergeCell ref="A2:A3"/>
  </mergeCells>
  <hyperlinks>
    <hyperlink r:id="rId1" ref="B3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B21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  <hyperlink r:id="rId26" ref="B34"/>
    <hyperlink r:id="rId27" ref="B36"/>
  </hyperlinks>
  <drawing r:id="rId28"/>
</worksheet>
</file>