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ansomware" sheetId="1" r:id="rId3"/>
    <sheet state="visible" name="Unidentified" sheetId="2" r:id="rId4"/>
    <sheet state="visible" name="Detection" sheetId="3" r:id="rId5"/>
    <sheet state="visible" name="Prevention" sheetId="4" r:id="rId6"/>
    <sheet state="visible" name="Infographics" sheetId="5" r:id="rId7"/>
    <sheet state="visible" name="Download" sheetId="6" r:id="rId8"/>
    <sheet state="visible" name="Sources and Contributors" sheetId="7" r:id="rId9"/>
  </sheets>
  <definedNames/>
  <calcPr/>
</workbook>
</file>

<file path=xl/sharedStrings.xml><?xml version="1.0" encoding="utf-8"?>
<sst xmlns="http://schemas.openxmlformats.org/spreadsheetml/2006/main" count="2370" uniqueCount="2034">
  <si>
    <t>Name</t>
  </si>
  <si>
    <t xml:space="preserve">Microsoft Detection Name </t>
  </si>
  <si>
    <t>Proposed Name</t>
  </si>
  <si>
    <t>Extensions</t>
  </si>
  <si>
    <t>Microsoft Info</t>
  </si>
  <si>
    <t>Sandbox</t>
  </si>
  <si>
    <t>IOCs</t>
  </si>
  <si>
    <t xml:space="preserve">Snort </t>
  </si>
  <si>
    <t>Extension Pattern</t>
  </si>
  <si>
    <t>Ransom Note Filename(s)</t>
  </si>
  <si>
    <t>Comment</t>
  </si>
  <si>
    <t>PoC</t>
  </si>
  <si>
    <t>Status</t>
  </si>
  <si>
    <t>Encryption Algorithm</t>
  </si>
  <si>
    <t>Also known as</t>
  </si>
  <si>
    <t>Date Added/Modified</t>
  </si>
  <si>
    <t>WonderCrypter</t>
  </si>
  <si>
    <t>Decryptor</t>
  </si>
  <si>
    <t>.h3ll</t>
  </si>
  <si>
    <t>Info 1</t>
  </si>
  <si>
    <t>Info 2</t>
  </si>
  <si>
    <t>Screenshots</t>
  </si>
  <si>
    <t>.CryptoHasYou.</t>
  </si>
  <si>
    <t>.enc</t>
  </si>
  <si>
    <t xml:space="preserve"> YOUR_FILES_ARE_LOCKED.txt</t>
  </si>
  <si>
    <t>AES(256)</t>
  </si>
  <si>
    <t>SECRETISHIDINGHEREINSIDE.KEY, 
YOUGOTHACKED.TXT</t>
  </si>
  <si>
    <t>Trojan:Win32/Dynamer!ac</t>
  </si>
  <si>
    <t>Submitted to IDR</t>
  </si>
  <si>
    <t>Need analysed (7f76dd15545a6bf1804bed893e5e8214feb2f0368d3c6a6bccfddba61075c66d)</t>
  </si>
  <si>
    <t>?</t>
  </si>
  <si>
    <t>.crypttt</t>
  </si>
  <si>
    <t>Needs identified</t>
  </si>
  <si>
    <t>.neitrino</t>
  </si>
  <si>
    <t>MESSAGE.TXT</t>
  </si>
  <si>
    <t>Submitted to IDR, ransom email: danny.walswen@protonmail.com</t>
  </si>
  <si>
    <t>.xcrypt</t>
  </si>
  <si>
    <t>https://www.microsoft.com/security/portal/threat/encyclopedia/entry.aspx?Name=Trojan%3AWin32%2FDynamer!ac</t>
  </si>
  <si>
    <t>FILES_BACK.TXT</t>
  </si>
  <si>
    <t>Submitted to IDR, note: http://pastebin.com/Wvw7mGqB</t>
  </si>
  <si>
    <t>PLAUGE17?</t>
  </si>
  <si>
    <t>.PLAUGE17</t>
  </si>
  <si>
    <t>PLAGUE17.txt</t>
  </si>
  <si>
    <t>http://www.nyxbone.com/malware/CryptoHasYou.html</t>
  </si>
  <si>
    <t>https://www.hybrid-analysis.com/sample/afd3394fb538b36d20085504b86000ea3969e0ae5da8e0c058801020ec8da67c?environmentId=4</t>
  </si>
  <si>
    <t>https://otx.alienvault.com/pulse/57180b18c1492d015c14bed8/</t>
  </si>
  <si>
    <t>Ransom:Win32/Empercrypt.A</t>
  </si>
  <si>
    <t>https://www.microsoft.com/security/portal/threat/Encyclopedia/Entry.aspx?Name=Ransom:Win32/Empercrypt.A</t>
  </si>
  <si>
    <t>https://www.hybrid-analysis.com/sample/2955d081ed9bca764f5037728125a7487f29925956f3095c58035919d50290b5?environmentId=4</t>
  </si>
  <si>
    <t>777</t>
  </si>
  <si>
    <t>https://otx.alienvault.com/pulse/573b02701116a040ceccdd85/</t>
  </si>
  <si>
    <t>Submitted to IDR, note: http://pastebin.com/zc4zMNpw</t>
  </si>
  <si>
    <t>.777</t>
  </si>
  <si>
    <t>4252016XYLITOL.KEY666</t>
  </si>
  <si>
    <t>._[timestamp]_$[email]$.777
e.g. ._14-05-2016-11-59-36_$ninja.gaiver@aol.com$.777</t>
  </si>
  <si>
    <t>read_this_file.txt</t>
  </si>
  <si>
    <t>XOR</t>
  </si>
  <si>
    <t>Sevleg</t>
  </si>
  <si>
    <t>https://decrypter.emsisoft.com/777</t>
  </si>
  <si>
    <t>Submitted to BC, Mobef?</t>
  </si>
  <si>
    <t>WHAT IS SQ</t>
  </si>
  <si>
    <t>7ev3n</t>
  </si>
  <si>
    <t>sq_ (prepends file)</t>
  </si>
  <si>
    <t>.R4A
.R5A</t>
  </si>
  <si>
    <t>WHAT IS SQ_.txt</t>
  </si>
  <si>
    <t>FILES_BACK.txt</t>
  </si>
  <si>
    <t>7ev3n-HONE$T</t>
  </si>
  <si>
    <t>http://www.bleepingcomputer.com/forums/t/583610/how-to-decrypt-ransomware-name-what-is-sq/</t>
  </si>
  <si>
    <t>https://github.com/hasherezade/malware_analysis/tree/master/7ev3n
https://www.youtube.com/watch?v=RDNbH5HDO1E&amp;feature=youtu.be</t>
  </si>
  <si>
    <t>https://otx.alienvault.com/pulse/57180dbf0ebaa4015af21166/</t>
  </si>
  <si>
    <t xml:space="preserve">http://www.nyxbone.com/malware/7ev3n-HONE$T.html
</t>
  </si>
  <si>
    <t>7h9r</t>
  </si>
  <si>
    <t>.7h9r</t>
  </si>
  <si>
    <t>Hunting for sample</t>
  </si>
  <si>
    <t>README_.TXT</t>
  </si>
  <si>
    <t>AES</t>
  </si>
  <si>
    <t>PLEASE READ.txt</t>
  </si>
  <si>
    <t>Submitted to IDR, note: http://pastebin.com/6J4g33FQ</t>
  </si>
  <si>
    <t>https://www.hybrid-analysis.com/sample/90256220a513536b2a09520a1abb9b0f62efc89b873c645d3fd4a1f3ebed332d?environmentId=4</t>
  </si>
  <si>
    <t>.locked</t>
  </si>
  <si>
    <t>UNLOCK_FILES_INSTRUCTIONS.txt</t>
  </si>
  <si>
    <t>Submitted to IDR and BC, note: http://pastebin.com/xj947Lh2, http://www.bleepingcomputer.com/forums/t/611342/locked-files/</t>
  </si>
  <si>
    <t>Protected?</t>
  </si>
  <si>
    <t>.protected</t>
  </si>
  <si>
    <t>HOW_TO_RESTORE_YOUR_DATA.html</t>
  </si>
  <si>
    <t>Submitted to IDR and BC, note: http://pastebin.com/2dAVDB4m, http://www.bleepingcomputer.com/forums/t/613801/protected-pleas-pleas-help-me/</t>
  </si>
  <si>
    <t>http://www.nyxbone.com/malware/7h9r.html</t>
  </si>
  <si>
    <t>AxCrypter</t>
  </si>
  <si>
    <t>.axx</t>
  </si>
  <si>
    <t>Abuses legit AxCrypt software</t>
  </si>
  <si>
    <t>https://www.hybrid-analysis.com/sample/d572a7d7254846adb73aebc3f7891398e513bdac9aac06231991e07e7b55fac8?environmentId=4</t>
  </si>
  <si>
    <t>PLEASEREAD.ME</t>
  </si>
  <si>
    <t>8lock8</t>
  </si>
  <si>
    <t>.8lock8</t>
  </si>
  <si>
    <t>READ_IT.txt</t>
  </si>
  <si>
    <t>Based on HiddenTear</t>
  </si>
  <si>
    <t>AES (256)</t>
  </si>
  <si>
    <t>http://www.bleepingcomputer.com/forums/t/614025/8lock8-help-support-topic-8lock8-read-ittxt/</t>
  </si>
  <si>
    <t>Submitted to IDR:
http://pastebin.com/E6Rds9m7</t>
  </si>
  <si>
    <t>.iloveworld</t>
  </si>
  <si>
    <t>Sonar.cryptolocker!g80</t>
  </si>
  <si>
    <t>AiraCrop</t>
  </si>
  <si>
    <t>._AiraCropEncrypted</t>
  </si>
  <si>
    <t>How to decrypt your files.txt</t>
  </si>
  <si>
    <t>related to TeamXRat</t>
  </si>
  <si>
    <t>https://twitter.com/PolarToffee/status/796079699478900736</t>
  </si>
  <si>
    <t>Al-Namrood</t>
  </si>
  <si>
    <t>.unavailable
.disappeared</t>
  </si>
  <si>
    <t>Read_Me.Txt</t>
  </si>
  <si>
    <t>https://decrypter.emsisoft.com/al-namrood</t>
  </si>
  <si>
    <t>Alcatraz Locker</t>
  </si>
  <si>
    <t>.Alcatraz</t>
  </si>
  <si>
    <t>ransomed.html</t>
  </si>
  <si>
    <t>https://twitter.com/PolarToffee/status/792796055020642304</t>
  </si>
  <si>
    <t>ALFA Ransomware</t>
  </si>
  <si>
    <t>.bin</t>
  </si>
  <si>
    <t>README HOW TO DECRYPT YOUR FILES.HTML</t>
  </si>
  <si>
    <t>Made by creators of Cerber</t>
  </si>
  <si>
    <t>Win32/Cribit</t>
  </si>
  <si>
    <t>http://www.bleepingcomputer.com/news/security/new-alfa-or-alpha-ransomware-from-the-same-devs-as-cerber/</t>
  </si>
  <si>
    <t>https://www.microsoft.com/security/portal/threat/encyclopedia/Entry.aspx?Name=Win32/Cribit</t>
  </si>
  <si>
    <t>https://www.hybrid-analysis.com/sample/7d66e29649a09bf3edb61618a61fd7f9fb74013b739dfc4921eefece6c8439bb?environmentId=4</t>
  </si>
  <si>
    <t>Alma Ransomware</t>
  </si>
  <si>
    <t>random</t>
  </si>
  <si>
    <t>random(x5)</t>
  </si>
  <si>
    <t>https://otx.alienvault.com/pulse/57166d65c1492d015c14bcc4/</t>
  </si>
  <si>
    <t>Unlock_files_randomx5.html</t>
  </si>
  <si>
    <t>AES(128)</t>
  </si>
  <si>
    <t>https://cta-service-cms2.hubspot.com/ctas/v2/public/cs/c/?cta_guid=d4173312-989b-4721-ad00-8308fff353b3&amp;placement_guid=22f2fe97-c748-4d6a-9e1e-ba3fb1060abe&amp;portal_id=326665&amp;redirect_url=APefjpGnqFjmP_xzeUZ1Y55ovglY1y1ch7CgMDLit5GTHcW9N0ztpnIE-ZReqqv8MDj687_4Joou7Cd2rSx8-De8uhFQAD_Len9QpT7Xvu8neW5drkdtTPV7hAaou0osAi2O61dizFXibewmpO60UUCd5OazCGz1V6yT_3UFMgL0x9S1VeOvoL_ucuER8g2H3f1EfbtYBw5QFWeUmrjk-9dGzOGspyn303k9XagBtF3SSX4YWSyuEs03Vq7Fxb04KkyKc4GJx-igK98Qta8iMafUam8ikg8XKPkob0FK6Pe-wRZ0QVWIIkM&amp;hsutk=34612af1cd87864cf7162095872571d1&amp;utm_referrer=https%3A%2F%2Finfo.phishlabs.com%2Fblog%2Falma-ransomware-analysis-of-a-new-ransomware-threat-and-a-decrypter&amp;canon=https%3A%2F%2Finfo.phishlabs.com%2Fblog%2Falma-ransomware-analysis-of-a-new-ransomware-threat-and-a-decrypter&amp;__hstc=61627571.34612af1cd87864cf7162095872571d1.1472135921345.1472140656779.1472593507113.3&amp;__hssc=61627571.1.1472593507113&amp;__hsfp=1114323283</t>
  </si>
  <si>
    <t>https://info.phishlabs.com/blog/alma-ransomware-analysis-of-a-new-ransomware-threat-and-a-decrypter</t>
  </si>
  <si>
    <t>http://www.bleepingcomputer.com/news/security/new-alma-locker-ransomware-being-distributed-via-the-rig-exploit-kit/</t>
  </si>
  <si>
    <t>Alpha Ransomware</t>
  </si>
  <si>
    <t>.encrypt</t>
  </si>
  <si>
    <t>Read Me (How Decrypt) !!!!.txt</t>
  </si>
  <si>
    <t>AlphaLocker</t>
  </si>
  <si>
    <t>http://download.bleepingcomputer.com/demonslay335/AlphaDecrypter.zip</t>
  </si>
  <si>
    <t>http://www.bleepingcomputer.com/news/security/decrypted-alpha-ransomware-continues-the-trend-of-accepting-amazon-cards/</t>
  </si>
  <si>
    <t>https://twitter.com/malwarebread/status/804714048499621888</t>
  </si>
  <si>
    <t>Alphabet</t>
  </si>
  <si>
    <t>Doesn't encrypt any files / provides you the key</t>
  </si>
  <si>
    <t>https://twitter.com/PolarToffee/status/812331918633172992</t>
  </si>
  <si>
    <t>https://otx.alienvault.com/pulse/56eac97aaef9214b1550b37e/</t>
  </si>
  <si>
    <t>AMBA</t>
  </si>
  <si>
    <t>.amba</t>
  </si>
  <si>
    <t>ПРОЧТИ_МЕНЯ.txt
READ_ME.txt</t>
  </si>
  <si>
    <t>Websites only
amba@riseup.net</t>
  </si>
  <si>
    <t>https://twitter.com/benkow_/status/747813034006020096</t>
  </si>
  <si>
    <t>Angela Merkel</t>
  </si>
  <si>
    <t>.angelamerkel</t>
  </si>
  <si>
    <t>https://twitter.com/malwrhunterteam/status/798268218364358656</t>
  </si>
  <si>
    <t>AngleWare</t>
  </si>
  <si>
    <t>.AngleWare</t>
  </si>
  <si>
    <t>READ_ME.txt</t>
  </si>
  <si>
    <t>Ransom:JS/Brolo</t>
  </si>
  <si>
    <t>https://twitter.com/BleepinComputer/status/844531418474708993</t>
  </si>
  <si>
    <t>www.microsoft.com/security/portal/threat/encyclopedia/Entry.aspx?Name=Ransom:JS/Brolo</t>
  </si>
  <si>
    <t>Angry Duck</t>
  </si>
  <si>
    <t>.adk</t>
  </si>
  <si>
    <t>Demands 10 BTC</t>
  </si>
  <si>
    <t>https://twitter.com/demonslay335/status/790334746488365057</t>
  </si>
  <si>
    <t>Anony</t>
  </si>
  <si>
    <t>Based on HiddenTear
ngocanh</t>
  </si>
  <si>
    <t>https://twitter.com/struppigel/status/842047409446387714</t>
  </si>
  <si>
    <t>Anubis</t>
  </si>
  <si>
    <t>.coded</t>
  </si>
  <si>
    <t>Decryption Instructions.txt</t>
  </si>
  <si>
    <t>EDA2</t>
  </si>
  <si>
    <t>http://nyxbone.com/malware/Anubis.html</t>
  </si>
  <si>
    <t xml:space="preserve">Ransom: Win32/Cendode.A </t>
  </si>
  <si>
    <t>Apocalypse</t>
  </si>
  <si>
    <t>https://www.microsoft.com/security/portal/threat/encyclopedia/Entry.aspx?Name=Ransom:Win32/Cendode.A</t>
  </si>
  <si>
    <t>.encrypted
.SecureCrypted
.FuckYourData
.unavailable
.bleepYourFiles
.Where_my_files.txt</t>
  </si>
  <si>
    <t>[filename].ID-*8characters+countrycode[cryptservice@inbox.ru].[random7characters]
*filename*.ID-[A-F0-9]{8}+countrycode[cryptcorp@inbox.ru].[a-z0-9]{13}</t>
  </si>
  <si>
    <t>*.How_To_Decrypt.txt
*.Contact_Here_To_Recover_Your_Files.txt
*.Where_my_files.txt
*.Read_Me.Txt
*md5*.txt</t>
  </si>
  <si>
    <t>decryptionservice@mail.ru
recoveryhelp@bk.ru
ransomware.attack@list.ru
esmeraldaencryption@mail.ru
dr.compress@bk.ru</t>
  </si>
  <si>
    <t>Fabiansomeware</t>
  </si>
  <si>
    <t>https://otx.alienvault.com/pulse/5721628cce2199015fb2b101/</t>
  </si>
  <si>
    <t>https://decrypter.emsisoft.com/apocalypse</t>
  </si>
  <si>
    <t>http://blog.emsisoft.com/2016/06/29/apocalypse-ransomware-which-targets-companies-through-insecure-rdp/</t>
  </si>
  <si>
    <t>Win32/Cerber</t>
  </si>
  <si>
    <t>https://www.microsoft.com/security/portal/threat/Encyclopedia/Entry.aspx?Name=Win32/Cerber</t>
  </si>
  <si>
    <t>ApocalypseVM</t>
  </si>
  <si>
    <t>.encrypted
.locked</t>
  </si>
  <si>
    <t xml:space="preserve">*.How_To_Get_Back.txt </t>
  </si>
  <si>
    <t>Apocalypse ransomware version which uses VMprotect</t>
  </si>
  <si>
    <t>https://www.hybrid-analysis.com/sample/a375201f22b6e71d8ea0f81266242e4638e1754aeee14059e9c5e39026d6c710?environmentId=4</t>
  </si>
  <si>
    <t>http://decrypter.emsisoft.com/download/apocalypsevm</t>
  </si>
  <si>
    <t>ASN1</t>
  </si>
  <si>
    <t>!!!!!readme!!!!!.htm</t>
  </si>
  <si>
    <t>https://malwarebreakdown.com/2017/03/02/rig-ek-at-92-53-105-43-drops-asn1-ransomware/</t>
  </si>
  <si>
    <t>AutoLocky</t>
  </si>
  <si>
    <t>.locky</t>
  </si>
  <si>
    <t>info.txt
info.html</t>
  </si>
  <si>
    <t xml:space="preserve">Win32/Chicrypt </t>
  </si>
  <si>
    <t>https://decrypter.emsisoft.com/autolocky</t>
  </si>
  <si>
    <t>https://www.microsoft.com/security/portal/threat/encyclopedia/Entry.aspx?Name=Win32/Chicrypt</t>
  </si>
  <si>
    <t>https://otx.alienvault.com/pulse/572df3997740f10160c78d5c/</t>
  </si>
  <si>
    <t>Aw3s0m3Sc0t7</t>
  </si>
  <si>
    <t>https://twitter.com/struppigel/status/828902907668000770</t>
  </si>
  <si>
    <t xml:space="preserve">Ransom: MSIL/Vaultlock.A </t>
  </si>
  <si>
    <t>BadBlock</t>
  </si>
  <si>
    <t>https://www.microsoft.com/security/portal/threat/encyclopedia/Entry.aspx?Name=Ransom:MSIL/Vaultlock.A</t>
  </si>
  <si>
    <t>Help Decrypt.html</t>
  </si>
  <si>
    <t>https://decrypter.emsisoft.com/badblock</t>
  </si>
  <si>
    <t>https://www.hybrid-analysis.com/sample/3ab7a35b31578b439be5d9498489b5e9d2a016db0a348a145979ed75f575dbef?environmentId=4</t>
  </si>
  <si>
    <t>http://www.nyxbone.com/malware/BadBlock.html</t>
  </si>
  <si>
    <t>https://otx.alienvault.com/pulse/55fabc314637f26df7745efc/</t>
  </si>
  <si>
    <t>http://www.nyxbone.com/images/articulos/malware/badblock/5.png</t>
  </si>
  <si>
    <t>BadEncript</t>
  </si>
  <si>
    <t>.bript</t>
  </si>
  <si>
    <t>More.html</t>
  </si>
  <si>
    <t>https://twitter.com/demonslay335/status/813064189719805952</t>
  </si>
  <si>
    <t>BaksoCrypt</t>
  </si>
  <si>
    <t>.adr</t>
  </si>
  <si>
    <t>Based on my-Little-Ransomware</t>
  </si>
  <si>
    <t>https://twitter.com/JakubKroustek/status/760482299007922176</t>
  </si>
  <si>
    <t>https://0xc1r3ng.wordpress.com/2016/06/24/bakso-crypt-simple-ransomware/</t>
  </si>
  <si>
    <t>Bandarchor</t>
  </si>
  <si>
    <t>.id-1235240425_help@decryptservice.info</t>
  </si>
  <si>
    <t>.id-[ID]_[EMAIL_ADDRESS]</t>
  </si>
  <si>
    <t>HOW TO DECRYPT.txt</t>
  </si>
  <si>
    <t>Files might be partially encrypted</t>
  </si>
  <si>
    <t>Rakhni</t>
  </si>
  <si>
    <t>https://reaqta.com/2016/03/bandarchor-ransomware-still-active/</t>
  </si>
  <si>
    <t>https://www.bleepingcomputer.com/news/security/new-bandarchor-ransomware-variant-spreads-via-malvertising-on-adult-sites/</t>
  </si>
  <si>
    <t xml:space="preserve">Ransom: Win32/Crowti </t>
  </si>
  <si>
    <t>https://www.microsoft.com/security/portal/threat/encyclopedia/Entry.aspx?Name=Ransom:Win32/Crowti</t>
  </si>
  <si>
    <t>BarRax</t>
  </si>
  <si>
    <t>.BarRax</t>
  </si>
  <si>
    <t>https://twitter.com/demonslay335/status/835668540367777792</t>
  </si>
  <si>
    <t>Bart</t>
  </si>
  <si>
    <t>.bart.zip
.bart
.perl</t>
  </si>
  <si>
    <t>recover.txt
recover.bmp</t>
  </si>
  <si>
    <t>Possible affiliations with RockLoader, Locky and Dridex</t>
  </si>
  <si>
    <t>BaCrypt</t>
  </si>
  <si>
    <t>http://now.avg.com/barts-shenanigans-are-no-match-for-avg/</t>
  </si>
  <si>
    <t>http://phishme.com/rockloader-downloading-new-ransomware-bart/</t>
  </si>
  <si>
    <t>https://www.proofpoint.com/us/threat-insight/post/New-Bart-Ransomware-from-Threat-Actors-Spreading-Dridex-and-Locky</t>
  </si>
  <si>
    <t>BitCryptor</t>
  </si>
  <si>
    <t>.clf</t>
  </si>
  <si>
    <t xml:space="preserve">
</t>
  </si>
  <si>
    <t>Has a GUI.
CryptoGraphic Locker family. Newer CoinVault variant.</t>
  </si>
  <si>
    <t>https://noransom.kaspersky.com/</t>
  </si>
  <si>
    <t>BitStak</t>
  </si>
  <si>
    <t>.bitstak</t>
  </si>
  <si>
    <t>Base64 + String Replacement</t>
  </si>
  <si>
    <t>https://download.bleepingcomputer.com/demonslay335/BitStakDecrypter.zip</t>
  </si>
  <si>
    <t>BlackShades Crypter</t>
  </si>
  <si>
    <t>.Silent</t>
  </si>
  <si>
    <t>Hacked_Read_me_to_decrypt_files.html
YourID.txt</t>
  </si>
  <si>
    <t>SilentShade</t>
  </si>
  <si>
    <t>http://nyxbone.com/malware/BlackShades.html</t>
  </si>
  <si>
    <t xml:space="preserve">Ransom: Win32/Crowti 
Win32/Fortrypt </t>
  </si>
  <si>
    <t>https://www.microsoft.com/security/portal/threat/encyclopedia/Entry.aspx?Name=Ransom:Win32/Crowti
https://www.microsoft.com/security/portal/threat/encyclopedia/Entry.aspx?Name=Win32/Fortrypt</t>
  </si>
  <si>
    <t>Blocatto</t>
  </si>
  <si>
    <t>.blocatto</t>
  </si>
  <si>
    <t>http://www.bleepingcomputer.com/forums/t/614456/bloccato-ransomware-bloccato-help-support-leggi-questo-filetxt/</t>
  </si>
  <si>
    <t>https://www.hybrid-analysis.com/sample/e12405096f83b30b712d200b2fc42ce595e1d1254a631d989714b4fa423ef4c4?environmentId=4</t>
  </si>
  <si>
    <t>Booyah</t>
  </si>
  <si>
    <t>EXE was replaced to neutralize threat</t>
  </si>
  <si>
    <t>Salam!</t>
  </si>
  <si>
    <t>Brazilian</t>
  </si>
  <si>
    <t>.lock</t>
  </si>
  <si>
    <t>MENSAGEM.txt</t>
  </si>
  <si>
    <t>Based on EDA2</t>
  </si>
  <si>
    <t>http://www.nyxbone.com/malware/brazilianRansom.html</t>
  </si>
  <si>
    <t>http://www.nyxbone.com/images/articulos/malware/brazilianRansom/0.png</t>
  </si>
  <si>
    <t>Brazilian Globe</t>
  </si>
  <si>
    <t>.id-%ID%_garryweber@protonmail.ch</t>
  </si>
  <si>
    <t>HOW_OPEN_FILES.html</t>
  </si>
  <si>
    <t>https://twitter.com/JakubKroustek/status/821831437884211201</t>
  </si>
  <si>
    <t>BrLock</t>
  </si>
  <si>
    <t>https://www.proofpoint.com/us/threat-insight/post/ransomware-explosion-continues-cryptflle2-brlock-mm-locker-discovered</t>
  </si>
  <si>
    <t>Browlock</t>
  </si>
  <si>
    <t>no local encryption, browser only</t>
  </si>
  <si>
    <t>Ransom: Win32/Crilock.A</t>
  </si>
  <si>
    <t>https://www.microsoft.com/security/portal/threat/encyclopedia/Entry.aspx?Name=Ransom%3aWin32%2fCrilock.A</t>
  </si>
  <si>
    <t>https://www.hybrid-analysis.com/sample/0348cdd333879d139306c3ff510b902013739c6bb244e20bcc5a4f762004d354?environmentId=1</t>
  </si>
  <si>
    <t>BTCWare</t>
  </si>
  <si>
    <t>.btcware</t>
  </si>
  <si>
    <t>#_HOW_TO_FIX_!.hta</t>
  </si>
  <si>
    <t>Related to / new version of CryptXXX</t>
  </si>
  <si>
    <t>https://twitter.com/malwrhunterteam/status/845199679340011520</t>
  </si>
  <si>
    <t>Bucbi</t>
  </si>
  <si>
    <t>no file name change, no extension</t>
  </si>
  <si>
    <t>GOST</t>
  </si>
  <si>
    <t>https://www.snort.org/search?query=cryptolocker&amp;submit_search=</t>
  </si>
  <si>
    <t>http://researchcenter.paloaltonetworks.com/2016/05/unit42-bucbi-ransomware-is-back-with-a-ukrainian-makeover/</t>
  </si>
  <si>
    <t>BuyUnlockCode</t>
  </si>
  <si>
    <t>(.*).encoded.([A-Z0-9]{9})</t>
  </si>
  <si>
    <t>BUYUNLOCKCODE.txt</t>
  </si>
  <si>
    <t>Does not delete Shadow Copies</t>
  </si>
  <si>
    <t>Central Security Treatment Organization</t>
  </si>
  <si>
    <t>.cry</t>
  </si>
  <si>
    <t>!Recovery_[random_chars].html
!Recovery_[random_chars].txt</t>
  </si>
  <si>
    <t>http://www.bleepingcomputer.com/forums/t/625820/central-security-treatment-organization-ransomware-help-topic-cry-extension/</t>
  </si>
  <si>
    <t xml:space="preserve">Ransom: MSIL/Nojocrypt.A </t>
  </si>
  <si>
    <t>https://www.microsoft.com/security/portal/threat/encyclopedia/Entry.aspx?Name=Ransom:MSIL/Nojocrypt.A</t>
  </si>
  <si>
    <t>Cerber</t>
  </si>
  <si>
    <t>https://www.hybrid-analysis.com/sample/cddf81997b81869ad471df6b83c2dfe63a2551f4da9bdd57bce30b8d11e61e5b?environmentId=5</t>
  </si>
  <si>
    <t>.cerber
.cerber2
.cerber3</t>
  </si>
  <si>
    <t># DECRYPT MY FILES #.html
# DECRYPT MY FILES #.txt
# DECRYPT MY FILES #.vbs
# README.hta
_{RAND}_README.jpg
_{RAND}_README.hta
_HELP_DECRYPT_[A-Z0-9]{4-8}_.jpg
_HELP_DECRYPT_[A-Z0-9]{4-8}_.hta
_HELP_HELP_HELP_%random%.jpg
_HELP_HELP_HELP_%random%.hta
_HOW_TO_DECRYPT_[A-Z0-9]{4-8}_.jpg
_HOW_TO_DECRYPT_[A-Z0-9]{4-8}_.hta</t>
  </si>
  <si>
    <t>https://blog.malwarebytes.org/threat-analysis/2016/03/cerber-ransomware-new-but-mature/</t>
  </si>
  <si>
    <t>https://community.rsa.com/community/products/netwitness/blog/2016/11/04/the-evolution-of-cerber-v410</t>
  </si>
  <si>
    <t>CerberTear</t>
  </si>
  <si>
    <t>https://twitter.com/struppigel/status/795630452128227333</t>
  </si>
  <si>
    <t>Chimera</t>
  </si>
  <si>
    <t>.crypt
4 random characters, e.g., .PzZs, .MKJL</t>
  </si>
  <si>
    <t>YOUR_FILES_ARE_ENCRYPTED.HTML
YOUR_FILES_ARE_ENCRYPTED.TXT
&lt;random&gt;.gif</t>
  </si>
  <si>
    <t>http://www.bleepingcomputer.com/news/security/chimera-ransomware-decryption-keys-released-by-petya-devs/</t>
  </si>
  <si>
    <t>https://blog.malwarebytes.org/threat-analysis/2015/12/inside-chimera-ransomware-the-first-doxingware-in-wild/</t>
  </si>
  <si>
    <t>https://www.snort.org/search?query=ctb-locker</t>
  </si>
  <si>
    <t>CHIP</t>
  </si>
  <si>
    <t>.CHIP
.DALE</t>
  </si>
  <si>
    <t>CHIP_FILES.txt
DALE_FILES.TXT</t>
  </si>
  <si>
    <t>http://malware-traffic-analysis.net/2016/11/17/index.html</t>
  </si>
  <si>
    <t>https://www.bleepingcomputer.com/news/security/rig-e-exploit-kit-now-distributing-new-chip-ransomware/</t>
  </si>
  <si>
    <t xml:space="preserve">Ransom: Win32/DMALocker </t>
  </si>
  <si>
    <t>https://www.microsoft.com/security/portal/threat/encyclopedia/Entry.aspx?Name=Ransom:Win32/DMALocker</t>
  </si>
  <si>
    <t>Click Me Game</t>
  </si>
  <si>
    <t>https://www.youtube.com/watch?v=Xe30kV4ip8w</t>
  </si>
  <si>
    <t>https://www.hybrid-analysis.com/sample/053369b3b63fe08c74d0269e9c29efde3500860f0394cbf6840d57032dea5b12?environmentId=4</t>
  </si>
  <si>
    <t>Clock</t>
  </si>
  <si>
    <t>Does not encrypt anything</t>
  </si>
  <si>
    <t>https://twitter.com/JakubKroustek/status/794956809866018816</t>
  </si>
  <si>
    <t xml:space="preserve">Ransom: Win32/DMALocker.A </t>
  </si>
  <si>
    <t>https://www.microsoft.com/security/portal/threat/encyclopedia/Entry.aspx?Name=Ransom:Win32/DMALocker.A</t>
  </si>
  <si>
    <t>CloudSword</t>
  </si>
  <si>
    <t>Warning警告.html</t>
  </si>
  <si>
    <t>https://twitter.com/BleepinComputer/status/822653335681593345</t>
  </si>
  <si>
    <t>Cockblocker</t>
  </si>
  <si>
    <t>.hannah</t>
  </si>
  <si>
    <t xml:space="preserve">Ransom: MSIL/Ryzerlo </t>
  </si>
  <si>
    <t>https://twitter.com/jiriatvirlab/status/801910919739674624</t>
  </si>
  <si>
    <t>https://www.microsoft.com/security/portal/threat/encyclopedia/Entry.aspx?Name=Ransom:MSIL/Ryzerlo</t>
  </si>
  <si>
    <t>https://www.hybrid-analysis.com/sample/d44a5f262ccb43f72ee2afde3e3ff2a55bbb3db5837bfa8aac2e8d7195014d8b?environmentId=4</t>
  </si>
  <si>
    <t>CoinVault</t>
  </si>
  <si>
    <t xml:space="preserve">wallpaper.jpg </t>
  </si>
  <si>
    <t>CryptoGraphic Locker family. 
Has a GUI.
Do not confuse with CrypVault!</t>
  </si>
  <si>
    <t>Coverton</t>
  </si>
  <si>
    <t>.coverton
.enigma
.czvxce</t>
  </si>
  <si>
    <t xml:space="preserve">!!!-WARNING-!!!.html
!!!-WARNING-!!!.txt
</t>
  </si>
  <si>
    <t xml:space="preserve">Ransom: PowerShell/Polock.A </t>
  </si>
  <si>
    <t>https://www.microsoft.com/security/portal/threat/encyclopedia/entry.aspx?Name=Ransom:PowerShell/Polock.A&amp;ThreatID=-2147272113#tab=2</t>
  </si>
  <si>
    <t>http://www.bleepingcomputer.com/news/security/paying-the-coverton-ransomware-may-not-get-your-data-back/</t>
  </si>
  <si>
    <t>Crptxxx</t>
  </si>
  <si>
    <t>.crptxxx</t>
  </si>
  <si>
    <t>HOW_TO_FIX_!.txt</t>
  </si>
  <si>
    <t>Uses @enigma0x3's UAC bypass</t>
  </si>
  <si>
    <t>https://twitter.com/malwrhunterteam/status/839467168760725508</t>
  </si>
  <si>
    <t>Cryaki</t>
  </si>
  <si>
    <t>.{CRYPTENDBLACKDC}</t>
  </si>
  <si>
    <t>https://support.kaspersky.com/viruses/disinfection/8547</t>
  </si>
  <si>
    <t>Crybola</t>
  </si>
  <si>
    <t>CryFile</t>
  </si>
  <si>
    <t>.criptiko
.criptoko
.criptokod
.cripttt
.aga</t>
  </si>
  <si>
    <t>SHTODELATVAM.txt
Instructionaga.txt</t>
  </si>
  <si>
    <t>Moves bytes</t>
  </si>
  <si>
    <t>http://virusinfo.info/showthread.php?t=185396</t>
  </si>
  <si>
    <t>CryLocker</t>
  </si>
  <si>
    <t>Identifies victim locations w/Google Maps API</t>
  </si>
  <si>
    <t>Cry, CSTO, Central Security Treatment Organization</t>
  </si>
  <si>
    <t>http://www.bleepingcomputer.com/news/security/the-crylocker-ransomware-communicates-using-udp-and-stores-data-on-imgur-com/</t>
  </si>
  <si>
    <t>CrypMIC</t>
  </si>
  <si>
    <t>README.TXT
README.HTML
README.BMP</t>
  </si>
  <si>
    <t>CryptXXX clone/spinoff</t>
  </si>
  <si>
    <t>http://blog.trendmicro.com/trendlabs-security-intelligence/crypmic-ransomware-wants-to-follow-cryptxxx/</t>
  </si>
  <si>
    <t xml:space="preserve">Trojan: Win32/Harasom.A </t>
  </si>
  <si>
    <t>Crypren</t>
  </si>
  <si>
    <t>.ENCRYPTED</t>
  </si>
  <si>
    <t>READ_THIS_TO_DECRYPT.html</t>
  </si>
  <si>
    <t>https://www.microsoft.com/security/portal/threat/encyclopedia/Entry.aspx?Name=Trojan:Win32/Harasom.A</t>
  </si>
  <si>
    <t>https://github.com/pekeinfo/DecryptCrypren</t>
  </si>
  <si>
    <t>http://www.nyxbone.com/malware/Crypren.html</t>
  </si>
  <si>
    <t>http://www.nyxbone.com/images/articulos/malware/crypren/0.png</t>
  </si>
  <si>
    <t>Crypt38</t>
  </si>
  <si>
    <t>.crypt38</t>
  </si>
  <si>
    <t>https://download.bleepingcomputer.com/demonslay335/Crypt38Keygen.zip</t>
  </si>
  <si>
    <t>https://blog.fortinet.com/2016/06/17/buggy-russian-ransomware-inadvertently-allows-free-decryption</t>
  </si>
  <si>
    <t xml:space="preserve">Ransom: Win32/Tobfy.X </t>
  </si>
  <si>
    <t>https://www.microsoft.com/security/portal/threat/encyclopedia/Entry.aspx?Name=Ransom:Win32/Tobfy.X</t>
  </si>
  <si>
    <t>https://www.hybrid-analysis.com/sample/1a6bed2afff1b9880e42a29cea9b8139bcb12e34085fb008de13aa983b82a4f2?environmentId=4</t>
  </si>
  <si>
    <t>CryptConsole</t>
  </si>
  <si>
    <t>decipher_ne@outlook.com_[encrypted_filename]
unCrypte@outlook.com_[encrypted_filename]</t>
  </si>
  <si>
    <t>How decrypt files.hta</t>
  </si>
  <si>
    <t>Impersonates the Globe Ransomware
Will not actually encrypt files</t>
  </si>
  <si>
    <t>https://www.bleepingcomputer.com/forums/t/638344/cryptconsole-uncrypteoutlookcom-support-topic-how-decrypt-fileshta/</t>
  </si>
  <si>
    <t>https://twitter.com/PolarToffee/status/824705553201057794</t>
  </si>
  <si>
    <t>Cryptear</t>
  </si>
  <si>
    <t>Hidden Tear</t>
  </si>
  <si>
    <t>http://www.utkusen.com/blog/dealing-with-script-kiddies-cryptear-b-incident.html</t>
  </si>
  <si>
    <t>Ransom:MSIL/JigsawLocker.A</t>
  </si>
  <si>
    <t>Crypter</t>
  </si>
  <si>
    <t>https://www.microsoft.com/security/portal/threat/Encyclopedia/Entry.aspx?Name=Ransom:MSIL/JigsawLocker.A</t>
  </si>
  <si>
    <t>Does not actually encrypt the files, but simply renames them</t>
  </si>
  <si>
    <t>https://twitter.com/jiriatvirlab/status/802554159564062722</t>
  </si>
  <si>
    <t>https://www.hybrid-analysis.com/sample/3ae96f73d805e1d3995253db4d910300d8442ea603737a1428b613061e7f61e7?environmentId=4</t>
  </si>
  <si>
    <t>CryptFIle2</t>
  </si>
  <si>
    <t>.scl</t>
  </si>
  <si>
    <t>id[_ID]email_xerx@usa.com.scl</t>
  </si>
  <si>
    <t>RSA</t>
  </si>
  <si>
    <t>CryptInfinite</t>
  </si>
  <si>
    <t>.crinf</t>
  </si>
  <si>
    <t>https://decrypter.emsisoft.com/</t>
  </si>
  <si>
    <t>CryptoBit</t>
  </si>
  <si>
    <t>OKSOWATHAPPENDTOYOURFILES.TXT</t>
  </si>
  <si>
    <t xml:space="preserve">Ransom: MacOS_X/KeRanger.A </t>
  </si>
  <si>
    <t>sekretzbel0ngt0us.KEY
do not confuse with CryptorBit</t>
  </si>
  <si>
    <t>AES and RSA</t>
  </si>
  <si>
    <t>https://www.microsoft.com/security/portal/threat/encyclopedia/Entry.aspx?Name=Ransom:MacOS_X/KeRanger.A</t>
  </si>
  <si>
    <t>http://www.pandasecurity.com/mediacenter/panda-security/cryptobit/</t>
  </si>
  <si>
    <t>http://news.softpedia.com/news/new-cryptobit-ransomware-could-be-decryptable-503239.shtml</t>
  </si>
  <si>
    <t>CryptoBlock</t>
  </si>
  <si>
    <t>RaaS</t>
  </si>
  <si>
    <t>https://twitter.com/drProct0r/status/810500976415281154</t>
  </si>
  <si>
    <t>https://blog.malwarebytes.com/threat-analysis/2017/03/cryptoblock-and-its-c2/</t>
  </si>
  <si>
    <t xml:space="preserve">Ransom: Win32/Isda
Ransom: BAT/Xibow </t>
  </si>
  <si>
    <t>https://www.microsoft.com/security/portal/threat/encyclopedia/Entry.aspx?Name=Ransom:Win32/Isda
https://www.microsoft.com/security/portal/threat/encyclopedia/Entry.aspx?Name=Ransom:BAT/Xibow</t>
  </si>
  <si>
    <t>CryptoDefense</t>
  </si>
  <si>
    <t>HOW_DECRYPT.TXT
HOW_DECRYPT.HTML
HOW_DECRYPT.URL</t>
  </si>
  <si>
    <t>no extension change</t>
  </si>
  <si>
    <t>CryptoDevil</t>
  </si>
  <si>
    <t>.devil</t>
  </si>
  <si>
    <t>https://twitter.com/PolarToffee/status/843527738774507522</t>
  </si>
  <si>
    <t>CryptoFinancial</t>
  </si>
  <si>
    <t>Ranscam</t>
  </si>
  <si>
    <t>http://blog.talosintel.com/2016/07/ranscam.html</t>
  </si>
  <si>
    <t>https://nakedsecurity.sophos.com/2016/07/13/ransomware-that-demands-money-and-gives-you-back-nothing/</t>
  </si>
  <si>
    <t>CryptoFortress</t>
  </si>
  <si>
    <t>.frtrss</t>
  </si>
  <si>
    <t>READ IF YOU WANT YOUR FILES BACK.html</t>
  </si>
  <si>
    <t>Mimics Torrentlocker. Encrypts only 50% of each file up to 5 MB</t>
  </si>
  <si>
    <t>AES (256), RSA (1024)</t>
  </si>
  <si>
    <t>CryptoGraphic Locker</t>
  </si>
  <si>
    <t>wallpaper.jpg</t>
  </si>
  <si>
    <t>Has a GUI.
Subvariants: CoinVault
BitCryptor</t>
  </si>
  <si>
    <t xml:space="preserve">Ransom: Win32/Locky 
TrojanDownloader: JS/Locky 
TrojanDownloader: Win32/Locky </t>
  </si>
  <si>
    <t>https://www.microsoft.com/security/portal/threat/encyclopedia/Entry.aspx?Name=Ransom:Win32/Locky
https://www.microsoft.com/security/portal/threat/encyclopedia/Entry.aspx?Name=TrojanDownloader:JS/Locky
https://www.microsoft.com/security/portal/threat/encyclopedia/Entry.aspx?Name=TrojanDownloader:Win32/Locky</t>
  </si>
  <si>
    <t>CryptoHost</t>
  </si>
  <si>
    <t>RAR's victim's files
has a GUI</t>
  </si>
  <si>
    <t>https://www.snort.org/rule_docs/1-37844</t>
  </si>
  <si>
    <t>AES(256) (RAR implementation)</t>
  </si>
  <si>
    <t>Manamecrypt, Telograph, ROI Locker</t>
  </si>
  <si>
    <t>http://www.bleepingcomputer.com/news/security/cryptohost-decrypted-locks-files-in-a-password-protected-rar-file/</t>
  </si>
  <si>
    <t>CryptoJacky</t>
  </si>
  <si>
    <t>https://twitter.com/jiriatvirlab/status/838779371750031360</t>
  </si>
  <si>
    <t>https://www.hybrid-analysis.com/sample/b7d9f11c166fa1a4ceef446dd9c8561c77115cb3ce4910a056dd6a361338a2b0?environmentId=4</t>
  </si>
  <si>
    <t>CryptoJoker</t>
  </si>
  <si>
    <t>.crjoker</t>
  </si>
  <si>
    <t>README!!!.txt
GetYouFiles.txt
crjoker.html</t>
  </si>
  <si>
    <t>AES-256</t>
  </si>
  <si>
    <t>CryptoLocker</t>
  </si>
  <si>
    <t>.encrypted 
.ENC</t>
  </si>
  <si>
    <t>no longer relevant</t>
  </si>
  <si>
    <t>https://www.fireeye.com/blog/executive-perspective/2014/08/your-locker-of-information-for-cryptolocker-decryption.html</t>
  </si>
  <si>
    <t>https://reaqta.com/2016/04/uncovering-ransomware-distribution-operation-part-2/</t>
  </si>
  <si>
    <t>CryptoLocker 1.0.0</t>
  </si>
  <si>
    <t>https://twitter.com/malwrhunterteam/status/839747940122001408</t>
  </si>
  <si>
    <t>CryptoLocker 5.1</t>
  </si>
  <si>
    <t>https://twitter.com/malwrhunterteam/status/782890104947867649</t>
  </si>
  <si>
    <r>
      <t xml:space="preserve">http://pastebin.com/0604rgUn
</t>
    </r>
    <r>
      <rPr/>
      <t>http://pastebin.com/F6Pyqiqg</t>
    </r>
  </si>
  <si>
    <t>CryptoLuck / YafunnLocker</t>
  </si>
  <si>
    <t>.[victim_id]_luck</t>
  </si>
  <si>
    <t>[A-F0-9]{8}_luck</t>
  </si>
  <si>
    <t>%AppData%\@WARNING_FILES_ARE_ENCRYPTED.[victim_id].txt.</t>
  </si>
  <si>
    <t>via RIG EK</t>
  </si>
  <si>
    <t>http://www.bleepingcomputer.com/news/security/cryptoluck-ransomware-being-malvertised-via-rig-e-exploit-kits/</t>
  </si>
  <si>
    <t>https://twitter.com/malwareforme/status/798258032115322880</t>
  </si>
  <si>
    <t>CryptoMix</t>
  </si>
  <si>
    <t>.code
.scl
.rmd
.lesli
.rdmk
.CRYPTOSHIELD
.CRYPTOSHIEL</t>
  </si>
  <si>
    <t>.id_(ID_MACHINE)_email_xoomx@dr.com_.code
.id_*_email_zeta@dr.com
.id_(ID_MACHINE)_email_anx@dr.com_.scl
.email[supl0@post.com]id[\[[a-z0-9]{16}\]].lesli
*filename*.email[*email*]_id[*id*].rdmk</t>
  </si>
  <si>
    <t>HELP_YOUR_FILES.html (CryptXXX)
HELP_YOUR_FILES.txt (CryptoWall 3.0, 4.0)
INSTRUCTION RESTORE FILE.TXT</t>
  </si>
  <si>
    <t>Zeta</t>
  </si>
  <si>
    <t>http://www.nyxbone.com/malware/CryptoMix.html</t>
  </si>
  <si>
    <t>https://www.cert.pl/en/news/single/technical-analysis-of-cryptomixcryptfile2-ransomware/</t>
  </si>
  <si>
    <t>Win32/Takabum</t>
  </si>
  <si>
    <t>https://www.microsoft.com/security/portal/threat/encyclopedia/Entry.aspx?Name=Win32/Takabum</t>
  </si>
  <si>
    <t>CryptON</t>
  </si>
  <si>
    <t>_crypt
.id-_locked
.id-_locked_by_krec
.id-_locked_by_perfect
.id-_x3m
.id-_r9oj
.id-_garryweber@protonmail.ch
.id-_steaveiwalker@india.com_
.id-_julia.crown@india.com_
.id-_tom.cruz@india.com_
.id-_CarlosBoltehero@india.com_
.id-_maria.lopez1@india.com_</t>
  </si>
  <si>
    <t>name_crypt..extension</t>
  </si>
  <si>
    <t>RSA, AES-256 and SHA-256</t>
  </si>
  <si>
    <t>Nemesis
X3M</t>
  </si>
  <si>
    <t>https://decrypter.emsisoft.com/crypton</t>
  </si>
  <si>
    <t>https://www.bleepingcomputer.com/news/security/crypton-ransomware-is-here-and-its-not-so-bad-/</t>
  </si>
  <si>
    <t>https://twitter.com/JakubKroustek/status/829353444632825856</t>
  </si>
  <si>
    <t>CryptoRansomeware</t>
  </si>
  <si>
    <t>https://twitter.com/malwrhunterteam/status/817672617658347521</t>
  </si>
  <si>
    <t>Cryptorium</t>
  </si>
  <si>
    <t>.ENC</t>
  </si>
  <si>
    <t>Only renames files and does not encrypt them</t>
  </si>
  <si>
    <t xml:space="preserve">JS/Nemucod </t>
  </si>
  <si>
    <t>https://www.microsoft.com/security/portal/threat/encyclopedia/Entry.aspx?Name=JS/Nemucod</t>
  </si>
  <si>
    <t>CryptoRoger</t>
  </si>
  <si>
    <t>.crptrgr</t>
  </si>
  <si>
    <t>!Where_are_my_files!.html</t>
  </si>
  <si>
    <t>http://www.bleepingcomputer.com/news/security/new-ransomware-called-cryptoroger-that-appends-crptrgr-to-encrypted-files/</t>
  </si>
  <si>
    <t>CryptoShadow</t>
  </si>
  <si>
    <t>.doomed</t>
  </si>
  <si>
    <t>LEER_INMEDIATAMENTE.txt</t>
  </si>
  <si>
    <t>https://twitter.com/struppigel/status/821992610164277248</t>
  </si>
  <si>
    <t>CryptoShield</t>
  </si>
  <si>
    <t>.CRYPTOSHIELD</t>
  </si>
  <si>
    <t>grfg.wct.CRYPTOSHIELD</t>
  </si>
  <si>
    <t># RESTORING FILES #.HTML
# RESTORING FILES #.TXT</t>
  </si>
  <si>
    <t>CryptoMix Variant</t>
  </si>
  <si>
    <t>AES(256) / ROT-13</t>
  </si>
  <si>
    <t>https://www.bleepingcomputer.com/news/security/cryptomix-variant-named-cryptoshield-1-0-ransomware-distributed-by-exploit-kits/</t>
  </si>
  <si>
    <t>CryptoShocker</t>
  </si>
  <si>
    <t>ATTENTION.url</t>
  </si>
  <si>
    <t>http://www.bleepingcomputer.com/forums/t/617601/cryptoshocker-ransomware-help-and-support-topic-locked-attentionurl/</t>
  </si>
  <si>
    <t>CryptoTorLocker2015</t>
  </si>
  <si>
    <t>.CryptoTorLocker2015!</t>
  </si>
  <si>
    <t>HOW TO DECRYPT FILES.txt
%Temp%\&lt;random&gt;.bmp</t>
  </si>
  <si>
    <t>http://www.bleepingcomputer.com/forums/t/565020/new-cryptotorlocker2015-ransomware-discovered-and-easily-decrypted/</t>
  </si>
  <si>
    <t>CryptoTrooper</t>
  </si>
  <si>
    <t>http://news.softpedia.com/news/new-open-source-linux-ransomware-shows-infosec-community-divide-508669.shtml</t>
  </si>
  <si>
    <t>CryptoWall 1</t>
  </si>
  <si>
    <t>no filename change</t>
  </si>
  <si>
    <t>DECRYPT_INSTRUCTION.HTML
DECRYPT_INSTRUCTION.TXT
DECRYPT_INSTRUCTION.URL
INSTALL_TOR.URL</t>
  </si>
  <si>
    <t>CryptoWall 2</t>
  </si>
  <si>
    <t xml:space="preserve">HELP_DECRYPT.TXT
HELP_DECRYPT.PNG
HELP_DECRYPT.URL
HELP_DECRYPT.HTML
</t>
  </si>
  <si>
    <t>CryptoWall 3</t>
  </si>
  <si>
    <t>https://blogs.technet.microsoft.com/mmpc/2015/01/13/crowti-update-cryptowall-3-0/</t>
  </si>
  <si>
    <t>https://www.virustotal.com/en/file/45317968759d3e37282ceb75149f627d648534c5b4685f6da3966d8f6fca662d/analysis/</t>
  </si>
  <si>
    <t>https://www.snort.org/search?query=Petya&amp;submit_search=</t>
  </si>
  <si>
    <t>CryptoWall 4</t>
  </si>
  <si>
    <t>&lt;random&gt;.&lt;random&gt;, e.g.,
27p9k967z.x1nep</t>
  </si>
  <si>
    <t xml:space="preserve">HELP_YOUR_FILES.HTML
HELP_YOUR_FILES.PNG
</t>
  </si>
  <si>
    <t>CryptoWire</t>
  </si>
  <si>
    <t>https://twitter.com/struppigel/status/791554654664552448</t>
  </si>
  <si>
    <t>https://www.bleepingcomputer.com/news/security/-proof-of-concept-cryptowire-ransomware-spawns-lomix-and-ultralocker-families/</t>
  </si>
  <si>
    <t>CryptXXX</t>
  </si>
  <si>
    <t>.crypt</t>
  </si>
  <si>
    <t>http://www.enigmasoftware.com/prismyourcomputerhasbeenlockedransomware-removal/</t>
  </si>
  <si>
    <t>de_crypt_readme.bmp, .txt, .html</t>
  </si>
  <si>
    <t>Comes with Bedep</t>
  </si>
  <si>
    <t>CryptProjectXXX</t>
  </si>
  <si>
    <t>http://seclists.org/snort/2013/q3/900</t>
  </si>
  <si>
    <t>http://www.bleepingcomputer.com/virus-removal/cryptxxx-ransomware-help-information</t>
  </si>
  <si>
    <t>CryptXXX 2.0</t>
  </si>
  <si>
    <t>&lt;personal-ID&gt;.txt, .html, .bmp</t>
  </si>
  <si>
    <t>Locks screen. Ransom note names are an ID.
Comes with Bedep.</t>
  </si>
  <si>
    <t>https://www.proofpoint.com/us/threat-insight/post/cryptxxx2-ransomware-authors-strike-back-against-free-decryption-tool</t>
  </si>
  <si>
    <t>http://blogs.cisco.com/security/cryptxxx-technical-deep-dive</t>
  </si>
  <si>
    <t>CryptXXX 3.0</t>
  </si>
  <si>
    <t>.crypt
.cryp1
.crypz
.cryptz
random</t>
  </si>
  <si>
    <t>UltraDeCrypter
UltraCrypter</t>
  </si>
  <si>
    <t>http://www.bleepingcomputer.com/news/security/cryptxxx-updated-to-version-3-0-decryptors-no-longer-work/</t>
  </si>
  <si>
    <t>CryptXXX 3.1</t>
  </si>
  <si>
    <t>.cryp1</t>
  </si>
  <si>
    <t>StilerX credential stealing</t>
  </si>
  <si>
    <t>https://www.proofpoint.com/us/threat-insight/post/cryptxxx-ransomware-learns-samba-other-new-tricks-with-version3100</t>
  </si>
  <si>
    <t>CryPy</t>
  </si>
  <si>
    <t>README_FOR_DECRYPT.txt</t>
  </si>
  <si>
    <t>CTB-Faker</t>
  </si>
  <si>
    <t>http://www.bleepingcomputer.com/news/security/ctb-faker-ransomware-does-a-poor-job-imitating-ctb-locker/</t>
  </si>
  <si>
    <t>RemindMe</t>
  </si>
  <si>
    <t>CTB-Locker</t>
  </si>
  <si>
    <t xml:space="preserve">.ctbl
</t>
  </si>
  <si>
    <t>.([a-z]{6,7})</t>
  </si>
  <si>
    <t xml:space="preserve">AllFilesAreLocked &lt;user_id&gt;.bmp
DecryptAllFiles &lt;user_id&gt;.txt
&lt;random&gt;.html
</t>
  </si>
  <si>
    <t>RSA(2048)</t>
  </si>
  <si>
    <t>Citroni</t>
  </si>
  <si>
    <t>CTB-Locker WEB</t>
  </si>
  <si>
    <t>websites only</t>
  </si>
  <si>
    <t>https://thisissecurity.net/2016/02/26/a-lockpicking-exercise/</t>
  </si>
  <si>
    <t>https://github.com/eyecatchup/Critroni-php</t>
  </si>
  <si>
    <t>CuteRansomware</t>
  </si>
  <si>
    <t>.已加密
.encrypted</t>
  </si>
  <si>
    <t>你的檔案被我們加密啦!!!.txt
Your files encrypted by our friends !!! txt</t>
  </si>
  <si>
    <t>my-Little-Ransomware</t>
  </si>
  <si>
    <t>https://github.com/aaaddress1/my-Little-Ransomware/tree/master/decryptoTool</t>
  </si>
  <si>
    <t>https://github.com/aaaddress1/my-Little-Ransomware</t>
  </si>
  <si>
    <t>Cyber SpLiTTer Vbs</t>
  </si>
  <si>
    <t>CyberSplitter</t>
  </si>
  <si>
    <t>https://twitter.com/struppigel/status/778871886616862720</t>
  </si>
  <si>
    <t>https://twitter.com/struppigel/status/806758133720698881</t>
  </si>
  <si>
    <t>Damage</t>
  </si>
  <si>
    <t>.damage</t>
  </si>
  <si>
    <t>Written in Delphi</t>
  </si>
  <si>
    <t>Combination of SHA-1 and Blowfish</t>
  </si>
  <si>
    <t>https://decrypter.emsisoft.com/damage</t>
  </si>
  <si>
    <t>https://twitter.com/demonslay335/status/835664067843014656</t>
  </si>
  <si>
    <t>Dharma</t>
  </si>
  <si>
    <t>.dharma
.wallet
.zzzzz</t>
  </si>
  <si>
    <t>.&lt;email&gt;.(dharma|wallet|zzzzz)
.id-%ID%.[moneymaker2@india.com].wallet</t>
  </si>
  <si>
    <t>README.txt
README.jpg
Info.hta</t>
  </si>
  <si>
    <t>CrySiS variant</t>
  </si>
  <si>
    <t>https://www.bleepingcomputer.com/news/security/kaspersky-releases-decryptor-for-the-dharma-ransomware/</t>
  </si>
  <si>
    <t>Deadly for a Good Purpose</t>
  </si>
  <si>
    <t>Encrypts in 2017</t>
  </si>
  <si>
    <t>https://twitter.com/malwrhunterteam/status/785533373007728640</t>
  </si>
  <si>
    <t>Death Bitches</t>
  </si>
  <si>
    <t>https://www.snort.org/search?query=samsam&amp;submit_search=</t>
  </si>
  <si>
    <t>https://twitter.com/JaromirHorejsi/status/815555258478981121</t>
  </si>
  <si>
    <t>DeCrypt Protect</t>
  </si>
  <si>
    <t>.html</t>
  </si>
  <si>
    <t>http://www.malwareremovalguides.info/decrypt-files-with-decrypt_mblblock-exe-decrypt-protect/</t>
  </si>
  <si>
    <t xml:space="preserve">Win32/Tescrypt </t>
  </si>
  <si>
    <t>https://www.microsoft.com/security/portal/threat/encyclopedia/Entry.aspx?Name=Win32%2fTescrypt</t>
  </si>
  <si>
    <t>https://www.hybrid-analysis.com/sample/20f8ea706350e016a5a2e926293bbc59360608bdc9d279c4635ccddeb773d392?environmentId=4</t>
  </si>
  <si>
    <t>DEDCryptor</t>
  </si>
  <si>
    <t>.ded</t>
  </si>
  <si>
    <t xml:space="preserve">Ransom: Win32/Teerac
Win32/Fortrypt </t>
  </si>
  <si>
    <t>http://www.bleepingcomputer.com/forums/t/617395/dedcryptor-ded-help-support-topic/</t>
  </si>
  <si>
    <t>https://www.microsoft.com/security/portal/threat/encyclopedia/Entry.aspx?Name=Ransom%3aWin32%2fTeerac
https://www.microsoft.com/security/portal/threat/encyclopedia/Entry.aspx?Name=Win32/Fortrypt</t>
  </si>
  <si>
    <t>http://www.nyxbone.com/malware/DEDCryptor.html</t>
  </si>
  <si>
    <t>Demo</t>
  </si>
  <si>
    <t>.encrypted</t>
  </si>
  <si>
    <t>HELP_YOUR_FILES.txt</t>
  </si>
  <si>
    <t>only encrypts .jpg files</t>
  </si>
  <si>
    <t>https://twitter.com/struppigel/status/798573300779745281</t>
  </si>
  <si>
    <t>Depsex</t>
  </si>
  <si>
    <t>.Locked-by-Mafia</t>
  </si>
  <si>
    <t>MafiaWare</t>
  </si>
  <si>
    <t>https://twitter.com/BleepinComputer/status/817069320937345024</t>
  </si>
  <si>
    <t>DeriaLock</t>
  </si>
  <si>
    <t>.deria</t>
  </si>
  <si>
    <t>unlock-everybody.txt</t>
  </si>
  <si>
    <t>https://www.bleepingcomputer.com/news/security/new-derialock-ransomware-active-on-christmas-includes-an-unlock-all-command/</t>
  </si>
  <si>
    <t>DetoxCrypto</t>
  </si>
  <si>
    <t>Win32/Troldesh</t>
  </si>
  <si>
    <t>Based on Detox:
Calipso
We are all Pokemons
Nullbyte</t>
  </si>
  <si>
    <t>http://www.bleepingcomputer.com/news/security/new-detoxcrypto-ransomware-pretends-to-be-pokemongo-or-uploads-a-picture-of-your-screen/</t>
  </si>
  <si>
    <t>https://www.microsoft.com/security/portal/threat/Encyclopedia/Entry.aspx?Name=Win32/Troldesh</t>
  </si>
  <si>
    <t>Digisom</t>
  </si>
  <si>
    <t>Digisom Readme0.txt (0 to 9)</t>
  </si>
  <si>
    <t>https://twitter.com/PolarToffee/status/829727052316160000</t>
  </si>
  <si>
    <t>DirtyDecrypt</t>
  </si>
  <si>
    <t>https://twitter.com/demonslay335/status/752586334527709184</t>
  </si>
  <si>
    <t>DMALocker</t>
  </si>
  <si>
    <t>cryptinfo.txt
decrypting.txt
start.txt</t>
  </si>
  <si>
    <t xml:space="preserve">no extension change
Encrypted files have prefix:
Version 1: ABCXYZ11
Version 2: !DMALOCK
Version 3: !DMALOCK3.0
Version 4: !DMALOCK4.0
</t>
  </si>
  <si>
    <t>AES(256) in ECB mode, 
Version 2-4 also RSA</t>
  </si>
  <si>
    <t>https://decrypter.emsisoft.com/
https://github.com/hasherezade/dma_unlocker
https://drive.google.com/drive/folders/0Bzb5kQFOXkiSMm94QzdyM3hCdDg</t>
  </si>
  <si>
    <t>https://blog.malwarebytes.org/threat-analysis/2016/02/dma-locker-a-new-ransomware-but-no-reason-to-panic/</t>
  </si>
  <si>
    <t xml:space="preserve">Ransom: BAT/Xibow </t>
  </si>
  <si>
    <t>https://www.microsoft.com/security/portal/threat/encyclopedia/Entry.aspx?Name=Ransom:BAT/Xibow</t>
  </si>
  <si>
    <t>https://www.snort.org/search?query=teslacrypt&amp;submit_search=</t>
  </si>
  <si>
    <t>DMALocker 3.0</t>
  </si>
  <si>
    <t>AES(256)
XPTLOCK5.0</t>
  </si>
  <si>
    <t>https://drive.google.com/drive/folders/0Bzb5kQFOXkiSMm94QzdyM3hCdDg</t>
  </si>
  <si>
    <t>https://blog.malwarebytes.org/threat-analysis/2016/02/dma-locker-strikes-back/</t>
  </si>
  <si>
    <t>DNRansomware</t>
  </si>
  <si>
    <t>.fucked</t>
  </si>
  <si>
    <t>Code to decrypt: 83KYG9NW-3K39V-2T3HJ-93F3Q-GT</t>
  </si>
  <si>
    <t>https://twitter.com/BleepinComputer/status/822500056511213568</t>
  </si>
  <si>
    <t>Domino</t>
  </si>
  <si>
    <t>.domino</t>
  </si>
  <si>
    <t>README_TO_RECURE_YOUR_FILES.txt</t>
  </si>
  <si>
    <t>Based on Hidden Tear</t>
  </si>
  <si>
    <t>http://www.nyxbone.com/malware/Domino.html</t>
  </si>
  <si>
    <t>http://www.bleepingcomputer.com/news/security/the-curious-case-of-the-domino-ransomware-a-windows-crack-and-a-cow/</t>
  </si>
  <si>
    <t>Donald Trump</t>
  </si>
  <si>
    <t>https://www.bleepingcomputer.com/news/security/the-donald-trump-ransomware-tries-to-build-walls-around-your-files/</t>
  </si>
  <si>
    <t>DoNotChange</t>
  </si>
  <si>
    <t>.id-7ES642406.cry
.Do_not_change_the_filename</t>
  </si>
  <si>
    <t>HOW TO DECODE FILES!!!.txt
КАК РАСШИФРОВАТЬ ФАЙЛЫ!!!.txt</t>
  </si>
  <si>
    <t>https://www.bleepingcomputer.com/forums/t/643330/donotchange-ransomware-id-7es642406cry-do-not-change-the-file-namecryp/</t>
  </si>
  <si>
    <t>https://www.snort.org/search?query=torrentlocker&amp;submit_search=</t>
  </si>
  <si>
    <t>DummyLocker</t>
  </si>
  <si>
    <t>.dCrypt</t>
  </si>
  <si>
    <t>https://twitter.com/struppigel/status/794108322932785158</t>
  </si>
  <si>
    <t>DXXD</t>
  </si>
  <si>
    <t>.dxxd</t>
  </si>
  <si>
    <t>ReadMe.TxT</t>
  </si>
  <si>
    <t>https://www.bleepingcomputer.com/forums/t/627831/dxxd-ransomware-dxxd-help-support-readmetxt/</t>
  </si>
  <si>
    <t>https://www.bleepingcomputer.com/news/security/the-dxxd-ransomware-displays-legal-notice-before-users-login/</t>
  </si>
  <si>
    <t>DynA-Crypt</t>
  </si>
  <si>
    <t>https://www.bleepingcomputer.com/news/security/dyna-crypt-not-only-encrypts-your-files-but-also-steals-your-info/</t>
  </si>
  <si>
    <t>EDA2 / HiddenTear</t>
  </si>
  <si>
    <t>Open sourced C#</t>
  </si>
  <si>
    <t>EdgeLocker</t>
  </si>
  <si>
    <t>.edgel</t>
  </si>
  <si>
    <t>https://twitter.com/BleepinComputer/status/815392891338194945</t>
  </si>
  <si>
    <t>EduCrypt</t>
  </si>
  <si>
    <t>.isis
.locked</t>
  </si>
  <si>
    <t>README.txt</t>
  </si>
  <si>
    <t>EduCrypter</t>
  </si>
  <si>
    <t>http://www.filedropper.com/decrypter_1</t>
  </si>
  <si>
    <t>https://twitter.com/JakubKroustek/status/747031171347910656</t>
  </si>
  <si>
    <t>EiTest</t>
  </si>
  <si>
    <t>.crypted</t>
  </si>
  <si>
    <t>https://twitter.com/BroadAnalysis/status/845688819533930497</t>
  </si>
  <si>
    <t>https://twitter.com/malwrhunterteam/status/845652520202616832</t>
  </si>
  <si>
    <t>El-Polocker</t>
  </si>
  <si>
    <t>.ha3</t>
  </si>
  <si>
    <t xml:space="preserve">qwer.html
qwer2.html 
locked.bmp
</t>
  </si>
  <si>
    <t>Has a GUI</t>
  </si>
  <si>
    <t>Los Pollos Hermanos</t>
  </si>
  <si>
    <t>Win32/ZCryptor.A</t>
  </si>
  <si>
    <t>https://blogs.technet.microsoft.com/mmpc/2016/05/26/link-lnk-to-ransom/</t>
  </si>
  <si>
    <t>Encoder.xxxx</t>
  </si>
  <si>
    <t>Instructions.html</t>
  </si>
  <si>
    <t>Coded in GO</t>
  </si>
  <si>
    <t>Trojan.Encoder.6491</t>
  </si>
  <si>
    <t>http://www.bleepingcomputer.com/news/security/the-week-in-ransomware-october-14-2016-exotic-lockydump-comrade-and-more/</t>
  </si>
  <si>
    <t>http://vms.drweb.ru/virus/?_is=1&amp;i=8747343</t>
  </si>
  <si>
    <t>encryptoJJS</t>
  </si>
  <si>
    <t>How to recover.enc</t>
  </si>
  <si>
    <t>Enigma</t>
  </si>
  <si>
    <t>.enigma
.1txt</t>
  </si>
  <si>
    <t>enigma.hta
enigma_encr.txt
enigma_info.txt</t>
  </si>
  <si>
    <t>AES (128)</t>
  </si>
  <si>
    <t>http://www.bleepingcomputer.com/news/security/the-enigma-ransomware-targets-russian-speaking-users/</t>
  </si>
  <si>
    <t>Enjey</t>
  </si>
  <si>
    <t>Based on RemindMe</t>
  </si>
  <si>
    <t>https://twitter.com/malwrhunterteam/status/839022018230112256</t>
  </si>
  <si>
    <t>EnkripsiPC</t>
  </si>
  <si>
    <t>The encryption password is based on the computer name</t>
  </si>
  <si>
    <t>IDRANSOMv3
Manifestus</t>
  </si>
  <si>
    <t>https://twitter.com/demonslay335/status/811343914712100872</t>
  </si>
  <si>
    <t>https://twitter.com/BleepinComputer/status/811264254481494016</t>
  </si>
  <si>
    <t>https://twitter.com/struppigel/status/811587154983981056</t>
  </si>
  <si>
    <t>Erebus</t>
  </si>
  <si>
    <t>Encrypt the extension using ROT-23</t>
  </si>
  <si>
    <t>README.HTML</t>
  </si>
  <si>
    <t>https://www.bleepingcomputer.com/news/security/erebus-ransomware-utilizes-a-uac-bypass-and-request-a-90-ransom-payment/</t>
  </si>
  <si>
    <t>Evil</t>
  </si>
  <si>
    <t>.file0locked
.evillock</t>
  </si>
  <si>
    <t>Coded in Javascript</t>
  </si>
  <si>
    <t>https://twitter.com/jiriatvirlab/status/818443491713884161</t>
  </si>
  <si>
    <t>https://twitter.com/PolarToffee/status/826508611878793219</t>
  </si>
  <si>
    <t>Exotic</t>
  </si>
  <si>
    <t>.exotic</t>
  </si>
  <si>
    <t>random.exotic</t>
  </si>
  <si>
    <t>Also encrypts executables</t>
  </si>
  <si>
    <t>http://www.bleepingcomputer.com/news/security/eviltwins-exotic-ransomware-targets-executable-files/</t>
  </si>
  <si>
    <t>FabSysCrypto</t>
  </si>
  <si>
    <t>https://twitter.com/struppigel/status/837565766073475072</t>
  </si>
  <si>
    <t>Fadesoft</t>
  </si>
  <si>
    <t>https://twitter.com/malwrhunterteam/status/829768819031805953</t>
  </si>
  <si>
    <t>https://twitter.com/malwrhunterteam/status/838700700586684416</t>
  </si>
  <si>
    <t>Fairware</t>
  </si>
  <si>
    <t>Target Linux O.S.</t>
  </si>
  <si>
    <t>http://www.bleepingcomputer.com/news/security/new-fairware-ransomware-targeting-linux-computers/</t>
  </si>
  <si>
    <t>Fakben</t>
  </si>
  <si>
    <t>READ ME FOR DECRYPT.txt</t>
  </si>
  <si>
    <t>https://blog.fortinet.com/post/fakben-team-ransomware-uses-open-source-hidden-tear-code</t>
  </si>
  <si>
    <t>FakeGlobe</t>
  </si>
  <si>
    <t>HOW_OPEN_FILES.hta</t>
  </si>
  <si>
    <t>https://decrypter.emsisoft.com/globeimposter</t>
  </si>
  <si>
    <t>https://twitter.com/malwrhunterteam/status/809795402421641216</t>
  </si>
  <si>
    <t>FakeCryptoLocker</t>
  </si>
  <si>
    <t>.cryptolocker</t>
  </si>
  <si>
    <t>https://twitter.com/PolarToffee/status/812312402779836416</t>
  </si>
  <si>
    <t>Fantom</t>
  </si>
  <si>
    <t>.fantom
.comrade</t>
  </si>
  <si>
    <t>DECRYPT_YOUR_FILES.HTML
RESTORE-FILES![id]</t>
  </si>
  <si>
    <t>Variants:
Comrade Circle</t>
  </si>
  <si>
    <t>http://www.bleepingcomputer.com/news/security/fantom-ransomware-encrypts-your-files-while-pretending-to-be-windows-update/</t>
  </si>
  <si>
    <t>FenixLocker</t>
  </si>
  <si>
    <t>.FenixIloveyou!!</t>
  </si>
  <si>
    <t>Help to decrypt.txt</t>
  </si>
  <si>
    <t>https://decrypter.emsisoft.com/fenixlocker</t>
  </si>
  <si>
    <t>https://twitter.com/fwosar/status/777197255057084416</t>
  </si>
  <si>
    <t>FILE FROZR</t>
  </si>
  <si>
    <t>https://twitter.com/rommeljoven17/status/846973265650335744</t>
  </si>
  <si>
    <t>FileLocker</t>
  </si>
  <si>
    <t>.ENCR</t>
  </si>
  <si>
    <t>https://twitter.com/jiriatvirlab/status/836616468775251968</t>
  </si>
  <si>
    <t>FireCrypt</t>
  </si>
  <si>
    <t>.firecrypt</t>
  </si>
  <si>
    <t>[random_chars]-READ_ME.html</t>
  </si>
  <si>
    <t>https://www.bleepingcomputer.com/news/security/firecrypt-ransomware-comes-with-a-ddos-component/</t>
  </si>
  <si>
    <t>Flyper</t>
  </si>
  <si>
    <t>Based on EDA2 / HiddenTear</t>
  </si>
  <si>
    <t>https://twitter.com/malwrhunterteam/status/773771485643149312</t>
  </si>
  <si>
    <t>Fonco</t>
  </si>
  <si>
    <t>help-file-decrypt.enc
&lt;startupfolder&gt;/pronk.txt</t>
  </si>
  <si>
    <t>contact email safefiles32@mail.ru also as prefix in encrypted file contents</t>
  </si>
  <si>
    <t xml:space="preserve">FortuneCookie </t>
  </si>
  <si>
    <t>https://twitter.com/struppigel/status/842302481774321664</t>
  </si>
  <si>
    <t>Free-Freedom</t>
  </si>
  <si>
    <t>.madebyadam</t>
  </si>
  <si>
    <t>Unlock code is: adam or adamdude9</t>
  </si>
  <si>
    <t>Roga</t>
  </si>
  <si>
    <t>https://twitter.com/BleepinComputer/status/812135608374226944</t>
  </si>
  <si>
    <t>FSociety</t>
  </si>
  <si>
    <t>.fs0ciety
.dll</t>
  </si>
  <si>
    <t>fs0ciety.html
DECRYPT_YOUR_FILES.HTML</t>
  </si>
  <si>
    <t>Based on EDA2
Based on RemindMe</t>
  </si>
  <si>
    <t>https://www.bleepingcomputer.com/forums/t/628199/fs0ciety-locker-ransomware-help-support-fs0cietyhtml/</t>
  </si>
  <si>
    <t>http://www.bleepingcomputer.com/news/security/new-fsociety-ransomware-pays-homage-to-mr-robot/</t>
  </si>
  <si>
    <t>https://twitter.com/siri_urz/status/795969998707720193</t>
  </si>
  <si>
    <t>Fury</t>
  </si>
  <si>
    <t>GhostCrypt</t>
  </si>
  <si>
    <t>.Z81928819</t>
  </si>
  <si>
    <t>https://download.bleepingcomputer.com/demonslay335/GhostCryptDecrypter.zip</t>
  </si>
  <si>
    <t>http://www.bleepingcomputer.com/forums/t/614197/ghostcrypt-z81928819-help-support-topic-read-this-filetxt/</t>
  </si>
  <si>
    <t>Gingerbread</t>
  </si>
  <si>
    <t>https://twitter.com/ni_fi_70/status/796353782699425792</t>
  </si>
  <si>
    <t>Globe v1</t>
  </si>
  <si>
    <t>.purge</t>
  </si>
  <si>
    <t>How to restore files.hta</t>
  </si>
  <si>
    <t>Blowfish</t>
  </si>
  <si>
    <t>Purge</t>
  </si>
  <si>
    <t>https://success.trendmicro.com/portal_kb_articledetail?solutionid=1114221</t>
  </si>
  <si>
    <t>http://www.bleepingcomputer.com/news/security/the-globe-ransomware-wants-to-purge-your-files/</t>
  </si>
  <si>
    <t>Globe v2</t>
  </si>
  <si>
    <t>.lovewindows
.openforyou@india.com</t>
  </si>
  <si>
    <t>.&lt;email&gt;.&lt;random&gt;
e.g.: .7076.docx.okean-1955@india.com.!dsvgdfvdDVGR3SsdvfEF75sddf#xbkNY45fg6}P{cg</t>
  </si>
  <si>
    <t>Globe v3</t>
  </si>
  <si>
    <t>.[random].blt
.[random].encrypted
.[random].raid10
.[mia.kokers@aol.com]
.[random].globe
.unlockvt@india.com
.rescuers@india.com.3392cYAn548QZeUf.lock
.locked
.decrypt2017
.hnumkhotep</t>
  </si>
  <si>
    <t>Extesion depends on the config file. It seems Globe is a ransomware kit.</t>
  </si>
  <si>
    <t>RC4
AES(256)</t>
  </si>
  <si>
    <t>https://decrypter.emsisoft.com/globe3</t>
  </si>
  <si>
    <t>GNL Locker</t>
  </si>
  <si>
    <t>&lt;ID&gt;.locked, e.g.,
bill.!ID!8MMnF!ID!.locked</t>
  </si>
  <si>
    <t>UNLOCK_FILES_INSTRUCTIONS.html and .txt</t>
  </si>
  <si>
    <t>Only encrypts DE or NL country</t>
  </si>
  <si>
    <t>Variants, from old to latest:
Zyklon Locker
WildFire locker
Hades Locker</t>
  </si>
  <si>
    <t>http://www.bleepingcomputer.com/forums/t/611342/gnl-locker-support-and-help-topic-locked-and-unlock-files-instructionshtml/</t>
  </si>
  <si>
    <t>GOG</t>
  </si>
  <si>
    <t>.L0CKED</t>
  </si>
  <si>
    <t>DecryptFile.txt</t>
  </si>
  <si>
    <t>https://twitter.com/BleepinComputer/status/816112218815266816</t>
  </si>
  <si>
    <t>Gomasom</t>
  </si>
  <si>
    <t>!___[EMAILADDRESS]_.crypt</t>
  </si>
  <si>
    <t>no ransom note</t>
  </si>
  <si>
    <t>Goopic</t>
  </si>
  <si>
    <t>Your files have been crypted.html</t>
  </si>
  <si>
    <t>http://blog.trendmicro.com/trendlabs-security-intelligence/angler-shift-ek-landscape-new-crytpo-ransomware-activity/</t>
  </si>
  <si>
    <t>Gopher</t>
  </si>
  <si>
    <t>OS X ransomware (PoC)</t>
  </si>
  <si>
    <t>Gremit</t>
  </si>
  <si>
    <t>.rnsmwr</t>
  </si>
  <si>
    <t>https://twitter.com/struppigel/status/794444032286060544</t>
  </si>
  <si>
    <t>Guster</t>
  </si>
  <si>
    <t>https://twitter.com/BleepinComputer/status/812131324979007492</t>
  </si>
  <si>
    <t>Hacked</t>
  </si>
  <si>
    <t>.versiegelt
.encrypted
.payrmts
.locked
.Locked</t>
  </si>
  <si>
    <t>Jigsaw Ransomware variant</t>
  </si>
  <si>
    <t>https://twitter.com/demonslay335/status/806878803507101696</t>
  </si>
  <si>
    <t>HappyDayzz</t>
  </si>
  <si>
    <t>3DES
AES(128)
AES(192)
AES(256)
DES
RC2
RC4</t>
  </si>
  <si>
    <t>https://twitter.com/malwrhunterteam/status/847114064224497666</t>
  </si>
  <si>
    <t>Harasom</t>
  </si>
  <si>
    <t>HDDCryptor</t>
  </si>
  <si>
    <t>Uses https://diskcryptor.net for full disk encryption</t>
  </si>
  <si>
    <t>Custom (net shares), XTS-AES (disk)</t>
  </si>
  <si>
    <t>Mamba</t>
  </si>
  <si>
    <t>https://www.linkedin.com/pulse/mamba-new-full-disk-encryption-ransomware-family-member-marinho</t>
  </si>
  <si>
    <t>blog.trendmicro.com/trendlabs-security-intelligence/bksod-by-ransomware-hddcryptor-uses-commercial-tools-to-encrypt-network-shares-and-lock-hdds/</t>
  </si>
  <si>
    <t>Heimdall</t>
  </si>
  <si>
    <t>File marker: "Heimdall---"</t>
  </si>
  <si>
    <t>AES-128-CBC</t>
  </si>
  <si>
    <t>https://www.bleepingcomputer.com/news/security/heimdall-open-source-php-ransomware-targets-web-servers/</t>
  </si>
  <si>
    <t>Help_dcfile</t>
  </si>
  <si>
    <t>.XXX</t>
  </si>
  <si>
    <t>help_dcfile.txt</t>
  </si>
  <si>
    <t>Herbst</t>
  </si>
  <si>
    <t>.herbst</t>
  </si>
  <si>
    <t>https://blog.fortinet.com/2016/06/03/cooking-up-autumn-herbst-ransomware</t>
  </si>
  <si>
    <t>Hermes</t>
  </si>
  <si>
    <t>DECRYPT_INFORMATION.html
UNIQUE_ID_DO_NOT_REMOVE</t>
  </si>
  <si>
    <t>Filemarker: "HERMES"</t>
  </si>
  <si>
    <t>https://www.bleepingcomputer.com/forums/t/642019/hermes-ransomware-help-support-decrypt-informationhtml/</t>
  </si>
  <si>
    <t>https://www.bleepingcomputer.com/news/security/hermes-ransomware-decrypted-in-live-video-by-emsisofts-fabian-wosar/</t>
  </si>
  <si>
    <t>Hi Buddy!</t>
  </si>
  <si>
    <t xml:space="preserve">.cry
</t>
  </si>
  <si>
    <t xml:space="preserve">http://www.nyxbone.com/malware/hibuddy.html
</t>
  </si>
  <si>
    <t>Hitler</t>
  </si>
  <si>
    <t>removes extensions</t>
  </si>
  <si>
    <t>Deletes files</t>
  </si>
  <si>
    <t>http://www.bleepingcomputer.com/news/security/development-version-of-the-hitler-ransomware-discovered/</t>
  </si>
  <si>
    <t>https://twitter.com/jiriatvirlab/status/825310545800740864</t>
  </si>
  <si>
    <t>HolyCrypt</t>
  </si>
  <si>
    <t>(encrypted)</t>
  </si>
  <si>
    <t>http://www.bleepingcomputer.com/news/security/new-python-ransomware-called-holycrypt-discovered/</t>
  </si>
  <si>
    <t>HTCryptor</t>
  </si>
  <si>
    <t>Includes a feature to disable the victim's windows firewall
Modified in-dev HiddenTear</t>
  </si>
  <si>
    <t>https://twitter.com/BleepinComputer/status/803288396814839808</t>
  </si>
  <si>
    <t>Hucky</t>
  </si>
  <si>
    <t>[a-zA-Z0-9+_-]{1,}.[a-z0-9]{3,4}.locky</t>
  </si>
  <si>
    <t>_Adatok_visszaallitasahoz_utasitasok.txt
_locky_recover_instructions.txt</t>
  </si>
  <si>
    <t>Based on Locky</t>
  </si>
  <si>
    <t>AES, RSA (hardcoded)</t>
  </si>
  <si>
    <r>
      <rPr>
        <b/>
      </rPr>
      <t>Hu</t>
    </r>
    <r>
      <t>ngarian Lo</t>
    </r>
    <r>
      <rPr>
        <b/>
      </rPr>
      <t>cky</t>
    </r>
    <r>
      <t xml:space="preserve"> (Hucky)</t>
    </r>
  </si>
  <si>
    <t>https://blog.avast.com/hucky-ransomware-a-hungarian-locky-wannabe</t>
  </si>
  <si>
    <t>HydraCrypt</t>
  </si>
  <si>
    <t>hydracrypt_ID_[\w]{8}</t>
  </si>
  <si>
    <t>README_DECRYPT_HYRDA_ID_[ID number].txt</t>
  </si>
  <si>
    <t>CrypBoss Family</t>
  </si>
  <si>
    <t>http://www.malware-traffic-analysis.net/2016/02/03/index2.html</t>
  </si>
  <si>
    <t>IFN643</t>
  </si>
  <si>
    <t>https://twitter.com/struppigel/status/791576159960072192</t>
  </si>
  <si>
    <t>iLock</t>
  </si>
  <si>
    <t>.crime</t>
  </si>
  <si>
    <t>https://twitter.com/BleepinComputer/status/817085367144873985</t>
  </si>
  <si>
    <t>iLockLight</t>
  </si>
  <si>
    <t>International Police Association</t>
  </si>
  <si>
    <t>&lt;6 random characters&gt;</t>
  </si>
  <si>
    <t>%Temp%\&lt;random&gt;.bmp</t>
  </si>
  <si>
    <t>CryptoTorLocker2015 variant</t>
  </si>
  <si>
    <t>http://download.bleepingcomputer.com/Nathan/StopPirates_Decrypter.exe</t>
  </si>
  <si>
    <t>iRansom</t>
  </si>
  <si>
    <t>.Locked</t>
  </si>
  <si>
    <t>https://twitter.com/demonslay335/status/796134264744083460</t>
  </si>
  <si>
    <t>Jack.Pot</t>
  </si>
  <si>
    <t>https://twitter.com/struppigel/status/791639214152617985</t>
  </si>
  <si>
    <t>JagerDecryptor</t>
  </si>
  <si>
    <t>!ENC</t>
  </si>
  <si>
    <t>Important_Read_Me.html</t>
  </si>
  <si>
    <t>Prepends filenames</t>
  </si>
  <si>
    <t>https://twitter.com/JakubKroustek/status/757873976047697920</t>
  </si>
  <si>
    <t>JapanLocker</t>
  </si>
  <si>
    <t>Base64 encoding, ROT13, and top-bottom swapping</t>
  </si>
  <si>
    <t>shc Ransomware
SyNcryption</t>
  </si>
  <si>
    <t>https://github.com/fortiguard-lion/schRansomwareDecryptor/blob/master/schRansomwarev1_decryptor.php</t>
  </si>
  <si>
    <t>https://blog.fortinet.com/2016/10/19/japanlocker-an-excavation-to-its-indonesian-roots</t>
  </si>
  <si>
    <t>Jeiphoos</t>
  </si>
  <si>
    <t>readme_liesmich_encryptor_raas.txt</t>
  </si>
  <si>
    <t>Windows, Linux. Campaign stopped. Actor claimed he deleted the master key.</t>
  </si>
  <si>
    <t>RC6 (files), RSA 2048 (RC6 key)</t>
  </si>
  <si>
    <t>Encryptor RaaS, Sarento</t>
  </si>
  <si>
    <t>http://www.nyxbone.com/malware/RaaS.html</t>
  </si>
  <si>
    <t>http://blog.trendmicro.com/trendlabs-security-intelligence/the-rise-and-fall-of-encryptor-raas/</t>
  </si>
  <si>
    <t>Jhon Woddy</t>
  </si>
  <si>
    <t>.killedXXX</t>
  </si>
  <si>
    <t>Same codebase as DNRansomware
Lock screen password is M3VZ&gt;5BwGGVH</t>
  </si>
  <si>
    <t>https://download.bleepingcomputer.com/demonslay335/DoNotOpenDecrypter.zip</t>
  </si>
  <si>
    <t>https://twitter.com/BleepinComputer/status/822509105487245317</t>
  </si>
  <si>
    <t>Jigsaw</t>
  </si>
  <si>
    <t>.btc
.kkk
.fun
.gws
.porno
.payransom
.payms
.paymst
.AFD
.paybtcs
.epic
.xyz
.encrypted
.hush
.paytounlock
.uk-dealer@sigaint.org
.gefickt
.nemo-hacks.at.sigaint.org</t>
  </si>
  <si>
    <t>CryptoHitMan (subvariant)</t>
  </si>
  <si>
    <t>http://www.bleepingcomputer.com/news/security/jigsaw-ransomware-decrypted-will-delete-your-files-until-you-pay-the-ransom/</t>
  </si>
  <si>
    <t xml:space="preserve">https://www.helpnetsecurity.com/2016/04/20/jigsaw-crypto-ransomware/
</t>
  </si>
  <si>
    <t>https://twitter.com/demonslay335/status/795819556166139905</t>
  </si>
  <si>
    <t>Job Crypter</t>
  </si>
  <si>
    <t>.locked
.css</t>
  </si>
  <si>
    <t>Comment débloquer mes fichiers.txt
Readme.txt</t>
  </si>
  <si>
    <t>Based on HiddenTear, but uses TripleDES, decrypter is PoC</t>
  </si>
  <si>
    <t>TripleDES</t>
  </si>
  <si>
    <r>
      <t xml:space="preserve">http://www.nyxbone.com/malware/jobcrypter.html
</t>
    </r>
    <r>
      <rPr/>
      <t>http://forum.malekal.com/jobcrypter-geniesanstravaille-extension-locked-crypto-ransomware-t54381.html</t>
    </r>
  </si>
  <si>
    <t>https://twitter.com/malwrhunterteam/status/828914052973858816</t>
  </si>
  <si>
    <t>JohnyCryptor</t>
  </si>
  <si>
    <t>Kaandsona</t>
  </si>
  <si>
    <t>.kencf</t>
  </si>
  <si>
    <t>Crashes before it encrypts</t>
  </si>
  <si>
    <t>Käändsõna
RansomTroll</t>
  </si>
  <si>
    <t>https://twitter.com/BleepinComputer/status/819927858437099520</t>
  </si>
  <si>
    <t>Kangaroo</t>
  </si>
  <si>
    <t>.crypted_file</t>
  </si>
  <si>
    <t>filename.Instructions_Data_Recovery.txt</t>
  </si>
  <si>
    <t>From the developer behind the Apocalypse Ransomware, Fabiansomware, and Esmeralda</t>
  </si>
  <si>
    <t>https://www.bleepingcomputer.com/news/security/the-kangaroo-ransomware-not-only-encrypts-your-data-but-tries-to-lock-you-out-of-windows/</t>
  </si>
  <si>
    <t>Karma</t>
  </si>
  <si>
    <t>.karma</t>
  </si>
  <si>
    <t># DECRYPT MY FILES #.html
# DECRYPT MY FILES #.txt</t>
  </si>
  <si>
    <t>pretends to be a Windows optimization program called Windows-TuneUp</t>
  </si>
  <si>
    <t>https://www.bleepingcomputer.com/news/security/researcher-finds-the-karma-ransomware-being-distributed-via-pay-per-install-network/</t>
  </si>
  <si>
    <t>Karmen</t>
  </si>
  <si>
    <t>.grt</t>
  </si>
  <si>
    <t>RaaS
Based on HiddenTear</t>
  </si>
  <si>
    <t>https://twitter.com/malwrhunterteam/status/841747002438361089</t>
  </si>
  <si>
    <t>Kasiski</t>
  </si>
  <si>
    <t>[KASISKI]</t>
  </si>
  <si>
    <t>INSTRUCCIONES.txt</t>
  </si>
  <si>
    <t>https://twitter.com/MarceloRivero/status/832302976744173570</t>
  </si>
  <si>
    <t>KawaiiLocker</t>
  </si>
  <si>
    <t>How Decrypt Files.txt</t>
  </si>
  <si>
    <t>https://safezone.cc/resources/kawaii-decryptor.195/</t>
  </si>
  <si>
    <t>KeRanger</t>
  </si>
  <si>
    <t>OS X Ransomware</t>
  </si>
  <si>
    <t>http://news.drweb.com/show/?i=9877&amp;lng=en&amp;c=5</t>
  </si>
  <si>
    <t>http://www.welivesecurity.com/2016/03/07/new-mac-ransomware-appears-keranger-spread-via-transmission-app/</t>
  </si>
  <si>
    <t>KeyBTC</t>
  </si>
  <si>
    <t xml:space="preserve">keybtc@inbox_com
</t>
  </si>
  <si>
    <t xml:space="preserve">DECRYPT_YOUR_FILES.txt
READ.txt
readme.txt
</t>
  </si>
  <si>
    <t>KEYHolder</t>
  </si>
  <si>
    <t xml:space="preserve">how_decrypt.gif
how_decrypt.html
</t>
  </si>
  <si>
    <t>via remote attacker.
tuyuljahat@hotmail.com contact address</t>
  </si>
  <si>
    <t>http://www.bleepingcomputer.com/forums/t/559463/keyholder-ransomware-support-and-help-topic-how-decryptgifhow-decrypthtml</t>
  </si>
  <si>
    <t>KillDisk</t>
  </si>
  <si>
    <t>https://cyberx-labs.com/en/blog/new-killdisk-malware-brings-ransomware-into-industrial-domain/</t>
  </si>
  <si>
    <t>http://www.welivesecurity.com/2017/01/05/killdisk-now-targeting-linux-demands-250k-ransom-cant-decrypt/</t>
  </si>
  <si>
    <t>KillerLocker</t>
  </si>
  <si>
    <t>.rip</t>
  </si>
  <si>
    <t>Possibly Portuguese dev</t>
  </si>
  <si>
    <t>https://twitter.com/malwrhunterteam/status/782232299840634881</t>
  </si>
  <si>
    <t>KimcilWare</t>
  </si>
  <si>
    <t>.kimcilware
.locked</t>
  </si>
  <si>
    <t>https://blog.fortinet.com/post/kimcilware-ransomware-how-to-decrypt-encrypted-files-and-who-is-behind-it</t>
  </si>
  <si>
    <t>http://www.bleepingcomputer.com/news/security/the-kimcilware-ransomware-targets-web-sites-running-the-magento-platform/</t>
  </si>
  <si>
    <t>Kirk</t>
  </si>
  <si>
    <t>.Kirked</t>
  </si>
  <si>
    <t>RANSOM_NOTE.txt</t>
  </si>
  <si>
    <t>Payments in Monero</t>
  </si>
  <si>
    <t>https://www.virustotal.com/en/file/39a2201a88f10d81b220c973737f0becedab2e73426ab9923880fb0fb990c5cc/analysis/</t>
  </si>
  <si>
    <t>https://www.bleepingcomputer.com/news/security/star-trek-themed-kirk-ransomware-brings-us-monero-and-a-spock-decryptor/</t>
  </si>
  <si>
    <t>Koolova</t>
  </si>
  <si>
    <t>With Italian text that only targets the Test folder on the user's desktop</t>
  </si>
  <si>
    <t>https://www.bleepingcomputer.com/news/security/koolova-ransomware-decrypts-for-free-if-you-read-two-articles-about-ransomware/</t>
  </si>
  <si>
    <t>Korean</t>
  </si>
  <si>
    <t>.암호화됨</t>
  </si>
  <si>
    <t>ReadMe.txt</t>
  </si>
  <si>
    <t>http://www.nyxbone.com/malware/koreanRansom.html</t>
  </si>
  <si>
    <t>Kostya</t>
  </si>
  <si>
    <t>.kostya</t>
  </si>
  <si>
    <t>Kozy.Jozy</t>
  </si>
  <si>
    <t>.31392E30362E32303136_[ID-KEY]_LSBJ1</t>
  </si>
  <si>
    <t>.([0-9A-Z]{20})_([0-9]{2})_([A-Z0-9]{4,5})</t>
  </si>
  <si>
    <t>w.jpg</t>
  </si>
  <si>
    <t>Potential Kit
selectedkozy.jozy@yahoo.com
kozy.jozy@yahoo.com
unlock92@india.com</t>
  </si>
  <si>
    <t>QC</t>
  </si>
  <si>
    <t>http://www.nyxbone.com/malware/KozyJozy.html</t>
  </si>
  <si>
    <t>http://www.bleepingcomputer.com/forums/t/617802/kozyjozy-ransomware-help-support-wjpg-31392e30362e32303136-num-lsbj1/</t>
  </si>
  <si>
    <t>Kraken</t>
  </si>
  <si>
    <t>.kraken</t>
  </si>
  <si>
    <t>[base64].kraken</t>
  </si>
  <si>
    <t>_HELP_YOUR_FILES.html</t>
  </si>
  <si>
    <t>KratosCrypt</t>
  </si>
  <si>
    <t>.kratos</t>
  </si>
  <si>
    <t>README_ALL.html</t>
  </si>
  <si>
    <t>kratosdimetrici@gmail.com</t>
  </si>
  <si>
    <t>https://twitter.com/demonslay335/status/746090483722686465</t>
  </si>
  <si>
    <t>KRider</t>
  </si>
  <si>
    <t>.kr3</t>
  </si>
  <si>
    <t>https://twitter.com/malwrhunterteam/status/836995570384453632</t>
  </si>
  <si>
    <t>KryptoLocker</t>
  </si>
  <si>
    <t>KryptoLocker_README.txt</t>
  </si>
  <si>
    <t>LambdaLocker</t>
  </si>
  <si>
    <t>.lambda_l0cked</t>
  </si>
  <si>
    <t>READ_IT.hTmL</t>
  </si>
  <si>
    <t>Python Ransomware</t>
  </si>
  <si>
    <t>LanRan</t>
  </si>
  <si>
    <t>@__help__@</t>
  </si>
  <si>
    <t>Variant of open-source MyLittleRansomware</t>
  </si>
  <si>
    <t>https://twitter.com/struppigel/status/847689644854595584</t>
  </si>
  <si>
    <t>LeChiffre</t>
  </si>
  <si>
    <t>.LeChiffre</t>
  </si>
  <si>
    <t>How to decrypt LeChiffre files.html</t>
  </si>
  <si>
    <t>Encrypts first 0x2000 and last 0x2000 bytes.
Via remote attacker</t>
  </si>
  <si>
    <t>https://decrypter.emsisoft.com/lechiffre</t>
  </si>
  <si>
    <t>https://blog.malwarebytes.org/threat-analysis/2016/01/lechiffre-a-manually-run-ransomware/</t>
  </si>
  <si>
    <t>Lick</t>
  </si>
  <si>
    <t>.Licked</t>
  </si>
  <si>
    <t>Variant of Kirk</t>
  </si>
  <si>
    <t>https://twitter.com/JakubKroustek/status/842404866614038529</t>
  </si>
  <si>
    <t>Linux.Encoder</t>
  </si>
  <si>
    <t>Linux Ransomware</t>
  </si>
  <si>
    <t>Linux.Encoder.{0,3}</t>
  </si>
  <si>
    <t>https://labs.bitdefender.com/2015/11/linux-ransomware-debut-fails-on-predictable-encryption-key/</t>
  </si>
  <si>
    <t>LK Encryption</t>
  </si>
  <si>
    <t>https://twitter.com/malwrhunterteam/status/845183290873044994</t>
  </si>
  <si>
    <t>LLTP Locker</t>
  </si>
  <si>
    <t>.ENCRYPTED_BY_LLTP
.ENCRYPTED_BY_LLTPp</t>
  </si>
  <si>
    <t>LEAME.txt</t>
  </si>
  <si>
    <t>Targeting Spanish speaking victims</t>
  </si>
  <si>
    <t>https://www.bleepingcomputer.com/news/security/new-lltp-ransomware-appears-to-be-a-rewritten-venus-locker/</t>
  </si>
  <si>
    <t>Locked-In</t>
  </si>
  <si>
    <t>RESTORE_CORUPTED_FILES.HTML</t>
  </si>
  <si>
    <t>https://www.bleepingcomputer.com/forums/t/634754/locked-in-ransomware-help-support-restore-corupted-fileshtml/</t>
  </si>
  <si>
    <t>https://twitter.com/struppigel/status/807169774098796544</t>
  </si>
  <si>
    <t>Locker</t>
  </si>
  <si>
    <t>no extension change
has GUI</t>
  </si>
  <si>
    <t>http://www.bleepingcomputer.com/forums/t/577246/locker-ransomware-support-and-help-topic/page-32#entry3721545</t>
  </si>
  <si>
    <t>LockLock</t>
  </si>
  <si>
    <t>.locklock</t>
  </si>
  <si>
    <t>READ_ME.TXT</t>
  </si>
  <si>
    <t>https://www.bleepingcomputer.com/forums/t/626750/locklock-ransomware-locklock-help-support/</t>
  </si>
  <si>
    <t>Locky</t>
  </si>
  <si>
    <t>.locky
.zepto
.odin
.shit
.thor
.aesir
.zzzzz
.osiris</t>
  </si>
  <si>
    <t>([A-F0-9]{32}).locky
([A-F0-9]{32}).zepto
([A-F0-9]{32}).odin
([A-F0-9]{32}).shit
([A-F0-9]{32}).thor
([A-F0-9]{32}).aesir
([A-F0-9]{32}).zzzzz
([A-F0-9]{32}).osiris</t>
  </si>
  <si>
    <t>_Locky_recover_instructions.txt
_Locky_recover_instructions.bmp
_HELP_instructions.txt
_HELP_instructions.bmp
_HOWDO_text.html
_WHAT_is.html
_INSTRUCTION.html
DesktopOSIRIS.(bmp|htm)
OSIRIS-[0-9]{4}.htm</t>
  </si>
  <si>
    <t>Affiliations with Dridex and Necurs botnets</t>
  </si>
  <si>
    <t>http://www.bleepingcomputer.com/news/security/new-locky-version-adds-the-zepto-extension-to-encrypted-files/</t>
  </si>
  <si>
    <t>WSF variant:
http://blog.trendmicro.com/trendlabs-security-intelligence/new-locky-ransomware-spotted-in-the-brazilian-underground-market-uses-windows-script-files/
Odin:
https://nakedsecurity.sophos.com/2016/10/06/odin-ransomware-takes-over-from-zepto-and-locky/
OSIRIS:
https://www.bleepingcomputer.com/news/security/locky-ransomware-switches-to-egyptian-mythology-with-the-osiris-extension/</t>
  </si>
  <si>
    <t>Lock93</t>
  </si>
  <si>
    <t>.lock93</t>
  </si>
  <si>
    <t>https://twitter.com/malwrhunterteam/status/789882488365678592</t>
  </si>
  <si>
    <t>Lomix</t>
  </si>
  <si>
    <t>Based on the idiotic open-source ransomware called CryptoWire</t>
  </si>
  <si>
    <t>https://twitter.com/siri_urz/status/801815087082274816</t>
  </si>
  <si>
    <t>Lortok</t>
  </si>
  <si>
    <t>LowLevel04</t>
  </si>
  <si>
    <t>oor.</t>
  </si>
  <si>
    <t>M4N1F3STO</t>
  </si>
  <si>
    <t>Does not encrypt
Unlock code=suckmydicknigga</t>
  </si>
  <si>
    <t>https://twitter.com/jiriatvirlab/status/808015275367002113</t>
  </si>
  <si>
    <t>Mabouia</t>
  </si>
  <si>
    <t>MacAndChess</t>
  </si>
  <si>
    <t>Magic</t>
  </si>
  <si>
    <t>.magic</t>
  </si>
  <si>
    <t>DECRYPT_ReadMe1.TXT
DECRYPT_ReadMe.TXT</t>
  </si>
  <si>
    <t>MaktubLocker</t>
  </si>
  <si>
    <t>[a-z]{4,6}</t>
  </si>
  <si>
    <t>_DECRYPT_INFO_[extension pattern].html</t>
  </si>
  <si>
    <t>AES(256), RSA (2048)</t>
  </si>
  <si>
    <t>https://blog.malwarebytes.org/threat-analysis/2016/03/maktub-locker-beautiful-and-dangerous/</t>
  </si>
  <si>
    <t>Marlboro</t>
  </si>
  <si>
    <t>.oops</t>
  </si>
  <si>
    <t>_HELP_Recover_Files_.html</t>
  </si>
  <si>
    <t>https://decrypter.emsisoft.com/marlboro</t>
  </si>
  <si>
    <t>https://www.bleepingcomputer.com/news/security/marlboro-ransomware-defeated-in-one-day/</t>
  </si>
  <si>
    <t>MarsJoke</t>
  </si>
  <si>
    <t>.a19
.ap19</t>
  </si>
  <si>
    <t>!!! Readme For Decrypt !!!.txt
ReadMeFilesDecrypt!!!.txt</t>
  </si>
  <si>
    <t>https://securelist.ru/blog/issledovaniya/29376/polyglot-the-fake-ctb-locker/</t>
  </si>
  <si>
    <t>https://www.proofpoint.com/us/threat-insight/post/MarsJoke-Ransomware-Mimics-CTB-Locker</t>
  </si>
  <si>
    <t>MasterBuster</t>
  </si>
  <si>
    <t>CreatesReadThisFileImportant.txt</t>
  </si>
  <si>
    <t>https://twitter.com/struppigel/status/791943837874651136</t>
  </si>
  <si>
    <t>Matrix</t>
  </si>
  <si>
    <t>[5 numbers]-MATRIX-README.RTF</t>
  </si>
  <si>
    <t>GnuPG</t>
  </si>
  <si>
    <t>https://twitter.com/rommeljoven17/status/804251901529231360</t>
  </si>
  <si>
    <t>Meister</t>
  </si>
  <si>
    <t>Targeting French victims</t>
  </si>
  <si>
    <t>https://twitter.com/siri_urz/status/840913419024945152</t>
  </si>
  <si>
    <t>Merry X-Mas!</t>
  </si>
  <si>
    <t>.PEGS1
.MRCR1
.RARE1
.MERRY
.RMCM1</t>
  </si>
  <si>
    <t>YOUR_FILES_ARE_DEAD.HTA
MERRY_I_LOVE_YOU_BRUCE.HTA</t>
  </si>
  <si>
    <t>MRCR</t>
  </si>
  <si>
    <t>https://decrypter.emsisoft.com/mrcr</t>
  </si>
  <si>
    <t>https://www.bleepingcomputer.com/news/security/merry-christmas-ransomware-and-its-dev-comodosecurity-not-bringing-holiday-cheer/</t>
  </si>
  <si>
    <t>https://www.bleepingcomputer.com/news/security/-merry-christmas-ransomware-now-steals-user-private-data-via-diamondfox-malware/</t>
  </si>
  <si>
    <t>Meteoritan</t>
  </si>
  <si>
    <t>where_are_your_files.txt
readme_your_files_have_been_encrypted.txt</t>
  </si>
  <si>
    <t>https://twitter.com/malwrhunterteam/status/844614889620561924</t>
  </si>
  <si>
    <t>MIRCOP</t>
  </si>
  <si>
    <t>Lock.</t>
  </si>
  <si>
    <t>Prepends files
Demands 48.48 BTC</t>
  </si>
  <si>
    <t>Crypt888</t>
  </si>
  <si>
    <t>http://www.bleepingcomputer.com/forums/t/618457/microcop-ransomware-help-support-lock-mircop/
https://www.avast.com/ransomware-decryption-tools#!</t>
  </si>
  <si>
    <t>http://blog.trendmicro.com/trendlabs-security-intelligence/instruction-less-ransomware-mircop-channels-guy-fawkes/</t>
  </si>
  <si>
    <t>http://www.nyxbone.com/malware/Mircop.html</t>
  </si>
  <si>
    <t>MireWare</t>
  </si>
  <si>
    <t>.fucked
.fuck</t>
  </si>
  <si>
    <t>Mischa</t>
  </si>
  <si>
    <t>.([a-zA-Z0-9]{4})</t>
  </si>
  <si>
    <t xml:space="preserve">YOUR_FILES_ARE_ENCRYPTED.HTML
YOUR_FILES_ARE_ENCRYPTED.TXT </t>
  </si>
  <si>
    <t>Packaged with Petya
PDFBewerbungsmappe.exe</t>
  </si>
  <si>
    <t>"Petya's little brother"</t>
  </si>
  <si>
    <t>http://www.bleepingcomputer.com/news/security/petya-is-back-and-with-a-friend-named-mischa-ransomware/</t>
  </si>
  <si>
    <t>MM Locker</t>
  </si>
  <si>
    <t>Mobef</t>
  </si>
  <si>
    <t>.KEYZ
.KEYH0LES</t>
  </si>
  <si>
    <t>4-14-2016-INFECTION.TXT
IMPORTANT.README</t>
  </si>
  <si>
    <t>Yakes
CryptoBit</t>
  </si>
  <si>
    <t>http://nyxbone.com/malware/Mobef.html</t>
  </si>
  <si>
    <t>http://researchcenter.paloaltonetworks.com/2016/07/unit42-cryptobit-another-ransomware-family-gets-an-update/</t>
  </si>
  <si>
    <t>http://nyxbone.com/images/articulos/malware/mobef/0.png</t>
  </si>
  <si>
    <t>Monument</t>
  </si>
  <si>
    <t>Use the DarkLocker 5 porn screenlocker
Jigsaw variant</t>
  </si>
  <si>
    <t>https://twitter.com/malwrhunterteam/status/844826339186135040</t>
  </si>
  <si>
    <t>MOTD</t>
  </si>
  <si>
    <t>motd.txt</t>
  </si>
  <si>
    <t>https://www.bleepingcomputer.com/forums/t/642409/motd-ransomware-help-support-topics-motdtxt-and-enc-extension/</t>
  </si>
  <si>
    <t>MSN CryptoLocker</t>
  </si>
  <si>
    <t>RESTORE_YOUR_FILES.txt</t>
  </si>
  <si>
    <t>https://twitter.com/struppigel/status/810766686005719040</t>
  </si>
  <si>
    <t>n1n1n1</t>
  </si>
  <si>
    <t>decrypt explanations.html</t>
  </si>
  <si>
    <t>Filemaker: "333333333333"</t>
  </si>
  <si>
    <t>https://twitter.com/demonslay335/status/790608484303712256</t>
  </si>
  <si>
    <t>https://twitter.com/demonslay335/status/831891344897482754</t>
  </si>
  <si>
    <t>N-Splitter</t>
  </si>
  <si>
    <t>.кибер разветвитель</t>
  </si>
  <si>
    <t>Russian Koolova Variant</t>
  </si>
  <si>
    <t>https://twitter.com/JakubKroustek/status/815961663644008448</t>
  </si>
  <si>
    <t>https://www.youtube.com/watch?v=dAVMgX8Zti4&amp;feature=youtu.be&amp;list=UU_TMZYaLIgjsdJMwurHAi4Q</t>
  </si>
  <si>
    <t>Nagini</t>
  </si>
  <si>
    <t>Looks for C:\Temp\voldemort.horcrux</t>
  </si>
  <si>
    <t>http://www.bleepingcomputer.com/news/security/the-nagini-ransomware-sics-voldemort-on-your-files/</t>
  </si>
  <si>
    <t>No</t>
  </si>
  <si>
    <t>NanoLocker</t>
  </si>
  <si>
    <t>ATTENTION.RTF</t>
  </si>
  <si>
    <t>no extension change
has a GUI</t>
  </si>
  <si>
    <t>AES (256), RSA</t>
  </si>
  <si>
    <t>http://github.com/Cyberclues/nanolocker-decryptor</t>
  </si>
  <si>
    <t>Nemucod</t>
  </si>
  <si>
    <t>Measure</t>
  </si>
  <si>
    <t>Type</t>
  </si>
  <si>
    <t>Decrypted.txt</t>
  </si>
  <si>
    <t>Description</t>
  </si>
  <si>
    <t>Complexity*</t>
  </si>
  <si>
    <t>7zip (a0.exe) variant cannot be decrypted
Encrypts the first 2048 Bytes</t>
  </si>
  <si>
    <t>Effectiveness*</t>
  </si>
  <si>
    <t>XOR(255)
7zip</t>
  </si>
  <si>
    <t>Impact*</t>
  </si>
  <si>
    <t>Possible Issues</t>
  </si>
  <si>
    <t>Link 1</t>
  </si>
  <si>
    <t>Link 2</t>
  </si>
  <si>
    <t>https://decrypter.emsisoft.com/nemucod
https://github.com/Antelox/NemucodFR
http://www.bleepingcomputer.com/news/security/decryptor-released-for-the-nemucod-trojans-crypted-ransomware/</t>
  </si>
  <si>
    <t>https://blog.cisecurity.org/malware-analysis-report-nemucod-ransomware/</t>
  </si>
  <si>
    <t>Backup and Restore Process</t>
  </si>
  <si>
    <t>Recovery</t>
  </si>
  <si>
    <t>Make sure to have adequate backup processes on place and frequently test a restore of these backups
("Schrödinger's backup - it is both existent and non-existent until you've tried a restore")</t>
  </si>
  <si>
    <t>Medium</t>
  </si>
  <si>
    <t>Netix</t>
  </si>
  <si>
    <t>RANSOM_NETIX.A</t>
  </si>
  <si>
    <t>http://blog.trendmicro.com/trendlabs-security-intelligence/netflix-scam-delivers-ransomware/</t>
  </si>
  <si>
    <t>High</t>
  </si>
  <si>
    <t>Nhtnwcuf</t>
  </si>
  <si>
    <t>Low</t>
  </si>
  <si>
    <t>!_RECOVERY_HELP_!.txt
HELP_ME_PLEASE.txt</t>
  </si>
  <si>
    <t>Does not encrypt the files / Files are destroyed</t>
  </si>
  <si>
    <t>http://windows.microsoft.com/en-us/windows/back-up-restore-faq#1TC=windows-7</t>
  </si>
  <si>
    <t>https://twitter.com/demonslay335/status/839221457360195589</t>
  </si>
  <si>
    <t>NMoreira</t>
  </si>
  <si>
    <t>.maktub
.__AiraCropEncrypted!</t>
  </si>
  <si>
    <t>Recupere seus arquivos. Leia-me!.txt</t>
  </si>
  <si>
    <t>mix of RSA and AES-256</t>
  </si>
  <si>
    <t>XRatTeam
XPan</t>
  </si>
  <si>
    <t>https://decrypter.emsisoft.com/nmoreira</t>
  </si>
  <si>
    <t>https://twitter.com/fwosar/status/803682662481174528</t>
  </si>
  <si>
    <t>NoobCrypt</t>
  </si>
  <si>
    <t>https://twitter.com/JakubKroustek/status/757267550346641408</t>
  </si>
  <si>
    <t>https://www.bleepingcomputer.com/news/security/noobcrypt-ransomware-dev-shows-noobness-by-using-same-password-for-everyone/</t>
  </si>
  <si>
    <t>Block Macros</t>
  </si>
  <si>
    <t>GPO</t>
  </si>
  <si>
    <t>Disable macros in Office files downloaded from the Internet. This can be configured to work in two different modes: 
A.) Open downloaded documents in 'Protected View'
B.) Open downloaded documents and block all macros</t>
  </si>
  <si>
    <t>https://www.404techsupport.com/2016/04/office2016-macro-group-policy/?utm_source=dlvr.it&amp;utm_medium=twitter</t>
  </si>
  <si>
    <t>https://support.office.com/en-us/article/Enable-or-disable-macros-in-Office-files-12b036fd-d140-4e74-b45e-16fed1a7e5c6?ui=en-US&amp;rs=en-US&amp;ad=US</t>
  </si>
  <si>
    <t>Disable WSH</t>
  </si>
  <si>
    <t xml:space="preserve">Disable Windows Script Host </t>
  </si>
  <si>
    <t>Nuke</t>
  </si>
  <si>
    <t>.nuclear55</t>
  </si>
  <si>
    <t>Administrative VBS scripts on Workstations</t>
  </si>
  <si>
    <t>!!_RECOVERY_instructions_!!.html
!!_RECOVERY_instructions_!!.txt</t>
  </si>
  <si>
    <t>http://www.windowsnetworking.com/kbase/WindowsTips/WindowsXP/AdminTips/Customization/DisableWindowsScriptingHostWSH.html</t>
  </si>
  <si>
    <t>Nullbyte</t>
  </si>
  <si>
    <t>_nullbyte</t>
  </si>
  <si>
    <t>https://download.bleepingcomputer.com/demonslay335/NullByteDecrypter.zip</t>
  </si>
  <si>
    <t>Filter Attachments Level 1</t>
  </si>
  <si>
    <t>Mail Gateway</t>
  </si>
  <si>
    <t>Filter the following attachments on your mail gateway:
.ade, .adp, .ani, .bas, .bat, .chm, .cmd, .com, .cpl, .crt, .exe, .hlp, .ht, .hta, .inf, .ins, .isp, .jar, .job, .js, .jse, .lnk, .mda, .mdb, .mde, .mdz, .msc, .msi, .msp, .mst, .ocx, .pcd, .ps1, .reg, .scr, .sct, .shs, .svg, .url, .vb, .vbe, .vbs, .wbk, .wsc, .ws, .wsf, .wsh, .exe, .pif, .pub</t>
  </si>
  <si>
    <t>https://www.bleepingcomputer.com/news/security/the-nullbyte-ransomware-pretends-to-be-the-necrobot-pokemon-go-application/</t>
  </si>
  <si>
    <t>Ocelot</t>
  </si>
  <si>
    <t>https://twitter.com/malwrhunterteam/status/817648547231371264</t>
  </si>
  <si>
    <t>ODCODC</t>
  </si>
  <si>
    <t>.odcodc</t>
  </si>
  <si>
    <t>C-email-abennaki@india.com-(NOMBRE_ARCHIVO.ext).odcodc</t>
  </si>
  <si>
    <t>HOW_TO_RESTORE_FILES.txt</t>
  </si>
  <si>
    <t>http://download.bleepingcomputer.com/BloodDolly/ODCODCDecoder.zip</t>
  </si>
  <si>
    <t>Filter Attachments Level 2</t>
  </si>
  <si>
    <t>Filter the following attachments on your mail gateway:
(Filter expression of Level 1 plus) .doc, .xls, .rtf, .docm, .xlsm, .pptm</t>
  </si>
  <si>
    <t>http://www.nyxbone.com/malware/odcodc.html</t>
  </si>
  <si>
    <t>https://twitter.com/PolarToffee/status/813762510302183424</t>
  </si>
  <si>
    <t xml:space="preserve">Office Communication with old versions of Microsoft Office files (.doc, .xls) </t>
  </si>
  <si>
    <t>http://www.nyxbone.com/images/articulos/malware/odcodc/1c.png</t>
  </si>
  <si>
    <t>Restrict program execution</t>
  </si>
  <si>
    <t>Block all program executions from the %LocalAppData% and %AppData% folder</t>
  </si>
  <si>
    <t>Offline ransomware</t>
  </si>
  <si>
    <t>Web embedded software installers</t>
  </si>
  <si>
    <t>.cbf</t>
  </si>
  <si>
    <t>email-[params].cbf</t>
  </si>
  <si>
    <t>http://www.fatdex.net/php/2014/06/01/disable-exes-from-running-inside-any-user-appdata-directory-gpo/</t>
  </si>
  <si>
    <t xml:space="preserve">desk.bmp
desk.jpg
</t>
  </si>
  <si>
    <t>email addresses overlap with .777 addresses</t>
  </si>
  <si>
    <t>Vipasana, Cryakl</t>
  </si>
  <si>
    <t>http://www.thirdtier.net/ransomware-prevention-kit/</t>
  </si>
  <si>
    <t>http://bartblaze.blogspot.com.co/2016/02/vipasana-ransomware-new-ransom-on-block.html</t>
  </si>
  <si>
    <t>Show File Extensions</t>
  </si>
  <si>
    <t>User Assistence</t>
  </si>
  <si>
    <t>Set the registry key "HideFileExt" to 0 in order to show all file extensions, even of known file types. This helps avoiding cloaking tricks that use double extensions. (e.g. "not_a_virus.pdf.exe")</t>
  </si>
  <si>
    <t>http://www.sevenforums.com/tutorials/10570-file-extensions-hide-show.html</t>
  </si>
  <si>
    <t>OMG! Ransomware</t>
  </si>
  <si>
    <t>.LOL!
.OMG!</t>
  </si>
  <si>
    <t>Enforce UAC Prompt</t>
  </si>
  <si>
    <t>how to get data.txt</t>
  </si>
  <si>
    <t>GPCode</t>
  </si>
  <si>
    <t>Enforce administrative users to confirm an action that requires elevated rights</t>
  </si>
  <si>
    <t>administrator resentment</t>
  </si>
  <si>
    <t>https://technet.microsoft.com/en-us/library/dd835564(WS.10).aspx</t>
  </si>
  <si>
    <t>Onyx</t>
  </si>
  <si>
    <t>Georgian ransomware</t>
  </si>
  <si>
    <t>https://twitter.com/struppigel/status/791557636164558848</t>
  </si>
  <si>
    <t>Remove Admin Privileges</t>
  </si>
  <si>
    <t>Best Practice</t>
  </si>
  <si>
    <t>Remove and restrict administrative rights whenever possible. Malware can only modify files that users have write access to.</t>
  </si>
  <si>
    <t>Higher administrative costs</t>
  </si>
  <si>
    <t>Operation Global III</t>
  </si>
  <si>
    <t>.EXE</t>
  </si>
  <si>
    <t>Is a file infector (virus)</t>
  </si>
  <si>
    <t>http://news.thewindowsclub.com/operation-global-iii-ransomware-decryption-tool-released-70341/</t>
  </si>
  <si>
    <t>Restrict Workstation Communication</t>
  </si>
  <si>
    <t>Activate the Windows Firewall to restrict workstation to workstation communication</t>
  </si>
  <si>
    <t>Owl</t>
  </si>
  <si>
    <t>dummy_file.encrypted</t>
  </si>
  <si>
    <t>dummy_file.encrypted.[extension]</t>
  </si>
  <si>
    <t>log.txt</t>
  </si>
  <si>
    <t>Sandboxing Email Input</t>
  </si>
  <si>
    <t>https://twitter.com/JakubKroustek/status/842342996775448576</t>
  </si>
  <si>
    <t>Advanced Malware Protection</t>
  </si>
  <si>
    <t>Using sandbox that opens email attachments and removes attachments based on behavior analysis</t>
  </si>
  <si>
    <t>-</t>
  </si>
  <si>
    <t>OzozaLocker</t>
  </si>
  <si>
    <t>HOW TO DECRYPT YOU FILES.txt</t>
  </si>
  <si>
    <t>Execution Prevention</t>
  </si>
  <si>
    <t>3rd Party Tools</t>
  </si>
  <si>
    <t>https://decrypter.emsisoft.com/ozozalocker</t>
  </si>
  <si>
    <t>Software that allows to control the execution of processes - sometimes integrated in Antivirus software
Free: AntiHook, ProcessGuard, System Safety Monitor</t>
  </si>
  <si>
    <t>https://twitter.com/malwrhunterteam/status/801503401867673603</t>
  </si>
  <si>
    <t>Change Default "Open With" to Notepad</t>
  </si>
  <si>
    <t>PadCrypt</t>
  </si>
  <si>
    <t>.padcrypt</t>
  </si>
  <si>
    <t>Force extensions primarily used for infections to open up in Notepad rather than Windows Script Host or Internet Explorer</t>
  </si>
  <si>
    <t xml:space="preserve">IMPORTANT READ ME.txt
File Decrypt Help.html
</t>
  </si>
  <si>
    <t>has a live support chat</t>
  </si>
  <si>
    <t>http://www.bleepingcomputer.com/news/security/padcrypt-the-first-ransomware-with-live-support-chat-and-an-uninstaller/</t>
  </si>
  <si>
    <t>Some extensions will have legitimate uses, e.g., .vbs for logon scripts.</t>
  </si>
  <si>
    <t>https://bluesoul.me/2016/05/12/use-gpo-to-change-the-default-behavior-of-potentially-malicious-file-extensions/</t>
  </si>
  <si>
    <t>https://twitter.com/malwrhunterteam/status/798141978810732544</t>
  </si>
  <si>
    <t>File Screening</t>
  </si>
  <si>
    <t>Monitoring</t>
  </si>
  <si>
    <t>Server-side file screening with the help of File Server Resource Manager</t>
  </si>
  <si>
    <t>http://jpelectron.com/sample/Info%20and%20Documents/Stop%20crypto%20badware%20before%20it%20ruins%20your%20day/1-PreventCrypto-Readme.htm</t>
  </si>
  <si>
    <t>Padlock Screenlocker</t>
  </si>
  <si>
    <t>Unlock code is: ajVr/G\RJz0R</t>
  </si>
  <si>
    <t>https://twitter.com/BleepinComputer/status/811635075158839296</t>
  </si>
  <si>
    <t>Restrict program execution #2</t>
  </si>
  <si>
    <t>Block program executions (AppLocker)</t>
  </si>
  <si>
    <t>Patcher</t>
  </si>
  <si>
    <t>README!.txt</t>
  </si>
  <si>
    <t>Targeting macOS users</t>
  </si>
  <si>
    <t>Configure &amp; test extensively</t>
  </si>
  <si>
    <t>https://technet.microsoft.com/en-us/library/dd759117%28v=ws.11%29.aspx</t>
  </si>
  <si>
    <t>http://social.technet.microsoft.com/wiki/contents/articles/5211.how-to-configure-applocker-group-policy-to-prevent-software-from-running.aspx</t>
  </si>
  <si>
    <t>https://blog.malwarebytes.com/cybercrime/2017/02/decrypting-after-a-findzip-ransomware-infection/</t>
  </si>
  <si>
    <t>EMET</t>
  </si>
  <si>
    <t>https://www.bleepingcomputer.com/news/security/new-macos-patcher-ransomware-locks-data-for-good-no-way-to-recover-your-files/</t>
  </si>
  <si>
    <t>Detect and block exploitation techniques</t>
  </si>
  <si>
    <t>www.microsoft.com/emet</t>
  </si>
  <si>
    <t>PayDay</t>
  </si>
  <si>
    <t>.sexy</t>
  </si>
  <si>
    <t>!!!!!ATENÇÃO!!!!!.html</t>
  </si>
  <si>
    <t>Based off of Hidden-Tear</t>
  </si>
  <si>
    <t>http://windowsitpro.com/security/control-emet-group-policy</t>
  </si>
  <si>
    <t>https://twitter.com/BleepinComputer/status/808316635094380544</t>
  </si>
  <si>
    <t>PayDOS</t>
  </si>
  <si>
    <t>Batch file
Passcode: AES1014DW256</t>
  </si>
  <si>
    <t>Serpent</t>
  </si>
  <si>
    <t>Sysmon</t>
  </si>
  <si>
    <t>https://www.bleepingcomputer.com/news/security/ransomware-goes-retro-with-paydos-and-serpent-written-as-batch-files/</t>
  </si>
  <si>
    <t>Detect Ransomware in an early stage with new Sysmon 5 File/Registry monitoring</t>
  </si>
  <si>
    <t>Paysafecard Generator 2016</t>
  </si>
  <si>
    <t>.cry_</t>
  </si>
  <si>
    <t>test.cry_jpg</t>
  </si>
  <si>
    <t>https://twitter.com/JakubKroustek/status/796083768155078656</t>
  </si>
  <si>
    <t>https://twitter.com/JohnLaTwC/status/799792296883388416</t>
  </si>
  <si>
    <t>PClock</t>
  </si>
  <si>
    <t xml:space="preserve">Your files are locked !.txt
Your files are locked !!.txt
Your files are locked !!!.txt
Your files are locked !!!!.txt
%AppData%\WinCL\winclwp.jpg </t>
  </si>
  <si>
    <t>CryptoLocker Copycat</t>
  </si>
  <si>
    <t>CryptoLocker clone
WinPlock</t>
  </si>
  <si>
    <t>https://www.bleepingcomputer.com/news/security/old-cryptolocker-copycat-named-pclock-resurfaces-with-new-attacks/</t>
  </si>
  <si>
    <t>Footnotes</t>
  </si>
  <si>
    <t>PetrWrap</t>
  </si>
  <si>
    <t>https://securelist.com/blog/research/77762/petrwrap-the-new-petya-based-ransomware-used-in-targeted-attacks/</t>
  </si>
  <si>
    <t>Complexity</t>
  </si>
  <si>
    <t>Petya</t>
  </si>
  <si>
    <t>YOUR_FILES_ARE_ENCRYPTED.TXT</t>
  </si>
  <si>
    <t>encrypts disk partitions
PDFBewerbungsmappe.exe</t>
  </si>
  <si>
    <t>Modified Salsa20</t>
  </si>
  <si>
    <t>Goldeneye</t>
  </si>
  <si>
    <t>http://www.thewindowsclub.com/petya-ransomware-decrypt-tool-password-generator
https://www.youtube.com/watch?v=mSqxFjZq_z4</t>
  </si>
  <si>
    <t>The complexity of implementation also includes the costs of implementation (e.g. simple to implement but costly)</t>
  </si>
  <si>
    <t>https://blog.malwarebytes.org/threat-analysis/2016/04/petya-ransomware/</t>
  </si>
  <si>
    <t>Effectiveness</t>
  </si>
  <si>
    <t>https://www.bleepingcomputer.com/news/security/petya-ransomware-returns-with-goldeneye-version-continuing-james-bond-theme/</t>
  </si>
  <si>
    <t>Do not overrate a 'high' in this column as it is a relative effectiveness in comparison to other measures</t>
  </si>
  <si>
    <t>Impact</t>
  </si>
  <si>
    <t>The effects on business processes, administration or user experience</t>
  </si>
  <si>
    <t>Philadelphia</t>
  </si>
  <si>
    <t>&lt;file_hash&gt;.locked</t>
  </si>
  <si>
    <t>Coded by "The_Rainmaker"</t>
  </si>
  <si>
    <t>https://decrypter.emsisoft.com/philadelphia</t>
  </si>
  <si>
    <t>www.bleepingcomputer.com/news/security/the-philadelphia-ransomware-offers-a-mercy-button-for-compassionate-criminals/</t>
  </si>
  <si>
    <t>Phoenix</t>
  </si>
  <si>
    <t>.R.i.P</t>
  </si>
  <si>
    <t>Important!.txt</t>
  </si>
  <si>
    <t>https://twitter.com/BleepinComputer/status/804810315456200704</t>
  </si>
  <si>
    <t>Pickles</t>
  </si>
  <si>
    <t>.EnCrYpTeD</t>
  </si>
  <si>
    <t>%random%.EnCrYpTeD</t>
  </si>
  <si>
    <t>READ_ME_TO_DECRYPT.txt</t>
  </si>
  <si>
    <t>https://twitter.com/JakubKroustek/status/834821166116327425</t>
  </si>
  <si>
    <t>PizzaCrypts</t>
  </si>
  <si>
    <t>.id-[victim_id]-maestro@pizzacrypts.info</t>
  </si>
  <si>
    <t>http://download.bleepingcomputer.com/BloodDolly/JuicyLemonDecoder.zip</t>
  </si>
  <si>
    <t>PokemonGO</t>
  </si>
  <si>
    <t>http://www.nyxbone.com/malware/pokemonGO.html</t>
  </si>
  <si>
    <t>http://www.bleepingcomputer.com/news/security/pokemongo-ransomware-installs-backdoor-accounts-and-spreads-to-other-drives/</t>
  </si>
  <si>
    <t>Popcorn Time</t>
  </si>
  <si>
    <t>.filock</t>
  </si>
  <si>
    <t>restore_your_files.html
restore_your_files.txt</t>
  </si>
  <si>
    <t>https://www.bleepingcomputer.com/news/security/new-scheme-spread-popcorn-time-ransomware-get-chance-of-free-decryption-key/</t>
  </si>
  <si>
    <t>Polyglot</t>
  </si>
  <si>
    <t>Immitates CTB-Locker</t>
  </si>
  <si>
    <t>https://support.kaspersky.com/8547</t>
  </si>
  <si>
    <t>https://securelist.com/blog/research/76182/polyglot-the-fake-ctb-locker/</t>
  </si>
  <si>
    <t>Potato</t>
  </si>
  <si>
    <t>.potato</t>
  </si>
  <si>
    <t>README.png
README.html</t>
  </si>
  <si>
    <t>PowerWare</t>
  </si>
  <si>
    <t>Open-sourced PowerShell</t>
  </si>
  <si>
    <t>PoshCoder</t>
  </si>
  <si>
    <t xml:space="preserve">https://github.com/pan-unit42/public_tools/blob/master/powerware/powerware_decrypt.py
https://download.bleepingcomputer.com/demonslay335/PowerLockyDecrypter.zip
</t>
  </si>
  <si>
    <t>https://www.carbonblack.com/2016/03/25/threat-alert-powerware-new-ransomware-written-in-powershell-targets-organizations-via-microsoft-word/</t>
  </si>
  <si>
    <t>http://researchcenter.paloaltonetworks.com/2016/07/unit42-powerware-ransomware-spoofing-locky-malware-family/</t>
  </si>
  <si>
    <t>PowerWorm</t>
  </si>
  <si>
    <t>DECRYPT_INSTRUCTION.html
looks like CryptoWall 3, but with additional warnings at the bottom that ransom price will go up after some time</t>
  </si>
  <si>
    <t>no decryption possible</t>
  </si>
  <si>
    <t>AES, but throws key away, destroys the files</t>
  </si>
  <si>
    <t>Princess Locker</t>
  </si>
  <si>
    <t>[a-z]{4,6},[0-9]</t>
  </si>
  <si>
    <t>!_HOW_TO_RESTORE_[extension].TXT
!_HOW_TO_RESTORE_[extension].html
!_HOW_TO_RESTORE_*id*.txt
.*id*
@_USE_TO_FIX_JJnY.txt</t>
  </si>
  <si>
    <t>https://hshrzd.wordpress.com/2016/11/17/princess-locker-decryptor/</t>
  </si>
  <si>
    <t>https://www.bleepingcomputer.com/news/security/introducing-her-royal-highness-the-princess-locker-ransomware/</t>
  </si>
  <si>
    <t>https://blog.malwarebytes.com/threat-analysis/2016/11/princess-ransomware/</t>
  </si>
  <si>
    <t>PRISM</t>
  </si>
  <si>
    <t>Project34</t>
  </si>
  <si>
    <t>ПАРОЛЬ.txt</t>
  </si>
  <si>
    <t>ProposalCrypt</t>
  </si>
  <si>
    <t>https://twitter.com/demonslay335/status/812002960083394560</t>
  </si>
  <si>
    <t>https://twitter.com/malwrhunterteam/status/811613888705859586</t>
  </si>
  <si>
    <t>Ps2exe</t>
  </si>
  <si>
    <t>https://twitter.com/jiriatvirlab/status/803297700175286273</t>
  </si>
  <si>
    <t>PyL33T</t>
  </si>
  <si>
    <t>.d4nk</t>
  </si>
  <si>
    <t>https://twitter.com/Jan0fficial/status/834706668466405377</t>
  </si>
  <si>
    <t>R</t>
  </si>
  <si>
    <t>Ransomware.txt</t>
  </si>
  <si>
    <t>https://twitter.com/malwrhunterteam/status/846705481741733892</t>
  </si>
  <si>
    <t>R980</t>
  </si>
  <si>
    <t>DECRYPTION INSTRUCTIONS.txt
rtext.txt</t>
  </si>
  <si>
    <t>https://otx.alienvault.com/pulse/57976b52b900fe01376feb01/</t>
  </si>
  <si>
    <t>RAA encryptor</t>
  </si>
  <si>
    <t>!!!README!!![id].rtf</t>
  </si>
  <si>
    <t>Possible affiliation with Pony</t>
  </si>
  <si>
    <t>RAA</t>
  </si>
  <si>
    <t>https://reaqta.com/2016/06/raa-ransomware-delivering-pony/</t>
  </si>
  <si>
    <t>http://www.bleepingcomputer.com/news/security/the-new-raa-ransomware-is-created-entirely-using-javascript/</t>
  </si>
  <si>
    <t>Rabion</t>
  </si>
  <si>
    <t>RaaS
Copy of Ranion RaaS</t>
  </si>
  <si>
    <t>https://twitter.com/CryptoInsane/status/846181140025282561</t>
  </si>
  <si>
    <t>Radamant</t>
  </si>
  <si>
    <t>.RDM
.RRK
.RAD
.RADAMANT</t>
  </si>
  <si>
    <t>YOUR_FILES.url</t>
  </si>
  <si>
    <t>https://decrypter.emsisoft.com/radamant</t>
  </si>
  <si>
    <t xml:space="preserve">http://www.bleepingcomputer.com/news/security/new-radamant-ransomware-kit-adds-rdm-extension-to-encrypted-files/
</t>
  </si>
  <si>
    <t>http://www.nyxbone.com/malware/radamant.html</t>
  </si>
  <si>
    <t>.locked
.kraken
.darkness
.nochance
.oshit
.oplata@qq_com
.relock@qq_com
.crypto
.helpdecrypt@ukr.net
.pizda@qq_com
.dyatel@qq_com
_ryp
.nalog@qq_com
.chifrator@qq_com
.gruzin@qq_com
.troyancoder@qq_com
.encrypted
.cry
.AES256
.enc
.hb15</t>
  </si>
  <si>
    <t>.coderksu@gmail_com_id[0-9]{2,3}
.crypt@india.com.[\w]{4,12}</t>
  </si>
  <si>
    <t xml:space="preserve">&lt;startup folder&gt;\fud.bmp
&lt;startup folder&gt;\paycrypt.bmp
&lt;startup folder&gt;\strongcrypt.bmp
&lt;startup folder&gt;\maxcrypt.bmp
or a similar named bmp in the startup folder
%APPDATA%\Roaming\&lt;random name&gt;.bmp is set as wallpaper
</t>
  </si>
  <si>
    <t>Agent.iih 
Aura 
Autoit 
Pletor 
Rotor 
Lamer 
Isda
Cryptokluchen
Bandarchor</t>
  </si>
  <si>
    <t>https://support.kaspersky.com/us/viruses/disinfection/10556</t>
  </si>
  <si>
    <t>Ramsomeer</t>
  </si>
  <si>
    <t>Based on the DUMB ransomware</t>
  </si>
  <si>
    <t>Ranion</t>
  </si>
  <si>
    <t>RaaS service</t>
  </si>
  <si>
    <t>https://www.bleepingcomputer.com/news/security/ranion-ransomware-as-a-service-available-on-the-dark-web-for-educational-purposes/</t>
  </si>
  <si>
    <t>Rannoh</t>
  </si>
  <si>
    <t>locked-&lt;original name&gt;.[a-zA-Z]{4}</t>
  </si>
  <si>
    <t>RanRan</t>
  </si>
  <si>
    <t>.zXz</t>
  </si>
  <si>
    <t>VictemKey_0_5
VictemKey_5_30
VictemKey_30_100
VictemKey_100_300
VictemKey_300_700
VictemKey_700_2000
VictemKey_2000_3000
VictemKey_3000
zXz.html</t>
  </si>
  <si>
    <t>https://github.com/pan-unit42/public_tools/tree/master/ranran_decryption</t>
  </si>
  <si>
    <t>http://researchcenter.paloaltonetworks.com/2017/03/unit42-targeted-ransomware-attacks-middle-eastern-government-organizations-political-purposes/</t>
  </si>
  <si>
    <t>https://www.bleepingcomputer.com/news/security/new-ranran-ransomware-uses-encryption-tiers-political-messages/</t>
  </si>
  <si>
    <t>Ransoc</t>
  </si>
  <si>
    <t>Doesn't encrypt user files</t>
  </si>
  <si>
    <t>https://www.proofpoint.com/us/threat-insight/post/ransoc-desktop-locking-ransomware-ransacks-local-files-social-media-profiles</t>
  </si>
  <si>
    <t>https://www.bleepingcomputer.com/news/security/ransoc-ransomware-extorts-users-who-accessed-questionable-content/</t>
  </si>
  <si>
    <t>Ransom32</t>
  </si>
  <si>
    <t>no extension change, Javascript Ransomware</t>
  </si>
  <si>
    <t>RansomLock</t>
  </si>
  <si>
    <t>Locks the desktop</t>
  </si>
  <si>
    <t xml:space="preserve">Asymmetric 1024 </t>
  </si>
  <si>
    <t>https://www.symantec.com/security_response/writeup.jsp?docid=2009-041513-1400-99&amp;tabid=2</t>
  </si>
  <si>
    <t>RansomPlus</t>
  </si>
  <si>
    <t>https://twitter.com/jiriatvirlab/status/825411602535088129</t>
  </si>
  <si>
    <t>RarVault</t>
  </si>
  <si>
    <t>RarVault.htm</t>
  </si>
  <si>
    <t>Razy</t>
  </si>
  <si>
    <t>.razy
.fear</t>
  </si>
  <si>
    <t>http://www.nyxbone.com/malware/Razy(German).html</t>
  </si>
  <si>
    <t>http://nyxbone.com/malware/Razy.html</t>
  </si>
  <si>
    <t>Rector</t>
  </si>
  <si>
    <t>.vscrypt
.infected
.bloc
.korrektor</t>
  </si>
  <si>
    <t>https://support.kaspersky.com/viruses/disinfection/4264</t>
  </si>
  <si>
    <t>Red Alert</t>
  </si>
  <si>
    <t>https://twitter.com/JaromirHorejsi/status/815557601312329728</t>
  </si>
  <si>
    <t>RektLocker</t>
  </si>
  <si>
    <t>.rekt</t>
  </si>
  <si>
    <t>Readme.txt</t>
  </si>
  <si>
    <t>.remind
.crashed</t>
  </si>
  <si>
    <t xml:space="preserve">decypt_your_files.html </t>
  </si>
  <si>
    <t>http://www.nyxbone.com/malware/RemindMe.html</t>
  </si>
  <si>
    <t>http://i.imgur.com/gV6i5SN.jpg</t>
  </si>
  <si>
    <t>Revenge</t>
  </si>
  <si>
    <t>.REVENGE</t>
  </si>
  <si>
    <t># !!!HELP_FILE!!! #.txt</t>
  </si>
  <si>
    <t>CryptoMix / CryptFile2 Variant</t>
  </si>
  <si>
    <t>https://www.bleepingcomputer.com/news/security/revenge-ransomware-a-cryptomix-variant-being-distributed-by-rig-exploit-kit/</t>
  </si>
  <si>
    <t>Rokku</t>
  </si>
  <si>
    <t>.rokku</t>
  </si>
  <si>
    <t>README_HOW_TO_UNLOCK.TXT
README_HOW_TO_UNLOCK.HTML</t>
  </si>
  <si>
    <t>possibly related with Chimera</t>
  </si>
  <si>
    <t>Curve25519 + ChaCha</t>
  </si>
  <si>
    <t>https://blog.malwarebytes.org/threat-analysis/2016/04/rokku-ransomware/</t>
  </si>
  <si>
    <t>RoshaLock</t>
  </si>
  <si>
    <t>Stores your files in a password protected RAR file</t>
  </si>
  <si>
    <t>https://twitter.com/siri_urz/status/842452104279134209</t>
  </si>
  <si>
    <t>RozaLocker</t>
  </si>
  <si>
    <t>https://twitter.com/jiriatvirlab/status/840863070733885440</t>
  </si>
  <si>
    <t>Runsomewere</t>
  </si>
  <si>
    <t>Based on HT/EDA2
Utilizes the Jigsaw Ransomware background</t>
  </si>
  <si>
    <t>https://twitter.com/struppigel/status/801812325657440256</t>
  </si>
  <si>
    <t>RussianRoulette</t>
  </si>
  <si>
    <t>Variant of the Philadelphia ransomware</t>
  </si>
  <si>
    <t>https://twitter.com/struppigel/status/823925410392080385</t>
  </si>
  <si>
    <t>SADStory</t>
  </si>
  <si>
    <t>Variant of CryPy</t>
  </si>
  <si>
    <t>https://twitter.com/malwrhunterteam/status/845356853039190016</t>
  </si>
  <si>
    <t>Sage 2.0</t>
  </si>
  <si>
    <t>.sage</t>
  </si>
  <si>
    <t>!Recovery_[3_random_chars].html</t>
  </si>
  <si>
    <t>Predecessor CryLocker</t>
  </si>
  <si>
    <t>https://www.bleepingcomputer.com/news/security/sage-2-0-ransomware-gearing-up-for-possible-greater-distribution/</t>
  </si>
  <si>
    <t>https://www.govcert.admin.ch/blog/27/sage-2.0-comes-with-ip-generation-algorithm-ipga</t>
  </si>
  <si>
    <t>Sage 2.2</t>
  </si>
  <si>
    <t>Sage 2.2 deletes volume snapshots through vssadmin.exe, disables startup repair, uses process wscript.exe to execute a VBScript, and coordinates the execution of scheduled tasks via schtasks.exe.</t>
  </si>
  <si>
    <t>https://malwarebreakdown.com/2017/03/16/sage-2-2-ransomware-from-good-man-gate</t>
  </si>
  <si>
    <t xml:space="preserve">https://malwarebreakdown.com/2017/03/10/finding-a-good-man/ </t>
  </si>
  <si>
    <t>Samas-Samsam</t>
  </si>
  <si>
    <t>.encryptedAES
.encryptedRSA
.encedRSA
.justbtcwillhelpyou
.btcbtcbtc
.btc-help-you
.only-we_can-help_you
.iwanthelpuuu
.notfoundrans
.encmywork
.VforVendetta
.theworldisyours
.Whereisyourfiles
.helpmeencedfiles
.powerfulldecrypt
.noproblemwedecfiles
.weareyourfriends
.otherinformation
.letmetrydecfiles
.encryptedyourfiles
.weencedufiles
.iaufkakfhsaraf
.cifgksaffsfyghd</t>
  </si>
  <si>
    <t>HELP_DECRYPT_YOUR_FILES.html
###-READ-FOR-HELLPP.html
000-PLEASE-READ-WE-HELP.html
CHECK-IT-HELP-FILES.html
WHERE-YOUR-FILES.html
HELP-ME-ENCED-FILES.html
WE-MUST-DEC-FILES.html
000-No-PROBLEM-WE-DEC-FILES.html
TRY-READ-ME-TO-DEC.html
000-IF-YOU-WANT-DEC-FILES.html
LET-ME-TRY-DEC-FILES.html
001-READ-FOR-DECRYPT-FILES.html
READ-READ-READ.html
IF_WANT_FILES_BACK_PLS_READ.html
READ_READ_DEC_FILES.html</t>
  </si>
  <si>
    <t>Targeted attacks
-Jexboss
-PSExec
-Hyena</t>
  </si>
  <si>
    <t>AES(256) + RSA(2096)</t>
  </si>
  <si>
    <t>samsam.exe
MIKOPONI.exe
RikiRafael.exe
showmehowto.exe</t>
  </si>
  <si>
    <t>https://download.bleepingcomputer.com/demonslay335/SamSamStringDecrypter.zip</t>
  </si>
  <si>
    <t>http://blog.talosintel.com/2016/03/samsam-ransomware.html</t>
  </si>
  <si>
    <t>http://www.intelsecurity.com/advanced-threat-research/content/Analysis_SamSa_Ransomware.pdf</t>
  </si>
  <si>
    <t>Sanction</t>
  </si>
  <si>
    <t>.sanction</t>
  </si>
  <si>
    <t>DECRYPT_YOUR_FILES.HTML</t>
  </si>
  <si>
    <t>Based on HiddenTear, but heavily modified keygen</t>
  </si>
  <si>
    <t>Sanctions</t>
  </si>
  <si>
    <t>.wallet</t>
  </si>
  <si>
    <t>RESTORE_ALL_DATA.html</t>
  </si>
  <si>
    <t>AES(256) + RSA(2048)</t>
  </si>
  <si>
    <t>https://www.bleepingcomputer.com/news/security/sanctions-ransomware-makes-fun-of-usa-sanctions-against-russia/</t>
  </si>
  <si>
    <t>Sardoninir</t>
  </si>
  <si>
    <t>https://twitter.com/BleepinComputer/status/835955409953357825</t>
  </si>
  <si>
    <t>Satan</t>
  </si>
  <si>
    <t>.stn</t>
  </si>
  <si>
    <t>HELP_DECRYPT_FILES.html</t>
  </si>
  <si>
    <t>https://www.bleepingcomputer.com/news/security/new-satan-ransomware-available-through-a-ransomware-as-a-service-/</t>
  </si>
  <si>
    <t>Satana</t>
  </si>
  <si>
    <t>Sarah_G@ausi.com___</t>
  </si>
  <si>
    <t>!satana!.txt</t>
  </si>
  <si>
    <t>https://blog.malwarebytes.com/threat-analysis/2016/06/satana-ransomware/</t>
  </si>
  <si>
    <t>https://blog.kaspersky.com/satana-ransomware/12558/</t>
  </si>
  <si>
    <t>Scraper</t>
  </si>
  <si>
    <t>http://securelist.com/blog/research/69481/a-flawed-ransomware-encryptor/</t>
  </si>
  <si>
    <t>SerbRansom</t>
  </si>
  <si>
    <t>.velikasrbija</t>
  </si>
  <si>
    <t>https://twitter.com/malwrhunterteam/status/830116190873849856</t>
  </si>
  <si>
    <t>https://www.bleepingcomputer.com/news/security/ultranationalist-developer-behind-serbransom-ransomware/</t>
  </si>
  <si>
    <t>.serpent</t>
  </si>
  <si>
    <t>HOW_TO_DECRYPT_YOUR_FILES_[random_3_chars].html
HOW_TO_DECRYPT_YOUR_FILES_[random_3_chars].txt</t>
  </si>
  <si>
    <t>Batch file
Passcode: RSA1014DJW2048</t>
  </si>
  <si>
    <t>https://www.proofpoint.com/us/threat-insight/post/new-serpent-ransomware-targets-danish-speakers</t>
  </si>
  <si>
    <t>Serpico</t>
  </si>
  <si>
    <t>DetoxCrypto Variant</t>
  </si>
  <si>
    <t>http://www.nyxbone.com/malware/Serpico.html</t>
  </si>
  <si>
    <t>Shark</t>
  </si>
  <si>
    <t>Atom</t>
  </si>
  <si>
    <t>http://www.bleepingcomputer.com/news/security/the-shark-ransomware-project-allows-to-create-your-own-customized-ransomware/</t>
  </si>
  <si>
    <t>http://www.bleepingcomputer.com/news/security/shark-ransomware-rebrands-as-atom-for-a-fresh-start/</t>
  </si>
  <si>
    <t>ShellLocker</t>
  </si>
  <si>
    <t>.L0cked</t>
  </si>
  <si>
    <t>https://twitter.com/JakubKroustek/status/799388289337671680</t>
  </si>
  <si>
    <t>ShinoLocker</t>
  </si>
  <si>
    <t>.shino</t>
  </si>
  <si>
    <t>https://twitter.com/JakubKroustek/status/760560147131408384</t>
  </si>
  <si>
    <t>http://www.bleepingcomputer.com/news/security/new-educational-shinolocker-ransomware-project-released/</t>
  </si>
  <si>
    <t>Shujin</t>
  </si>
  <si>
    <t>文件解密帮助.txt</t>
  </si>
  <si>
    <t>KinCrypt</t>
  </si>
  <si>
    <t>http://www.nyxbone.com/malware/chineseRansom.html</t>
  </si>
  <si>
    <t>http://blog.trendmicro.com/trendlabs-security-intelligence/chinese-language-ransomware-makes-appearance/</t>
  </si>
  <si>
    <t>Simple_Encoder</t>
  </si>
  <si>
    <t>.~</t>
  </si>
  <si>
    <t>_RECOVER_INSTRUCTIONS.ini</t>
  </si>
  <si>
    <t>SkidLocker / Pompous</t>
  </si>
  <si>
    <t>http://www.bleepingcomputer.com/news/security/pompous-ransomware-dev-gets-defeated-by-backdoor/</t>
  </si>
  <si>
    <t>http://www.nyxbone.com/malware/SkidLocker.html</t>
  </si>
  <si>
    <t>SkyName</t>
  </si>
  <si>
    <t>https://twitter.com/malwrhunterteam/status/817079028725190656</t>
  </si>
  <si>
    <t>Smash!</t>
  </si>
  <si>
    <t>https://www.bleepingcomputer.com/news/security/smash-ransomware-is-cute-rather-than-dangerous/</t>
  </si>
  <si>
    <t>Smrss32</t>
  </si>
  <si>
    <t>_HOW_TO_Decrypt.bmp</t>
  </si>
  <si>
    <t>SNSLocker</t>
  </si>
  <si>
    <t>.RSNSlocked
.RSplited</t>
  </si>
  <si>
    <t>READ_Me.txt</t>
  </si>
  <si>
    <t>http://nyxbone.com/malware/SNSLocker.html</t>
  </si>
  <si>
    <t>http://nyxbone.com/images/articulos/malware/snslocker/16.png</t>
  </si>
  <si>
    <t>Spora</t>
  </si>
  <si>
    <t>[Infection-ID].HTML</t>
  </si>
  <si>
    <t>https://blog.gdatasoftware.com/2017/01/29442-spora-worm-and-ransomware</t>
  </si>
  <si>
    <t>http://blog.emsisoft.com/2017/01/10/from-darknet-with-love-meet-spora-ransomware/</t>
  </si>
  <si>
    <t>Sport</t>
  </si>
  <si>
    <t>.sport</t>
  </si>
  <si>
    <t>Stampado</t>
  </si>
  <si>
    <t>Random message includes bitcoin wallet address with instructions</t>
  </si>
  <si>
    <t>Coded by "The_Rainmaker"
Randomly deletes a file every 6hrs up to 96hrs then deletes decryption key</t>
  </si>
  <si>
    <t>https://success.trendmicro.com/portal_kb_articledetail?solutionid=1114221
http://www.bleepingcomputer.com/news/security/stampado-ransomware-campaign-decrypted-before-it-started/
https://decrypter.emsisoft.com/stampado</t>
  </si>
  <si>
    <t>https://cdn.streamable.com/video/mp4/kfh3.mp4</t>
  </si>
  <si>
    <t>http://blog.trendmicro.com/trendlabs-security-intelligence/the-economics-behind-ransomware-prices/</t>
  </si>
  <si>
    <t>Strictor</t>
  </si>
  <si>
    <t>Based on EDA2, shows Guy Fawkes mask</t>
  </si>
  <si>
    <t>http://www.nyxbone.com/malware/Strictor.html</t>
  </si>
  <si>
    <t>Surprise</t>
  </si>
  <si>
    <t>.surprise
.tzu</t>
  </si>
  <si>
    <t>DECRYPTION_HOWTO.Notepad</t>
  </si>
  <si>
    <t>Survey</t>
  </si>
  <si>
    <t>ThxForYurTyme.txt</t>
  </si>
  <si>
    <t>Still in development, shows FileIce survey</t>
  </si>
  <si>
    <t>http://www.bleepingcomputer.com/news/security/in-dev-ransomware-forces-you-do-to-survey-before-unlocking-computer/</t>
  </si>
  <si>
    <t>SynoLocker</t>
  </si>
  <si>
    <t>Exploited Synology NAS firmware directly over WAN</t>
  </si>
  <si>
    <t>SZFLocker</t>
  </si>
  <si>
    <t>.szf</t>
  </si>
  <si>
    <t>http://now.avg.com/dont-pay-the-ransom-avg-releases-six-free-decryption-tools-to-retrieve-your-files/</t>
  </si>
  <si>
    <t>TeamXrat</t>
  </si>
  <si>
    <t>.___xratteamLucked</t>
  </si>
  <si>
    <t>Como descriptografar os seus arquivos.txt</t>
  </si>
  <si>
    <t>https://securelist.com/blog/research/76153/teamxrat-brazilian-cybercrime-meets-ransomware/</t>
  </si>
  <si>
    <t>TeleCrypt</t>
  </si>
  <si>
    <t>.xcri</t>
  </si>
  <si>
    <t>Telecrypt will generate a random string to encrypt with that is between 10-20 length and only contain the letters vo,pr,bm,xu,zt,dq.</t>
  </si>
  <si>
    <t>Trojan-Ransom.Win32.Telecrypt
PDM:Trojan.Win32.Generic</t>
  </si>
  <si>
    <t>https://malwarebytes.app.box.com/s/kkxwgzbpwe7oh59xqfwcz97uk0q05kp3
https://blog.malwarebytes.com/threat-analysis/2016/11/telecrypt-the-ransomware-abusing-telegram-api-defeated/</t>
  </si>
  <si>
    <t>https://blog.malwarebytes.com/threat-analysis/2016/11/telecrypt-the-ransomware-abusing-telegram-api-defeated/</t>
  </si>
  <si>
    <t>https://securelist.com/blog/research/76558/the-first-cryptor-to-exploit-telegram/</t>
  </si>
  <si>
    <t>TeslaCrypt 0.x - 2.2.0</t>
  </si>
  <si>
    <t>.vvv
.ecc
.exx
.ezz
.abc
.aaa
.zzz
.xyz</t>
  </si>
  <si>
    <t>HELP_TO_SAVE_FILES.txt
Howto_RESTORE_FILES.html</t>
  </si>
  <si>
    <t>Factorization</t>
  </si>
  <si>
    <t>AlphaCrypt</t>
  </si>
  <si>
    <t>http://www.bleepingcomputer.com/forums/t/576600/tesladecoder-released-to-decrypt-exx-ezz-ecc-files-encrypted-by-teslacrypt/
http://www.talosintel.com/teslacrypt_tool/</t>
  </si>
  <si>
    <t>TeslaCrypt 3.0+</t>
  </si>
  <si>
    <t>.micro
.xxx
.ttt
.mp3</t>
  </si>
  <si>
    <t>4.0+ has no extension</t>
  </si>
  <si>
    <t>AES(256) + ECHD + SHA1</t>
  </si>
  <si>
    <t>http://www.bleepingcomputer.com/forums/t/576600/tesladecoder-released-to-decrypt-exx-ezz-ecc-files-encrypted-by-teslacrypt/
http://www.welivesecurity.com/2016/05/18/eset-releases-decryptor-recent-variants-teslacrypt-ransomware/
https://blog.kaspersky.com/raknidecryptor-vs-teslacrypt/12169/</t>
  </si>
  <si>
    <t>TeslaCrypt 4.1A</t>
  </si>
  <si>
    <t>RECOVER&lt;5_chars&gt;.html
RECOVER&lt;5_chars&gt;.png
RECOVER&lt;5_chars&gt;.txt
_how_recover+&lt;random 3 chars&gt;.txt or .html
help_recover_instructions+&lt;random 3 chars&gt;.BMP or .html or .txt
_H_e_l_p_RECOVER_INSTRUCTIONS+&lt;random 3 char&gt;.txt, .html or .png
Recovery+&lt;5 random chars&gt;.txt, .html, e.g., Recovery+gwote.txt
RESTORE_FILES_&lt;random 5 chars&gt;.TXT , e.g. restore_files_kksli.bmp
HELP_RESTORE_FILES_&lt;random 5 chars&gt;.TXT , e.g. help_restore_files_kksli.bmp
HOWTO_RECOVER_FILES_&lt;random 5 chars&gt;.TXT. e.g. howto_recover_files_xeyye.txt
HELP_TO_SAVE_FILES.txt or .bmp</t>
  </si>
  <si>
    <t>no special extension</t>
  </si>
  <si>
    <t>https://www.endgame.com/blog/your-package-has-been-successfully-encrypted-teslacrypt-41a-and-malware-attack-chain</t>
  </si>
  <si>
    <t>https://blog.kaspersky.com/raknidecryptor-vs-teslacrypt/12169/</t>
  </si>
  <si>
    <t>TeslaCrypt 4.2</t>
  </si>
  <si>
    <t>http://www.bleepingcomputer.com/news/security/teslacrypt-4-2-released-with-quite-a-few-modifications/</t>
  </si>
  <si>
    <t>Thanksgiving</t>
  </si>
  <si>
    <t>https://twitter.com/BleepinComputer/status/801486420368093184</t>
  </si>
  <si>
    <t>Threat Finder</t>
  </si>
  <si>
    <t>HELP_DECRYPT.HTML</t>
  </si>
  <si>
    <t>Files cannot be decrypted
Has a GUI</t>
  </si>
  <si>
    <t>TorrentLocker</t>
  </si>
  <si>
    <t>.Encrypted
.enc</t>
  </si>
  <si>
    <t xml:space="preserve">HOW_TO_RESTORE_FILES.html
DECRYPT_INSTRUCTIONS.html
DESIFROVANI_POKYNY.html
INSTRUCCIONES_DESCIFRADO.html
ISTRUZIONI_DECRITTAZIONE.html
ENTSCHLUSSELN_HINWEISE.html
ONTSLEUTELINGS_INSTRUCTIES.html
INSTRUCTIONS_DE_DECRYPTAGE.html
SIFRE_COZME_TALIMATI.html
wie_zum_Wiederherstellen_von_Dateien.txt
</t>
  </si>
  <si>
    <t xml:space="preserve">Newer variants not decryptable.
Only first 2 MB are encrypted
</t>
  </si>
  <si>
    <t>AES(256) CBC for files
RSA(1024) for AES key
uses LibTomCrypt</t>
  </si>
  <si>
    <t>Crypt0L0cker
CryptoFortress 
Teerac</t>
  </si>
  <si>
    <t>http://www.bleepingcomputer.com/forums/t/547708/torrentlocker-ransomware-cracked-and-decrypter-has-been-made/</t>
  </si>
  <si>
    <t>https://twitter.com/PolarToffee/status/804008236600934403</t>
  </si>
  <si>
    <t>http://blog.talosintelligence.com/2017/03/crypt0l0cker-torrentlocker-old-dog-new.html</t>
  </si>
  <si>
    <t>TowerWeb</t>
  </si>
  <si>
    <t>Payment_Instructions.jpg</t>
  </si>
  <si>
    <t>http://www.bleepingcomputer.com/forums/t/618055/towerweb-ransomware-help-support-topic-payment-instructionsjpg/</t>
  </si>
  <si>
    <t>Toxcrypt</t>
  </si>
  <si>
    <t>.toxcrypt</t>
  </si>
  <si>
    <t>tox.html</t>
  </si>
  <si>
    <t>Trojan</t>
  </si>
  <si>
    <t>.braincrypt</t>
  </si>
  <si>
    <t>!!! HOW TO DECRYPT FILES !!!.txt</t>
  </si>
  <si>
    <t>BrainCrypt</t>
  </si>
  <si>
    <t>https://download.bleepingcomputer.com/demonslay335/BrainCryptDecrypter.zip</t>
  </si>
  <si>
    <t>https://twitter.com/PolarToffee/status/811249250285842432</t>
  </si>
  <si>
    <t>Troldesh</t>
  </si>
  <si>
    <t>.breaking_bad
.better_call_saul
.xtbl
.da_vinci_code
.windows10
.no_more_ransom</t>
  </si>
  <si>
    <t>README&lt;number&gt;.txt 
nomoreransom_note_original.txt</t>
  </si>
  <si>
    <t>May download additional malware after encryption</t>
  </si>
  <si>
    <t>Shade
XTBL</t>
  </si>
  <si>
    <t>https://www.nomoreransom.org/uploads/ShadeDecryptor_how-to_guide.pdf</t>
  </si>
  <si>
    <t>http://www.nyxbone.com/malware/Troldesh.html</t>
  </si>
  <si>
    <t>https://www.bleepingcomputer.com/news/security/kelihos-botnet-delivering-shade-troldesh-ransomware-with-no-more-ransom-extension/</t>
  </si>
  <si>
    <t>TrueCrypter</t>
  </si>
  <si>
    <t>http://www.bleepingcomputer.com/news/security/truecrypter-ransomware-accepts-payment-in-bitcoins-or-amazon-gift-card/</t>
  </si>
  <si>
    <t>Trump Locker</t>
  </si>
  <si>
    <t>.TheTrumpLockerf
.TheTrumpLockerfp</t>
  </si>
  <si>
    <t>What happen to my files.txt</t>
  </si>
  <si>
    <t>https://www.bleepingcomputer.com/news/security/new-trump-locker-ransomware-is-a-fraud-just-venuslocker-in-disguise/</t>
  </si>
  <si>
    <t>Turkish</t>
  </si>
  <si>
    <t>.sifreli</t>
  </si>
  <si>
    <t>https://twitter.com/struppigel/status/821991600637313024</t>
  </si>
  <si>
    <t>Turkish (Fake CTB-Locker)</t>
  </si>
  <si>
    <t>Beni Oku.txt</t>
  </si>
  <si>
    <t>keys in '%name%.manifest.xml</t>
  </si>
  <si>
    <t>https://twitter.com/JakubKroustek/status/842034887397908480</t>
  </si>
  <si>
    <t>Turkish Ransom</t>
  </si>
  <si>
    <t>DOSYALARINIZA ULAŞMAK İÇİN AÇINIZ.html</t>
  </si>
  <si>
    <t>http://www.nyxbone.com/malware/turkishRansom.html</t>
  </si>
  <si>
    <t>Infographics</t>
  </si>
  <si>
    <t>UltraLocker</t>
  </si>
  <si>
    <t>https://twitter.com/struppigel/status/807161652663742465</t>
  </si>
  <si>
    <t>UmbreCrypt</t>
  </si>
  <si>
    <t>umbrecrypt_ID_[VICTIMID]</t>
  </si>
  <si>
    <t xml:space="preserve">README_DECRYPT_UMBRE_ID_[victim_id].jpg
README_DECRYPT_UMBRE_ID_[victim_id].txt
default32643264.bmp
default432643264.jpg
</t>
  </si>
  <si>
    <t>http://www.thewindowsclub.com/emsisoft-decrypter-hydracrypt-umbrecrypt-ransomware</t>
  </si>
  <si>
    <t>UnblockUPC</t>
  </si>
  <si>
    <t>Hint: if you can't see the graphics in the HTML version try to download this document as XLSX in the "Download" section</t>
  </si>
  <si>
    <t>Files encrypted.txt</t>
  </si>
  <si>
    <t>https://www.bleepingcomputer.com/forums/t/627582/unblockupc-ransomware-help-support-topic-files-encryptedtxt/</t>
  </si>
  <si>
    <t>Ungluk</t>
  </si>
  <si>
    <t>.H3LL
.0x0
.1999</t>
  </si>
  <si>
    <t>READTHISNOW!!!.txt
Hellothere.txt
YOUGOTHACKED.TXT</t>
  </si>
  <si>
    <t>Ransom note instructs to use Bitmessage to get in contact with attacker
Secretishere.key
SECRETISHIDINGHEREINSIDE.KEY
secret.key</t>
  </si>
  <si>
    <t>Unlock26</t>
  </si>
  <si>
    <t>.locked-[XXX]</t>
  </si>
  <si>
    <t>ReadMe-XXX.html</t>
  </si>
  <si>
    <t>https://www.bleepingcomputer.com/news/security/new-raas-portal-preparing-to-spread-unlock26-ransomware/</t>
  </si>
  <si>
    <t>Unlock92</t>
  </si>
  <si>
    <t>.CRRRT
.CCCRRRPPP</t>
  </si>
  <si>
    <t>READ_ME_!.txt</t>
  </si>
  <si>
    <t>https://twitter.com/malwrhunterteam/status/839038399944224768</t>
  </si>
  <si>
    <t>Vanguard</t>
  </si>
  <si>
    <t>GO Ransomware</t>
  </si>
  <si>
    <t>https://twitter.com/JAMESWT_MHT/status/834783231476166657</t>
  </si>
  <si>
    <t>VapeLauncher</t>
  </si>
  <si>
    <t>CryptoWire variant</t>
  </si>
  <si>
    <t>https://twitter.com/struppigel/status/839771195830648833</t>
  </si>
  <si>
    <t>VaultCrypt</t>
  </si>
  <si>
    <t>.vault
.xort
.trun</t>
  </si>
  <si>
    <t>VAULT.txt
xort.txt
trun.txt
&lt;random&gt;.hta | VAULT.hta</t>
  </si>
  <si>
    <t>uses gpg.exe</t>
  </si>
  <si>
    <t>CrypVault
Zlader</t>
  </si>
  <si>
    <t>http://www.nyxbone.com/malware/russianRansom.html</t>
  </si>
  <si>
    <t>VBRANSOM 7</t>
  </si>
  <si>
    <t>.VBRANSOM</t>
  </si>
  <si>
    <t>Does not actually encrypt</t>
  </si>
  <si>
    <t>https://twitter.com/BleepinComputer/status/817851339078336513</t>
  </si>
  <si>
    <t>VenisRansomware</t>
  </si>
  <si>
    <t>In dev
VenisRansom@protonmail.com</t>
  </si>
  <si>
    <t>https://twitter.com/Antelox/status/785849412635521024</t>
  </si>
  <si>
    <t>http://pastebin.com/HuK99Xmj</t>
  </si>
  <si>
    <t>VenusLocker</t>
  </si>
  <si>
    <t>.Venusf
.Venusp</t>
  </si>
  <si>
    <t>https://blog.malwarebytes.com/threat-analysis/2016/08/venus-locker-another-net-ransomware/?utm_source=twitter&amp;utm_medium=social</t>
  </si>
  <si>
    <t>http://www.nyxbone.com/malware/venusLocker.html</t>
  </si>
  <si>
    <t>Vindows Locker</t>
  </si>
  <si>
    <t>.vindows</t>
  </si>
  <si>
    <t>https://malwarebytes.app.box.com/s/gdu18hr17mwqszj3hjw5m3sw84k8hlph
https://rol.im/VindowsUnlocker.zip</t>
  </si>
  <si>
    <t>https://twitter.com/JakubKroustek/status/800729944112427008</t>
  </si>
  <si>
    <t>https://www.bleepingcomputer.com/news/security/vindowslocker-ransomware-mimics-tech-support-scam-not-the-other-way-around/</t>
  </si>
  <si>
    <t>Virlock</t>
  </si>
  <si>
    <t>.exe</t>
  </si>
  <si>
    <t>Polymorphism / Self-replication</t>
  </si>
  <si>
    <t>http://www.nyxbone.com/malware/Virlock.html</t>
  </si>
  <si>
    <t>http://www.welivesecurity.com/2014/12/22/win32virlock-first-self-reproducing-ransomware-also-shape-shifter/</t>
  </si>
  <si>
    <t>Virus-Encoder</t>
  </si>
  <si>
    <t>.CrySiS
.xtbl
.crypt
.DHARMA</t>
  </si>
  <si>
    <t>.id-########.decryptformoney@india.com.xtbl
.[email_address].DHARMA</t>
  </si>
  <si>
    <t>How to decrypt your data.txt</t>
  </si>
  <si>
    <t>CrySiS</t>
  </si>
  <si>
    <t>http://www.welivesecurity.com/2016/11/24/new-decryption-tool-crysis-ransomware/
http://media.kaspersky.com/utilities/VirusUtilities/EN/rakhnidecryptor.zip</t>
  </si>
  <si>
    <t>http://www.nyxbone.com/malware/virus-encoder.html</t>
  </si>
  <si>
    <t>Source: Symantec, via @certbund</t>
  </si>
  <si>
    <t>http://blog.trendmicro.com/trendlabs-security-intelligence/crysis-targeting-businesses-in-australia-new-zealand-via-brute-forced-rdps/</t>
  </si>
  <si>
    <t>Vortex</t>
  </si>
  <si>
    <t>.aes</t>
  </si>
  <si>
    <t>Ŧl๏tєгค гคภร๏๓ฬคгє</t>
  </si>
  <si>
    <t>https://twitter.com/struppigel/status/839778905091424260</t>
  </si>
  <si>
    <t>vxLock</t>
  </si>
  <si>
    <t>.vxLock</t>
  </si>
  <si>
    <t>WannaCry</t>
  </si>
  <si>
    <t>https://twitter.com/struppigel/status/846241982347427840</t>
  </si>
  <si>
    <t>Wcry</t>
  </si>
  <si>
    <t>.wcry</t>
  </si>
  <si>
    <t>https://twitter.com/siri_urz/status/830008052954890242/photo/1</t>
  </si>
  <si>
    <t>WildFire Locker</t>
  </si>
  <si>
    <t>.wflx</t>
  </si>
  <si>
    <t>HOW_TO_UNLOCK_FILES_README_(&lt;ID&gt;).txt</t>
  </si>
  <si>
    <t>Zyklon variant</t>
  </si>
  <si>
    <t>Hades Locker</t>
  </si>
  <si>
    <t>https://labs.opendns.com/2016/07/13/wildfire-ransomware-gaining-momentum/</t>
  </si>
  <si>
    <t>Winnix Cryptor</t>
  </si>
  <si>
    <t>.wnx</t>
  </si>
  <si>
    <t>YOUR FILES ARE ENCRYPTED!.txt</t>
  </si>
  <si>
    <t>GPG</t>
  </si>
  <si>
    <t>https://twitter.com/PolarToffee/status/811940037638111232</t>
  </si>
  <si>
    <t>XCrypt</t>
  </si>
  <si>
    <t>Xhelp.jpg</t>
  </si>
  <si>
    <t>https://twitter.com/JakubKroustek/status/825790584971472902</t>
  </si>
  <si>
    <t>Xorist</t>
  </si>
  <si>
    <t>.EnCiPhErEd
.73i87A
.p5tkjw
.PoAr2w
.fileiscryptedhard
.encoderpass
.zc3791
.antihacker2017</t>
  </si>
  <si>
    <t>HOW TO DECRYPT FILES.TXT</t>
  </si>
  <si>
    <t>encrypted files will still have the original non-encrypted header of 0x33 bytes length</t>
  </si>
  <si>
    <t>XOR or TEA</t>
  </si>
  <si>
    <r>
      <t xml:space="preserve">https://support.kaspersky.com/viruses/disinfection/2911
</t>
    </r>
    <r>
      <rPr/>
      <t>https://decrypter.emsisoft.com/xorist</t>
    </r>
  </si>
  <si>
    <t xml:space="preserve">XRTN </t>
  </si>
  <si>
    <t>.xrtn</t>
  </si>
  <si>
    <t>VaultCrypt family</t>
  </si>
  <si>
    <t>XYZWare</t>
  </si>
  <si>
    <t>https://twitter.com/malwrhunterteam/status/833636006721122304</t>
  </si>
  <si>
    <t>You Have Been Hacked!!!</t>
  </si>
  <si>
    <t>Attempt to steal passwords</t>
  </si>
  <si>
    <t>https://twitter.com/malwrhunterteam/status/808280549802418181</t>
  </si>
  <si>
    <t>YourRansom</t>
  </si>
  <si>
    <t>.yourransom</t>
  </si>
  <si>
    <t>https://twitter.com/_ddoxer/status/827555507741274113</t>
  </si>
  <si>
    <t>https://www.bleepingcomputer.com/news/security/yourransom-is-the-latest-in-a-long-line-of-prank-and-educational-ransomware/</t>
  </si>
  <si>
    <t>https://www.f-secure.com/documents/996508/1030743/cyber-security-report-2017</t>
  </si>
  <si>
    <t>Zcrypt</t>
  </si>
  <si>
    <t>.zcrypt</t>
  </si>
  <si>
    <t>Zcryptor</t>
  </si>
  <si>
    <t>.code
.scl
.rmd</t>
  </si>
  <si>
    <t># HELP_DECRYPT_YOUR_FILES #.TXT</t>
  </si>
  <si>
    <t>https://twitter.com/JakubKroustek/status/804009831518572544</t>
  </si>
  <si>
    <t>Zimbra</t>
  </si>
  <si>
    <t>.crypto</t>
  </si>
  <si>
    <t>how.txt</t>
  </si>
  <si>
    <t>mpritsken@priest.com</t>
  </si>
  <si>
    <t>http://www.bleepingcomputer.com/forums/t/617874/zimbra-ransomware-written-in-python-help-and-support-topic-crypto-howtotxt/</t>
  </si>
  <si>
    <t>ZinoCrypt</t>
  </si>
  <si>
    <t>.ZINO</t>
  </si>
  <si>
    <t>ZINO_NOTE.TXT</t>
  </si>
  <si>
    <t>https://twitter.com/malwrhunterteam/status/842781575410597894</t>
  </si>
  <si>
    <t>Zlader / Russian</t>
  </si>
  <si>
    <t>.vault</t>
  </si>
  <si>
    <t>VaultCrypt
CrypVault</t>
  </si>
  <si>
    <t>Zorro</t>
  </si>
  <si>
    <t>.zorro</t>
  </si>
  <si>
    <t>Take_Seriously (Your saving grace).txt</t>
  </si>
  <si>
    <t>https://twitter.com/BleepinComputer/status/844538370323812353</t>
  </si>
  <si>
    <t>zScreenLocker</t>
  </si>
  <si>
    <t>https://twitter.com/struppigel/status/794077145349967872</t>
  </si>
  <si>
    <t>Zyka</t>
  </si>
  <si>
    <t>https://download.bleepingcomputer.com/demonslay335/StupidDecrypter.zip</t>
  </si>
  <si>
    <t>https://twitter.com/GrujaRS/status/826153382557712385</t>
  </si>
  <si>
    <t>Zyklon</t>
  </si>
  <si>
    <t>.zyklon</t>
  </si>
  <si>
    <t>Hidden Tear family, GNL Locker variant</t>
  </si>
  <si>
    <t>.1cbu1</t>
  </si>
  <si>
    <t>.1txt</t>
  </si>
  <si>
    <t>.2ed2</t>
  </si>
  <si>
    <t>.73i87A</t>
  </si>
  <si>
    <t>.7zipper</t>
  </si>
  <si>
    <t>.8c7f</t>
  </si>
  <si>
    <t>.a5zfn</t>
  </si>
  <si>
    <t>.aaa</t>
  </si>
  <si>
    <t>.AES256</t>
  </si>
  <si>
    <t>.AESIR</t>
  </si>
  <si>
    <t>.AFD</t>
  </si>
  <si>
    <t>.aga</t>
  </si>
  <si>
    <t>.antihacker2017</t>
  </si>
  <si>
    <t>.ap19</t>
  </si>
  <si>
    <t>.B6E1</t>
  </si>
  <si>
    <t>.cryptowall</t>
  </si>
  <si>
    <t>.crypz</t>
  </si>
  <si>
    <t>.ctb2</t>
  </si>
  <si>
    <t>.ctbl</t>
  </si>
  <si>
    <t>.da_vinci_code</t>
  </si>
  <si>
    <t>.dyatel@qq_com</t>
  </si>
  <si>
    <t>.encedRSA</t>
  </si>
  <si>
    <t>.encmywork</t>
  </si>
  <si>
    <t>.encoderpass</t>
  </si>
  <si>
    <t>.encryptedRSA</t>
  </si>
  <si>
    <t>.encryptedyourfiles</t>
  </si>
  <si>
    <t>.enigma</t>
  </si>
  <si>
    <t>.epic</t>
  </si>
  <si>
    <t>.evillock</t>
  </si>
  <si>
    <t>.exx</t>
  </si>
  <si>
    <t>.ezz</t>
  </si>
  <si>
    <t>.fear</t>
  </si>
  <si>
    <t>.filegofprencrp</t>
  </si>
  <si>
    <t>.fileiscryptedhard</t>
  </si>
  <si>
    <t>.FuckYourData</t>
  </si>
  <si>
    <t>.fun</t>
  </si>
  <si>
    <t>.gefickt</t>
  </si>
  <si>
    <t>.gembok</t>
  </si>
  <si>
    <t>.globe</t>
  </si>
  <si>
    <t>.goforhelp</t>
  </si>
  <si>
    <t>.good</t>
  </si>
  <si>
    <t>.gruzin@qq_com</t>
  </si>
  <si>
    <t>.GSupport*</t>
  </si>
  <si>
    <t>.GWS</t>
  </si>
  <si>
    <t>.HA3</t>
  </si>
  <si>
    <t>.hakunamatata</t>
  </si>
  <si>
    <t>.hb15</t>
  </si>
  <si>
    <t>.helpmeencedfiles</t>
  </si>
  <si>
    <t>.hnumkhotep</t>
  </si>
  <si>
    <t>.howcanihelpusir</t>
  </si>
  <si>
    <t>.hta</t>
  </si>
  <si>
    <t>.hydracrypt*</t>
  </si>
  <si>
    <t>.iaufkakfhsaraf</t>
  </si>
  <si>
    <t>.ifuckedyou</t>
  </si>
  <si>
    <t>.infected</t>
  </si>
  <si>
    <t>.info</t>
  </si>
  <si>
    <t>.iwanthelpuuu</t>
  </si>
  <si>
    <t>.JUST</t>
  </si>
  <si>
    <t>.justbtcwillhelpyou</t>
  </si>
  <si>
    <t>.kb15</t>
  </si>
  <si>
    <t>.kernel_complete</t>
  </si>
  <si>
    <t>.kernel_pid</t>
  </si>
  <si>
    <t>.kernel_time</t>
  </si>
  <si>
    <t>.key</t>
  </si>
  <si>
    <t>.keybtc@inbox_com</t>
  </si>
  <si>
    <t>.KKK</t>
  </si>
  <si>
    <t>.korrektor</t>
  </si>
  <si>
    <t>.kyra</t>
  </si>
  <si>
    <t>.legion</t>
  </si>
  <si>
    <t>.lesli</t>
  </si>
  <si>
    <t>.letmetrydecfiles</t>
  </si>
  <si>
    <t>.me*</t>
  </si>
  <si>
    <t>.merry</t>
  </si>
  <si>
    <t>.MRCR1</t>
  </si>
  <si>
    <t>.nalog@qq_com</t>
  </si>
  <si>
    <t>.net*</t>
  </si>
  <si>
    <t>.no_more_ransom</t>
  </si>
  <si>
    <t>.nochance</t>
  </si>
  <si>
    <t>.nolvalid</t>
  </si>
  <si>
    <t>.noproblemwedecfiles</t>
  </si>
  <si>
    <t>.notfoundrans</t>
  </si>
  <si>
    <t>.odin</t>
  </si>
  <si>
    <t>.OMG!</t>
  </si>
  <si>
    <t>.only-we_can-help_you</t>
  </si>
  <si>
    <t>.oshit</t>
  </si>
  <si>
    <t>.osiris</t>
  </si>
  <si>
    <t>.otherinformation</t>
  </si>
  <si>
    <t>.p5tkjw</t>
  </si>
  <si>
    <t>.paybtcs</t>
  </si>
  <si>
    <t>.paym</t>
  </si>
  <si>
    <t>.paymrss</t>
  </si>
  <si>
    <t>.payms</t>
  </si>
  <si>
    <t>.paymst</t>
  </si>
  <si>
    <t>.paymts</t>
  </si>
  <si>
    <t>.payransom</t>
  </si>
  <si>
    <t>.payrms</t>
  </si>
  <si>
    <t>.payrmts</t>
  </si>
  <si>
    <t>.pays</t>
  </si>
  <si>
    <t>.paytounlock</t>
  </si>
  <si>
    <t>.pdcr</t>
  </si>
  <si>
    <t>.perl</t>
  </si>
  <si>
    <t>.pizda@qq_com</t>
  </si>
  <si>
    <t>.PNG</t>
  </si>
  <si>
    <t>.PoAr2w</t>
  </si>
  <si>
    <t>.porno</t>
  </si>
  <si>
    <t>.pzdc</t>
  </si>
  <si>
    <t>.r16m*</t>
  </si>
  <si>
    <t>.R16M01D05</t>
  </si>
  <si>
    <t>.R5A</t>
  </si>
  <si>
    <t>.r5a</t>
  </si>
  <si>
    <t>.RAD</t>
  </si>
  <si>
    <t>.RADAMANT</t>
  </si>
  <si>
    <t>.raid10</t>
  </si>
  <si>
    <t>.RARE1</t>
  </si>
  <si>
    <t>.relock@qq_com</t>
  </si>
  <si>
    <t>.RMCM1</t>
  </si>
  <si>
    <t>.rmd</t>
  </si>
  <si>
    <t>.rrk</t>
  </si>
  <si>
    <t>.salsa222</t>
  </si>
  <si>
    <t>.SecureCrypted</t>
  </si>
  <si>
    <t>.shit</t>
  </si>
  <si>
    <t>.supercrypt</t>
  </si>
  <si>
    <t>.TheTrumpLockerf</t>
  </si>
  <si>
    <t>.theworldisyours</t>
  </si>
  <si>
    <t>.thor</t>
  </si>
  <si>
    <t>.troyancoder@qq_com</t>
  </si>
  <si>
    <t>.trun</t>
  </si>
  <si>
    <t>.url</t>
  </si>
  <si>
    <t>.vekanhelpu</t>
  </si>
  <si>
    <t>.Venusp</t>
  </si>
  <si>
    <t>.weareyourfriends</t>
  </si>
  <si>
    <t>.weencedufiles</t>
  </si>
  <si>
    <t>.Whereisyourfiles</t>
  </si>
  <si>
    <t>.windows10</t>
  </si>
  <si>
    <t>.wowreadfordecryp</t>
  </si>
  <si>
    <t>.wowwhereismyfiles</t>
  </si>
  <si>
    <t>.wuciwug</t>
  </si>
  <si>
    <t>.xort</t>
  </si>
  <si>
    <t>.xrnt</t>
  </si>
  <si>
    <t>.xtbl</t>
  </si>
  <si>
    <t>.zc3791</t>
  </si>
  <si>
    <t>.zendr4</t>
  </si>
  <si>
    <t>Download Links</t>
  </si>
  <si>
    <t>XLSX Download</t>
  </si>
  <si>
    <t>https://docs.google.com/spreadsheets/d/1TWS238xacAto-fLKh1n5uTsdijWdCEsGIM0Y0Hvmc5g/pub?output=xlsx</t>
  </si>
  <si>
    <t>ODS Download</t>
  </si>
  <si>
    <t>https://docs.google.com/spreadsheets/d/1TWS238xacAto-fLKh1n5uTsdijWdCEsGIM0Y0Hvmc5g/pub?output=ods</t>
  </si>
  <si>
    <t>Composition</t>
  </si>
  <si>
    <t>This initial list has been composed by Mosh @nyxbone and transformed into this Google Docs format by @cyb3rops</t>
  </si>
  <si>
    <t>https://twitter.com/nyxbone/status/715675420159508480/photo/1</t>
  </si>
  <si>
    <t>Contributors</t>
  </si>
  <si>
    <t>Florian Roth</t>
  </si>
  <si>
    <t>Bart P</t>
  </si>
  <si>
    <t>Michael Gillespie</t>
  </si>
  <si>
    <t>Marcelo Rivero</t>
  </si>
  <si>
    <t>Daniel Gallagher</t>
  </si>
  <si>
    <t>Mosh</t>
  </si>
  <si>
    <t>Karsten Hahn</t>
  </si>
  <si>
    <t>Anthony Kasza</t>
  </si>
  <si>
    <t>John Bambenek</t>
  </si>
  <si>
    <t>Devon Ackerman</t>
  </si>
  <si>
    <t>Fernando Mercês</t>
  </si>
  <si>
    <t>Jas Chase</t>
  </si>
  <si>
    <t>Support</t>
  </si>
  <si>
    <t xml:space="preserve">If you are a security researcher and want to support us, please contact me on Twitter @cyb3rops, tell me a bit about your background and I'll grant you write access to this list.
</t>
  </si>
  <si>
    <t>License</t>
  </si>
  <si>
    <t>Ransomware Overview is licensed under a Creative Commons Attribution-NonCommercial-ShareAlike 4.0 International License.</t>
  </si>
  <si>
    <t>https://creativecommons.org/licenses/by-nc-sa/4.0/</t>
  </si>
  <si>
    <t>Sources</t>
  </si>
  <si>
    <t>https://id-ransomware.malwarehunterteam.com/</t>
  </si>
  <si>
    <t>Identify ransomware by ransom note or encrypted file sample</t>
  </si>
  <si>
    <t>https://bartblaze.blogspot.com</t>
  </si>
  <si>
    <t>http://www.malekal.com/</t>
  </si>
  <si>
    <t>http://www.bleepingcomputer.com/</t>
  </si>
  <si>
    <t>https://blog.malwarebytes.org/</t>
  </si>
  <si>
    <t>http://www.nyxbone.com/</t>
  </si>
  <si>
    <t>http://www.nyxbone.com/malware/RansomwareOverview.html</t>
  </si>
  <si>
    <t>Backup of spreadsheet</t>
  </si>
  <si>
    <t>http://www.tripwire.com/state-of-security/security-data-protection/ransomware-happy-ending-10-known-decryption-cases/</t>
  </si>
  <si>
    <t>http://www.thewindowsclub.com/list-ransomware-decryptor-tools</t>
  </si>
  <si>
    <t>https://blogs.technet.microsoft.com/mmpc/2016/05/18/the-5ws-and-1h-of-ransomware/</t>
  </si>
  <si>
    <t>Decrypters</t>
  </si>
  <si>
    <t>https://www.nomoreransom.org/</t>
  </si>
  <si>
    <t>Decrypters + info</t>
  </si>
  <si>
    <t>Google Shortcode</t>
  </si>
  <si>
    <t>http://goo.gl/b9R8DE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</si>
</sst>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25">
    <font>
      <sz val="10.0"/>
      <color rgb="FF000000"/>
      <name val="Arial"/>
    </font>
    <font>
      <sz val="11.0"/>
      <color rgb="FFFFFFFF"/>
      <name val="Roboto Condensed"/>
    </font>
    <font>
      <sz val="11.0"/>
      <color rgb="FFEFEFEF"/>
      <name val="Roboto Condensed"/>
    </font>
    <font>
      <sz val="11.0"/>
      <name val="Roboto Condensed"/>
    </font>
    <font>
      <u/>
      <sz val="11.0"/>
      <color rgb="FF0000FF"/>
      <name val="Roboto Condensed"/>
    </font>
    <font>
      <u/>
      <sz val="11.0"/>
      <color rgb="FF0000FF"/>
      <name val="Roboto Condensed"/>
    </font>
    <font>
      <sz val="11.0"/>
      <color rgb="FF333333"/>
      <name val="Roboto Condensed"/>
    </font>
    <font>
      <u/>
      <sz val="11.0"/>
      <color rgb="FF0000FF"/>
      <name val="Roboto Condensed"/>
    </font>
    <font>
      <u/>
      <sz val="11.0"/>
      <color rgb="FF0000FF"/>
      <name val="Roboto Condensed"/>
    </font>
    <font/>
    <font>
      <u/>
      <sz val="11.0"/>
      <color rgb="FF0000FF"/>
      <name val="Roboto Condensed"/>
    </font>
    <font>
      <sz val="11.0"/>
      <color rgb="FF000000"/>
      <name val="Roboto Condensed"/>
    </font>
    <font>
      <u/>
      <sz val="11.0"/>
      <color rgb="FF0000FF"/>
      <name val="Roboto Condensed"/>
    </font>
    <font>
      <name val="Roboto Condensed"/>
    </font>
    <font>
      <sz val="11.0"/>
      <color rgb="FF555459"/>
      <name val="Roboto Condensed"/>
    </font>
    <font>
      <u/>
      <sz val="11.0"/>
      <color rgb="FF0000FF"/>
      <name val="Roboto Condensed"/>
    </font>
    <font>
      <sz val="12.0"/>
      <color rgb="FFFFFFFF"/>
      <name val="Roboto Condensed"/>
    </font>
    <font>
      <sz val="12.0"/>
      <name val="Roboto Condensed"/>
    </font>
    <font>
      <u/>
      <sz val="12.0"/>
      <color rgb="FF0000FF"/>
      <name val="Roboto Condensed"/>
    </font>
    <font>
      <u/>
      <sz val="12.0"/>
      <color rgb="FF0000FF"/>
      <name val="Roboto Condensed"/>
    </font>
    <font>
      <sz val="11.0"/>
      <color rgb="FF000000"/>
      <name val="Calibri"/>
    </font>
    <font>
      <u/>
      <sz val="11.0"/>
      <color rgb="FF0000FF"/>
      <name val="Roboto Condensed"/>
    </font>
    <font>
      <u/>
      <sz val="12.0"/>
      <color rgb="FF0000FF"/>
      <name val="Roboto Condensed"/>
    </font>
    <font>
      <u/>
      <sz val="12.0"/>
      <color rgb="FF000000"/>
      <name val="'Roboto Condensed'"/>
    </font>
    <font>
      <u/>
      <sz val="12.0"/>
      <color rgb="FF000000"/>
      <name val="Roboto Condensed"/>
    </font>
  </fonts>
  <fills count="12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134F5C"/>
        <bgColor rgb="FF134F5C"/>
      </patternFill>
    </fill>
    <fill>
      <patternFill patternType="solid">
        <fgColor rgb="FF674EA7"/>
        <bgColor rgb="FF674EA7"/>
      </patternFill>
    </fill>
    <fill>
      <patternFill patternType="solid">
        <fgColor rgb="FF4A86E8"/>
        <bgColor rgb="FF4A86E8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/>
    </xf>
    <xf borderId="0" fillId="2" fontId="1" numFmtId="0" xfId="0" applyAlignment="1" applyFill="1" applyFont="1">
      <alignment vertical="top"/>
    </xf>
    <xf borderId="0" fillId="2" fontId="2" numFmtId="0" xfId="0" applyAlignment="1" applyFont="1">
      <alignment vertical="top"/>
    </xf>
    <xf borderId="0" fillId="3" fontId="1" numFmtId="0" xfId="0" applyAlignment="1" applyFill="1" applyFont="1">
      <alignment vertical="top"/>
    </xf>
    <xf borderId="0" fillId="4" fontId="1" numFmtId="0" xfId="0" applyAlignment="1" applyFill="1" applyFont="1">
      <alignment vertical="top" wrapText="1"/>
    </xf>
    <xf borderId="0" fillId="2" fontId="1" numFmtId="0" xfId="0" applyAlignment="1" applyFont="1">
      <alignment vertical="top" wrapText="1"/>
    </xf>
    <xf borderId="0" fillId="0" fontId="3" numFmtId="0" xfId="0" applyAlignment="1" applyFont="1">
      <alignment vertical="top"/>
    </xf>
    <xf borderId="0" fillId="2" fontId="1" numFmtId="164" xfId="0" applyAlignment="1" applyFont="1" applyNumberFormat="1">
      <alignment vertical="top" wrapText="1"/>
    </xf>
    <xf borderId="0" fillId="4" fontId="1" numFmtId="0" xfId="0" applyAlignment="1" applyFont="1">
      <alignment vertical="top"/>
    </xf>
    <xf borderId="0" fillId="5" fontId="1" numFmtId="0" xfId="0" applyAlignment="1" applyFill="1" applyFont="1">
      <alignment vertical="top"/>
    </xf>
    <xf borderId="0" fillId="6" fontId="3" numFmtId="0" xfId="0" applyAlignment="1" applyFill="1" applyFont="1">
      <alignment vertical="top"/>
    </xf>
    <xf borderId="0" fillId="7" fontId="3" numFmtId="0" xfId="0" applyAlignment="1" applyFill="1" applyFont="1">
      <alignment vertical="top"/>
    </xf>
    <xf borderId="0" fillId="7" fontId="3" numFmtId="0" xfId="0" applyAlignment="1" applyFont="1">
      <alignment vertical="top"/>
    </xf>
    <xf borderId="0" fillId="0" fontId="3" numFmtId="0" xfId="0" applyAlignment="1" applyFont="1">
      <alignment vertical="top" wrapText="1"/>
    </xf>
    <xf borderId="0" fillId="0" fontId="3" numFmtId="0" xfId="0" applyAlignment="1" applyFont="1">
      <alignment vertical="top" wrapText="1"/>
    </xf>
    <xf borderId="0" fillId="6" fontId="3" numFmtId="0" xfId="0" applyAlignment="1" applyFont="1">
      <alignment vertical="top"/>
    </xf>
    <xf borderId="0" fillId="8" fontId="3" numFmtId="0" xfId="0" applyAlignment="1" applyFill="1" applyFont="1">
      <alignment vertical="top"/>
    </xf>
    <xf borderId="0" fillId="0" fontId="3" numFmtId="164" xfId="0" applyAlignment="1" applyFont="1" applyNumberFormat="1">
      <alignment vertical="top" wrapText="1"/>
    </xf>
    <xf borderId="0" fillId="9" fontId="3" numFmtId="0" xfId="0" applyAlignment="1" applyFill="1" applyFont="1">
      <alignment vertical="top"/>
    </xf>
    <xf borderId="0" fillId="0" fontId="4" numFmtId="0" xfId="0" applyAlignment="1" applyFont="1">
      <alignment vertical="top"/>
    </xf>
    <xf borderId="0" fillId="9" fontId="5" numFmtId="0" xfId="0" applyAlignment="1" applyFont="1">
      <alignment vertical="top"/>
    </xf>
    <xf borderId="0" fillId="0" fontId="3" numFmtId="0" xfId="0" applyAlignment="1" applyFont="1">
      <alignment vertical="top"/>
    </xf>
    <xf borderId="0" fillId="9" fontId="3" numFmtId="0" xfId="0" applyAlignment="1" applyFont="1">
      <alignment vertical="top"/>
    </xf>
    <xf borderId="0" fillId="2" fontId="1" numFmtId="0" xfId="0" applyAlignment="1" applyFont="1">
      <alignment vertical="top"/>
    </xf>
    <xf borderId="0" fillId="0" fontId="3" numFmtId="0" xfId="0" applyAlignment="1" applyFont="1">
      <alignment vertical="top" wrapText="1"/>
    </xf>
    <xf borderId="0" fillId="7" fontId="3" numFmtId="0" xfId="0" applyAlignment="1" applyFont="1">
      <alignment vertical="top"/>
    </xf>
    <xf borderId="0" fillId="10" fontId="6" numFmtId="0" xfId="0" applyAlignment="1" applyFill="1" applyFont="1">
      <alignment/>
    </xf>
    <xf borderId="0" fillId="8" fontId="3" numFmtId="0" xfId="0" applyAlignment="1" applyFont="1">
      <alignment vertical="top"/>
    </xf>
    <xf borderId="0" fillId="0" fontId="7" numFmtId="0" xfId="0" applyAlignment="1" applyFont="1">
      <alignment vertical="top" wrapText="1"/>
    </xf>
    <xf borderId="0" fillId="0" fontId="3" numFmtId="0" xfId="0" applyAlignment="1" applyFont="1">
      <alignment vertical="top"/>
    </xf>
    <xf borderId="0" fillId="0" fontId="3" numFmtId="164" xfId="0" applyAlignment="1" applyFont="1" applyNumberFormat="1">
      <alignment vertical="top"/>
    </xf>
    <xf borderId="0" fillId="0" fontId="8" numFmtId="0" xfId="0" applyAlignment="1" applyFont="1">
      <alignment vertical="top"/>
    </xf>
    <xf borderId="0" fillId="0" fontId="3" numFmtId="0" xfId="0" applyAlignment="1" applyFont="1">
      <alignment vertical="top" wrapText="1"/>
    </xf>
    <xf borderId="0" fillId="0" fontId="9" numFmtId="0" xfId="0" applyAlignment="1" applyFont="1">
      <alignment/>
    </xf>
    <xf borderId="0" fillId="0" fontId="3" numFmtId="164" xfId="0" applyAlignment="1" applyFont="1" applyNumberFormat="1">
      <alignment vertical="top" wrapText="1"/>
    </xf>
    <xf borderId="0" fillId="4" fontId="1" numFmtId="0" xfId="0" applyAlignment="1" applyFont="1">
      <alignment vertical="top"/>
    </xf>
    <xf borderId="0" fillId="0" fontId="10" numFmtId="0" xfId="0" applyAlignment="1" applyFont="1">
      <alignment vertical="top"/>
    </xf>
    <xf borderId="0" fillId="7" fontId="3" numFmtId="0" xfId="0" applyAlignment="1" applyFont="1">
      <alignment vertical="top"/>
    </xf>
    <xf borderId="0" fillId="8" fontId="3" numFmtId="0" xfId="0" applyFont="1"/>
    <xf borderId="0" fillId="0" fontId="3" numFmtId="0" xfId="0" applyAlignment="1" applyFont="1">
      <alignment/>
    </xf>
    <xf borderId="0" fillId="0" fontId="11" numFmtId="0" xfId="0" applyAlignment="1" applyFont="1">
      <alignment vertical="top"/>
    </xf>
    <xf borderId="0" fillId="10" fontId="11" numFmtId="0" xfId="0" applyAlignment="1" applyFont="1">
      <alignment vertical="top" wrapText="1"/>
    </xf>
    <xf borderId="0" fillId="9" fontId="12" numFmtId="0" xfId="0" applyAlignment="1" applyFont="1">
      <alignment vertical="top"/>
    </xf>
    <xf borderId="0" fillId="0" fontId="13" numFmtId="0" xfId="0" applyFont="1"/>
    <xf borderId="0" fillId="7" fontId="11" numFmtId="0" xfId="0" applyAlignment="1" applyFont="1">
      <alignment horizontal="left" vertical="top"/>
    </xf>
    <xf borderId="0" fillId="2" fontId="1" numFmtId="0" xfId="0" applyAlignment="1" applyFont="1">
      <alignment vertical="top"/>
    </xf>
    <xf borderId="0" fillId="10" fontId="14" numFmtId="0" xfId="0" applyAlignment="1" applyFont="1">
      <alignment vertical="top"/>
    </xf>
    <xf borderId="0" fillId="10" fontId="14" numFmtId="164" xfId="0" applyAlignment="1" applyFont="1" applyNumberFormat="1">
      <alignment vertical="top"/>
    </xf>
    <xf borderId="0" fillId="7" fontId="3" numFmtId="0" xfId="0" applyAlignment="1" applyFont="1">
      <alignment vertical="top" wrapText="1"/>
    </xf>
    <xf borderId="0" fillId="10" fontId="11" numFmtId="164" xfId="0" applyAlignment="1" applyFont="1" applyNumberFormat="1">
      <alignment vertical="top" wrapText="1"/>
    </xf>
    <xf borderId="0" fillId="2" fontId="1" numFmtId="0" xfId="0" applyAlignment="1" applyFont="1">
      <alignment horizontal="left" vertical="top" wrapText="1"/>
    </xf>
    <xf borderId="0" fillId="0" fontId="3" numFmtId="0" xfId="0" applyAlignment="1" applyFont="1">
      <alignment vertical="top"/>
    </xf>
    <xf borderId="0" fillId="11" fontId="15" numFmtId="0" xfId="0" applyAlignment="1" applyFill="1" applyFont="1">
      <alignment vertical="top"/>
    </xf>
    <xf borderId="0" fillId="11" fontId="3" numFmtId="0" xfId="0" applyAlignment="1" applyFont="1">
      <alignment vertical="top"/>
    </xf>
    <xf borderId="0" fillId="11" fontId="3" numFmtId="0" xfId="0" applyAlignment="1" applyFont="1">
      <alignment vertical="top"/>
    </xf>
    <xf borderId="0" fillId="0" fontId="3" numFmtId="0" xfId="0" applyAlignment="1" applyFont="1">
      <alignment horizontal="left" vertical="top" wrapText="1"/>
    </xf>
    <xf borderId="0" fillId="0" fontId="3" numFmtId="0" xfId="0" applyAlignment="1" applyFont="1">
      <alignment horizontal="left" vertical="top"/>
    </xf>
    <xf borderId="0" fillId="0" fontId="3" numFmtId="0" xfId="0" applyAlignment="1" applyFont="1">
      <alignment vertical="top"/>
    </xf>
    <xf borderId="0" fillId="0" fontId="3" numFmtId="0" xfId="0" applyAlignment="1" applyFont="1">
      <alignment horizontal="left" vertical="top" wrapText="1"/>
    </xf>
    <xf borderId="0" fillId="0" fontId="3" numFmtId="0" xfId="0" applyAlignment="1" applyFont="1">
      <alignment vertical="top"/>
    </xf>
    <xf borderId="0" fillId="7" fontId="3" numFmtId="0" xfId="0" applyAlignment="1" applyFont="1">
      <alignment vertical="top"/>
    </xf>
    <xf borderId="0" fillId="0" fontId="3" numFmtId="0" xfId="0" applyAlignment="1" applyFont="1">
      <alignment vertical="top"/>
    </xf>
    <xf borderId="0" fillId="2" fontId="16" numFmtId="0" xfId="0" applyAlignment="1" applyFont="1">
      <alignment/>
    </xf>
    <xf borderId="0" fillId="0" fontId="17" numFmtId="0" xfId="0" applyFont="1"/>
    <xf borderId="0" fillId="0" fontId="17" numFmtId="0" xfId="0" applyAlignment="1" applyFont="1">
      <alignment/>
    </xf>
    <xf borderId="0" fillId="0" fontId="18" numFmtId="0" xfId="0" applyAlignment="1" applyFont="1">
      <alignment/>
    </xf>
    <xf borderId="0" fillId="0" fontId="19" numFmtId="0" xfId="0" applyAlignment="1" applyFont="1">
      <alignment/>
    </xf>
    <xf borderId="0" fillId="0" fontId="20" numFmtId="3" xfId="0" applyAlignment="1" applyFont="1" applyNumberFormat="1">
      <alignment/>
    </xf>
    <xf borderId="0" fillId="0" fontId="20" numFmtId="0" xfId="0" applyAlignment="1" applyFont="1">
      <alignment/>
    </xf>
    <xf borderId="0" fillId="2" fontId="3" numFmtId="0" xfId="0" applyAlignment="1" applyFont="1">
      <alignment vertical="top"/>
    </xf>
    <xf borderId="0" fillId="10" fontId="1" numFmtId="0" xfId="0" applyAlignment="1" applyFont="1">
      <alignment vertical="top" wrapText="1"/>
    </xf>
    <xf borderId="0" fillId="10" fontId="3" numFmtId="0" xfId="0" applyAlignment="1" applyFont="1">
      <alignment vertical="top"/>
    </xf>
    <xf borderId="0" fillId="10" fontId="3" numFmtId="0" xfId="0" applyAlignment="1" applyFont="1">
      <alignment vertical="top"/>
    </xf>
    <xf borderId="0" fillId="0" fontId="21" numFmtId="0" xfId="0" applyAlignment="1" applyFont="1">
      <alignment vertical="top"/>
    </xf>
    <xf borderId="0" fillId="0" fontId="3" numFmtId="0" xfId="0" applyFont="1"/>
    <xf borderId="0" fillId="0" fontId="17" numFmtId="0" xfId="0" applyAlignment="1" applyFont="1">
      <alignment vertical="top" wrapText="1"/>
    </xf>
    <xf borderId="0" fillId="0" fontId="17" numFmtId="0" xfId="0" applyAlignment="1" applyFont="1">
      <alignment vertical="top"/>
    </xf>
    <xf borderId="0" fillId="0" fontId="17" numFmtId="0" xfId="0" applyAlignment="1" applyFont="1">
      <alignment vertical="top"/>
    </xf>
    <xf borderId="0" fillId="2" fontId="16" numFmtId="0" xfId="0" applyAlignment="1" applyFont="1">
      <alignment vertical="top" wrapText="1"/>
    </xf>
    <xf borderId="0" fillId="0" fontId="17" numFmtId="0" xfId="0" applyAlignment="1" applyFont="1">
      <alignment vertical="top"/>
    </xf>
    <xf borderId="0" fillId="0" fontId="22" numFmtId="0" xfId="0" applyAlignment="1" applyFont="1">
      <alignment vertical="top"/>
    </xf>
    <xf borderId="0" fillId="0" fontId="16" numFmtId="0" xfId="0" applyAlignment="1" applyFont="1">
      <alignment vertical="top" wrapText="1"/>
    </xf>
    <xf borderId="0" fillId="0" fontId="17" numFmtId="0" xfId="0" applyAlignment="1" applyFont="1">
      <alignment horizontal="right" vertical="top"/>
    </xf>
    <xf borderId="0" fillId="0" fontId="23" numFmtId="0" xfId="0" applyAlignment="1" applyFont="1">
      <alignment/>
    </xf>
    <xf borderId="0" fillId="0" fontId="24" numFmtId="0" xfId="0" applyAlignment="1" applyFont="1">
      <alignment vertical="top"/>
    </xf>
    <xf borderId="0" fillId="0" fontId="16" numFmtId="0" xfId="0" applyAlignment="1" applyFont="1">
      <alignment vertical="top" wrapText="1"/>
    </xf>
    <xf borderId="0" fillId="0" fontId="17" numFmtId="0" xfId="0" applyAlignment="1" applyFont="1">
      <alignment vertical="top"/>
    </xf>
    <xf borderId="0" fillId="0" fontId="9" numFmtId="0" xfId="0" applyFont="1"/>
    <xf borderId="0" fillId="0" fontId="17" numFmtId="0" xfId="0" applyAlignment="1" applyFont="1">
      <alignment vertical="top" wrapText="1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/>
      <fill>
        <patternFill patternType="solid">
          <fgColor rgb="FFCCCCCC"/>
          <bgColor rgb="FFCCCCCC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Relationship Id="rId2" Type="http://schemas.openxmlformats.org/officeDocument/2006/relationships/image" Target="../media/image01.jpg"/><Relationship Id="rId3" Type="http://schemas.openxmlformats.org/officeDocument/2006/relationships/image" Target="../media/image0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152400</xdr:colOff>
      <xdr:row>2</xdr:row>
      <xdr:rowOff>152400</xdr:rowOff>
    </xdr:from>
    <xdr:to>
      <xdr:col>0</xdr:col>
      <xdr:colOff>5972175</xdr:colOff>
      <xdr:row>2</xdr:row>
      <xdr:rowOff>4029075</xdr:rowOff>
    </xdr:to>
    <xdr:pic>
      <xdr:nvPicPr>
        <xdr:cNvPr id="0" name="image00.png" title="Bild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5819775" cy="387667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5</xdr:row>
      <xdr:rowOff>28575</xdr:rowOff>
    </xdr:from>
    <xdr:to>
      <xdr:col>0</xdr:col>
      <xdr:colOff>7772400</xdr:colOff>
      <xdr:row>27</xdr:row>
      <xdr:rowOff>28575</xdr:rowOff>
    </xdr:to>
    <xdr:pic>
      <xdr:nvPicPr>
        <xdr:cNvPr id="0" name="image01.jpg" title="Bild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7772400" cy="440055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30</xdr:row>
      <xdr:rowOff>28575</xdr:rowOff>
    </xdr:from>
    <xdr:to>
      <xdr:col>4</xdr:col>
      <xdr:colOff>85725</xdr:colOff>
      <xdr:row>58</xdr:row>
      <xdr:rowOff>104775</xdr:rowOff>
    </xdr:to>
    <xdr:pic>
      <xdr:nvPicPr>
        <xdr:cNvPr id="0" name="image02.jpg" title="Bild"/>
        <xdr:cNvPicPr preferRelativeResize="0"/>
      </xdr:nvPicPr>
      <xdr:blipFill>
        <a:blip cstate="print" r:embed="rId3"/>
        <a:stretch>
          <a:fillRect/>
        </a:stretch>
      </xdr:blipFill>
      <xdr:spPr>
        <a:xfrm>
          <a:ext cx="10820400" cy="5676900"/>
        </a:xfrm>
        <a:prstGeom prst="rect">
          <a:avLst/>
        </a:prstGeom>
        <a:noFill/>
      </xdr:spPr>
    </xdr:pic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twitter.com/struppigel/status/842302481774321664" TargetMode="External"/><Relationship Id="rId194" Type="http://schemas.openxmlformats.org/officeDocument/2006/relationships/hyperlink" Target="https://twitter.com/siri_urz/status/795969998707720193" TargetMode="External"/><Relationship Id="rId193" Type="http://schemas.openxmlformats.org/officeDocument/2006/relationships/hyperlink" Target="http://www.bleepingcomputer.com/news/security/new-fsociety-ransomware-pays-homage-to-mr-robot/" TargetMode="External"/><Relationship Id="rId192" Type="http://schemas.openxmlformats.org/officeDocument/2006/relationships/hyperlink" Target="https://www.bleepingcomputer.com/forums/t/628199/fs0ciety-locker-ransomware-help-support-fs0cietyhtml/" TargetMode="External"/><Relationship Id="rId191" Type="http://schemas.openxmlformats.org/officeDocument/2006/relationships/hyperlink" Target="https://twitter.com/BleepinComputer/status/812135608374226944" TargetMode="External"/><Relationship Id="rId187" Type="http://schemas.openxmlformats.org/officeDocument/2006/relationships/hyperlink" Target="https://twitter.com/jiriatvirlab/status/836616468775251968" TargetMode="External"/><Relationship Id="rId186" Type="http://schemas.openxmlformats.org/officeDocument/2006/relationships/hyperlink" Target="https://twitter.com/rommeljoven17/status/846973265650335744" TargetMode="External"/><Relationship Id="rId185" Type="http://schemas.openxmlformats.org/officeDocument/2006/relationships/hyperlink" Target="https://twitter.com/fwosar/status/777197255057084416" TargetMode="External"/><Relationship Id="rId184" Type="http://schemas.openxmlformats.org/officeDocument/2006/relationships/hyperlink" Target="https://decrypter.emsisoft.com/fenixlocker" TargetMode="External"/><Relationship Id="rId189" Type="http://schemas.openxmlformats.org/officeDocument/2006/relationships/hyperlink" Target="https://twitter.com/malwrhunterteam/status/773771485643149312" TargetMode="External"/><Relationship Id="rId188" Type="http://schemas.openxmlformats.org/officeDocument/2006/relationships/hyperlink" Target="https://www.bleepingcomputer.com/news/security/firecrypt-ransomware-comes-with-a-ddos-component/" TargetMode="External"/><Relationship Id="rId183" Type="http://schemas.openxmlformats.org/officeDocument/2006/relationships/hyperlink" Target="http://www.bleepingcomputer.com/news/security/fantom-ransomware-encrypts-your-files-while-pretending-to-be-windows-update/" TargetMode="External"/><Relationship Id="rId182" Type="http://schemas.openxmlformats.org/officeDocument/2006/relationships/hyperlink" Target="https://twitter.com/PolarToffee/status/812312402779836416" TargetMode="External"/><Relationship Id="rId181" Type="http://schemas.openxmlformats.org/officeDocument/2006/relationships/hyperlink" Target="https://twitter.com/malwrhunterteam/status/809795402421641216" TargetMode="External"/><Relationship Id="rId180" Type="http://schemas.openxmlformats.org/officeDocument/2006/relationships/hyperlink" Target="https://decrypter.emsisoft.com/globeimposter" TargetMode="External"/><Relationship Id="rId176" Type="http://schemas.openxmlformats.org/officeDocument/2006/relationships/hyperlink" Target="https://twitter.com/malwrhunterteam/status/829768819031805953" TargetMode="External"/><Relationship Id="rId297" Type="http://schemas.openxmlformats.org/officeDocument/2006/relationships/hyperlink" Target="http://nyxbone.com/malware/Mobef.html" TargetMode="External"/><Relationship Id="rId175" Type="http://schemas.openxmlformats.org/officeDocument/2006/relationships/hyperlink" Target="https://twitter.com/struppigel/status/837565766073475072" TargetMode="External"/><Relationship Id="rId296" Type="http://schemas.openxmlformats.org/officeDocument/2006/relationships/hyperlink" Target="https://www.proofpoint.com/us/threat-insight/post/ransomware-explosion-continues-cryptflle2-brlock-mm-locker-discovered" TargetMode="External"/><Relationship Id="rId174" Type="http://schemas.openxmlformats.org/officeDocument/2006/relationships/hyperlink" Target="http://www.bleepingcomputer.com/news/security/eviltwins-exotic-ransomware-targets-executable-files/" TargetMode="External"/><Relationship Id="rId295" Type="http://schemas.openxmlformats.org/officeDocument/2006/relationships/hyperlink" Target="http://www.bleepingcomputer.com/news/security/petya-is-back-and-with-a-friend-named-mischa-ransomware/" TargetMode="External"/><Relationship Id="rId173" Type="http://schemas.openxmlformats.org/officeDocument/2006/relationships/hyperlink" Target="https://twitter.com/PolarToffee/status/826508611878793219" TargetMode="External"/><Relationship Id="rId294" Type="http://schemas.openxmlformats.org/officeDocument/2006/relationships/hyperlink" Target="http://www.nyxbone.com/malware/Mircop.html" TargetMode="External"/><Relationship Id="rId179" Type="http://schemas.openxmlformats.org/officeDocument/2006/relationships/hyperlink" Target="https://blog.fortinet.com/post/fakben-team-ransomware-uses-open-source-hidden-tear-code" TargetMode="External"/><Relationship Id="rId178" Type="http://schemas.openxmlformats.org/officeDocument/2006/relationships/hyperlink" Target="http://www.bleepingcomputer.com/news/security/new-fairware-ransomware-targeting-linux-computers/" TargetMode="External"/><Relationship Id="rId299" Type="http://schemas.openxmlformats.org/officeDocument/2006/relationships/hyperlink" Target="http://nyxbone.com/images/articulos/malware/mobef/0.png" TargetMode="External"/><Relationship Id="rId177" Type="http://schemas.openxmlformats.org/officeDocument/2006/relationships/hyperlink" Target="https://twitter.com/malwrhunterteam/status/838700700586684416" TargetMode="External"/><Relationship Id="rId298" Type="http://schemas.openxmlformats.org/officeDocument/2006/relationships/hyperlink" Target="http://researchcenter.paloaltonetworks.com/2016/07/unit42-cryptobit-another-ransomware-family-gets-an-update/" TargetMode="External"/><Relationship Id="rId198" Type="http://schemas.openxmlformats.org/officeDocument/2006/relationships/hyperlink" Target="https://twitter.com/ni_fi_70/status/796353782699425792" TargetMode="External"/><Relationship Id="rId197" Type="http://schemas.openxmlformats.org/officeDocument/2006/relationships/hyperlink" Target="http://www.bleepingcomputer.com/forums/t/614197/ghostcrypt-z81928819-help-support-topic-read-this-filetxt/" TargetMode="External"/><Relationship Id="rId196" Type="http://schemas.openxmlformats.org/officeDocument/2006/relationships/hyperlink" Target="https://download.bleepingcomputer.com/demonslay335/GhostCryptDecrypter.zip" TargetMode="External"/><Relationship Id="rId195" Type="http://schemas.openxmlformats.org/officeDocument/2006/relationships/hyperlink" Target="https://support.kaspersky.com/viruses/disinfection/8547" TargetMode="External"/><Relationship Id="rId199" Type="http://schemas.openxmlformats.org/officeDocument/2006/relationships/hyperlink" Target="https://success.trendmicro.com/portal_kb_articledetail?solutionid=1114221" TargetMode="External"/><Relationship Id="rId150" Type="http://schemas.openxmlformats.org/officeDocument/2006/relationships/hyperlink" Target="https://twitter.com/BleepinComputer/status/822500056511213568" TargetMode="External"/><Relationship Id="rId271" Type="http://schemas.openxmlformats.org/officeDocument/2006/relationships/hyperlink" Target="https://twitter.com/malwrhunterteam/status/845183290873044994" TargetMode="External"/><Relationship Id="rId392" Type="http://schemas.openxmlformats.org/officeDocument/2006/relationships/hyperlink" Target="https://twitter.com/struppigel/status/801812325657440256" TargetMode="External"/><Relationship Id="rId270" Type="http://schemas.openxmlformats.org/officeDocument/2006/relationships/hyperlink" Target="https://labs.bitdefender.com/2015/11/linux-ransomware-debut-fails-on-predictable-encryption-key/" TargetMode="External"/><Relationship Id="rId391" Type="http://schemas.openxmlformats.org/officeDocument/2006/relationships/hyperlink" Target="https://twitter.com/jiriatvirlab/status/840863070733885440" TargetMode="External"/><Relationship Id="rId390" Type="http://schemas.openxmlformats.org/officeDocument/2006/relationships/hyperlink" Target="https://twitter.com/siri_urz/status/842452104279134209" TargetMode="External"/><Relationship Id="rId1" Type="http://schemas.openxmlformats.org/officeDocument/2006/relationships/hyperlink" Target="http://www.nyxbone.com/malware/CryptoHasYou.html" TargetMode="External"/><Relationship Id="rId2" Type="http://schemas.openxmlformats.org/officeDocument/2006/relationships/hyperlink" Target="https://decrypter.emsisoft.com/777" TargetMode="External"/><Relationship Id="rId3" Type="http://schemas.openxmlformats.org/officeDocument/2006/relationships/hyperlink" Target="http://www.nyxbone.com/malware/7ev3n-HONE$T.html" TargetMode="External"/><Relationship Id="rId149" Type="http://schemas.openxmlformats.org/officeDocument/2006/relationships/hyperlink" Target="https://blog.malwarebytes.org/threat-analysis/2016/02/dma-locker-strikes-back/" TargetMode="External"/><Relationship Id="rId4" Type="http://schemas.openxmlformats.org/officeDocument/2006/relationships/hyperlink" Target="http://www.nyxbone.com/malware/7h9r.html" TargetMode="External"/><Relationship Id="rId148" Type="http://schemas.openxmlformats.org/officeDocument/2006/relationships/hyperlink" Target="https://drive.google.com/drive/folders/0Bzb5kQFOXkiSMm94QzdyM3hCdDg" TargetMode="External"/><Relationship Id="rId269" Type="http://schemas.openxmlformats.org/officeDocument/2006/relationships/hyperlink" Target="https://twitter.com/JakubKroustek/status/842404866614038529" TargetMode="External"/><Relationship Id="rId9" Type="http://schemas.openxmlformats.org/officeDocument/2006/relationships/hyperlink" Target="http://www.bleepingcomputer.com/news/security/new-alfa-or-alpha-ransomware-from-the-same-devs-as-cerber/" TargetMode="External"/><Relationship Id="rId143" Type="http://schemas.openxmlformats.org/officeDocument/2006/relationships/hyperlink" Target="https://www.bleepingcomputer.com/news/security/new-derialock-ransomware-active-on-christmas-includes-an-unlock-all-command/" TargetMode="External"/><Relationship Id="rId264" Type="http://schemas.openxmlformats.org/officeDocument/2006/relationships/hyperlink" Target="https://twitter.com/demonslay335/status/746090483722686465" TargetMode="External"/><Relationship Id="rId385" Type="http://schemas.openxmlformats.org/officeDocument/2006/relationships/hyperlink" Target="https://support.kaspersky.com/viruses/disinfection/4264" TargetMode="External"/><Relationship Id="rId142" Type="http://schemas.openxmlformats.org/officeDocument/2006/relationships/hyperlink" Target="https://www.bleepingcomputer.com/news/security/new-derialock-ransomware-active-on-christmas-includes-an-unlock-all-command/" TargetMode="External"/><Relationship Id="rId263" Type="http://schemas.openxmlformats.org/officeDocument/2006/relationships/hyperlink" Target="http://www.bleepingcomputer.com/forums/t/617802/kozyjozy-ransomware-help-support-wjpg-31392e30362e32303136-num-lsbj1/" TargetMode="External"/><Relationship Id="rId384" Type="http://schemas.openxmlformats.org/officeDocument/2006/relationships/hyperlink" Target="https://twitter.com/JaromirHorejsi/status/815557601312329728" TargetMode="External"/><Relationship Id="rId141" Type="http://schemas.openxmlformats.org/officeDocument/2006/relationships/hyperlink" Target="https://twitter.com/BleepinComputer/status/817069320937345024" TargetMode="External"/><Relationship Id="rId262" Type="http://schemas.openxmlformats.org/officeDocument/2006/relationships/hyperlink" Target="http://www.nyxbone.com/malware/KozyJozy.html" TargetMode="External"/><Relationship Id="rId383" Type="http://schemas.openxmlformats.org/officeDocument/2006/relationships/hyperlink" Target="https://support.kaspersky.com/viruses/disinfection/4264" TargetMode="External"/><Relationship Id="rId140" Type="http://schemas.openxmlformats.org/officeDocument/2006/relationships/hyperlink" Target="https://twitter.com/struppigel/status/798573300779745281" TargetMode="External"/><Relationship Id="rId261" Type="http://schemas.openxmlformats.org/officeDocument/2006/relationships/hyperlink" Target="http://www.bleepingcomputer.com/news/security/the-week-in-ransomware-october-14-2016-exotic-lockydump-comrade-and-more/" TargetMode="External"/><Relationship Id="rId382" Type="http://schemas.openxmlformats.org/officeDocument/2006/relationships/hyperlink" Target="http://nyxbone.com/malware/Razy.html" TargetMode="External"/><Relationship Id="rId5" Type="http://schemas.openxmlformats.org/officeDocument/2006/relationships/hyperlink" Target="http://www.bleepingcomputer.com/forums/t/614025/8lock8-help-support-topic-8lock8-read-ittxt/" TargetMode="External"/><Relationship Id="rId147" Type="http://schemas.openxmlformats.org/officeDocument/2006/relationships/hyperlink" Target="https://blog.malwarebytes.org/threat-analysis/2016/02/dma-locker-a-new-ransomware-but-no-reason-to-panic/" TargetMode="External"/><Relationship Id="rId268" Type="http://schemas.openxmlformats.org/officeDocument/2006/relationships/hyperlink" Target="https://blog.malwarebytes.org/threat-analysis/2016/01/lechiffre-a-manually-run-ransomware/" TargetMode="External"/><Relationship Id="rId389" Type="http://schemas.openxmlformats.org/officeDocument/2006/relationships/hyperlink" Target="https://blog.malwarebytes.org/threat-analysis/2016/04/rokku-ransomware/" TargetMode="External"/><Relationship Id="rId6" Type="http://schemas.openxmlformats.org/officeDocument/2006/relationships/hyperlink" Target="https://twitter.com/PolarToffee/status/796079699478900736" TargetMode="External"/><Relationship Id="rId146" Type="http://schemas.openxmlformats.org/officeDocument/2006/relationships/hyperlink" Target="https://twitter.com/demonslay335/status/752586334527709184" TargetMode="External"/><Relationship Id="rId267" Type="http://schemas.openxmlformats.org/officeDocument/2006/relationships/hyperlink" Target="https://decrypter.emsisoft.com/lechiffre" TargetMode="External"/><Relationship Id="rId388" Type="http://schemas.openxmlformats.org/officeDocument/2006/relationships/hyperlink" Target="https://www.bleepingcomputer.com/news/security/revenge-ransomware-a-cryptomix-variant-being-distributed-by-rig-exploit-kit/" TargetMode="External"/><Relationship Id="rId7" Type="http://schemas.openxmlformats.org/officeDocument/2006/relationships/hyperlink" Target="https://decrypter.emsisoft.com/al-namrood" TargetMode="External"/><Relationship Id="rId145" Type="http://schemas.openxmlformats.org/officeDocument/2006/relationships/hyperlink" Target="https://twitter.com/PolarToffee/status/829727052316160000" TargetMode="External"/><Relationship Id="rId266" Type="http://schemas.openxmlformats.org/officeDocument/2006/relationships/hyperlink" Target="https://twitter.com/struppigel/status/847689644854595584" TargetMode="External"/><Relationship Id="rId387" Type="http://schemas.openxmlformats.org/officeDocument/2006/relationships/hyperlink" Target="http://i.imgur.com/gV6i5SN.jpg" TargetMode="External"/><Relationship Id="rId8" Type="http://schemas.openxmlformats.org/officeDocument/2006/relationships/hyperlink" Target="https://twitter.com/PolarToffee/status/792796055020642304" TargetMode="External"/><Relationship Id="rId144" Type="http://schemas.openxmlformats.org/officeDocument/2006/relationships/hyperlink" Target="http://www.bleepingcomputer.com/news/security/new-detoxcrypto-ransomware-pretends-to-be-pokemongo-or-uploads-a-picture-of-your-screen/" TargetMode="External"/><Relationship Id="rId265" Type="http://schemas.openxmlformats.org/officeDocument/2006/relationships/hyperlink" Target="https://twitter.com/malwrhunterteam/status/836995570384453632" TargetMode="External"/><Relationship Id="rId386" Type="http://schemas.openxmlformats.org/officeDocument/2006/relationships/hyperlink" Target="http://www.nyxbone.com/malware/RemindMe.html" TargetMode="External"/><Relationship Id="rId260" Type="http://schemas.openxmlformats.org/officeDocument/2006/relationships/hyperlink" Target="http://www.nyxbone.com/malware/koreanRansom.html" TargetMode="External"/><Relationship Id="rId381" Type="http://schemas.openxmlformats.org/officeDocument/2006/relationships/hyperlink" Target="http://www.nyxbone.com/malware/Razy(German).html" TargetMode="External"/><Relationship Id="rId380" Type="http://schemas.openxmlformats.org/officeDocument/2006/relationships/hyperlink" Target="https://twitter.com/jiriatvirlab/status/825411602535088129" TargetMode="External"/><Relationship Id="rId139" Type="http://schemas.openxmlformats.org/officeDocument/2006/relationships/hyperlink" Target="http://www.nyxbone.com/malware/DEDCryptor.html" TargetMode="External"/><Relationship Id="rId138" Type="http://schemas.openxmlformats.org/officeDocument/2006/relationships/hyperlink" Target="http://www.bleepingcomputer.com/forums/t/617395/dedcryptor-ded-help-support-topic/" TargetMode="External"/><Relationship Id="rId259" Type="http://schemas.openxmlformats.org/officeDocument/2006/relationships/hyperlink" Target="https://www.bleepingcomputer.com/news/security/koolova-ransomware-decrypts-for-free-if-you-read-two-articles-about-ransomware/" TargetMode="External"/><Relationship Id="rId137" Type="http://schemas.openxmlformats.org/officeDocument/2006/relationships/hyperlink" Target="http://www.malwareremovalguides.info/decrypt-files-with-decrypt_mblblock-exe-decrypt-protect/" TargetMode="External"/><Relationship Id="rId258" Type="http://schemas.openxmlformats.org/officeDocument/2006/relationships/hyperlink" Target="https://www.bleepingcomputer.com/news/security/star-trek-themed-kirk-ransomware-brings-us-monero-and-a-spock-decryptor/" TargetMode="External"/><Relationship Id="rId379" Type="http://schemas.openxmlformats.org/officeDocument/2006/relationships/hyperlink" Target="https://www.symantec.com/security_response/writeup.jsp?docid=2009-041513-1400-99&amp;tabid=2" TargetMode="External"/><Relationship Id="rId132" Type="http://schemas.openxmlformats.org/officeDocument/2006/relationships/hyperlink" Target="https://decrypter.emsisoft.com/damage" TargetMode="External"/><Relationship Id="rId253" Type="http://schemas.openxmlformats.org/officeDocument/2006/relationships/hyperlink" Target="http://www.welivesecurity.com/2017/01/05/killdisk-now-targeting-linux-demands-250k-ransom-cant-decrypt/" TargetMode="External"/><Relationship Id="rId374" Type="http://schemas.openxmlformats.org/officeDocument/2006/relationships/hyperlink" Target="https://github.com/pan-unit42/public_tools/tree/master/ranran_decryption" TargetMode="External"/><Relationship Id="rId131" Type="http://schemas.openxmlformats.org/officeDocument/2006/relationships/hyperlink" Target="https://twitter.com/struppigel/status/806758133720698881" TargetMode="External"/><Relationship Id="rId252" Type="http://schemas.openxmlformats.org/officeDocument/2006/relationships/hyperlink" Target="https://cyberx-labs.com/en/blog/new-killdisk-malware-brings-ransomware-into-industrial-domain/" TargetMode="External"/><Relationship Id="rId373" Type="http://schemas.openxmlformats.org/officeDocument/2006/relationships/hyperlink" Target="https://support.kaspersky.com/viruses/disinfection/8547" TargetMode="External"/><Relationship Id="rId494" Type="http://schemas.openxmlformats.org/officeDocument/2006/relationships/drawing" Target="../drawings/drawing1.xml"/><Relationship Id="rId130" Type="http://schemas.openxmlformats.org/officeDocument/2006/relationships/hyperlink" Target="https://twitter.com/struppigel/status/778871886616862720" TargetMode="External"/><Relationship Id="rId251" Type="http://schemas.openxmlformats.org/officeDocument/2006/relationships/hyperlink" Target="http://www.bleepingcomputer.com/forums/t/559463/keyholder-ransomware-support-and-help-topic-how-decryptgifhow-decrypthtml" TargetMode="External"/><Relationship Id="rId372" Type="http://schemas.openxmlformats.org/officeDocument/2006/relationships/hyperlink" Target="https://www.bleepingcomputer.com/news/security/ranion-ransomware-as-a-service-available-on-the-dark-web-for-educational-purposes/" TargetMode="External"/><Relationship Id="rId493" Type="http://schemas.openxmlformats.org/officeDocument/2006/relationships/hyperlink" Target="https://twitter.com/GrujaRS/status/826153382557712385" TargetMode="External"/><Relationship Id="rId250" Type="http://schemas.openxmlformats.org/officeDocument/2006/relationships/hyperlink" Target="https://decrypter.emsisoft.com/" TargetMode="External"/><Relationship Id="rId371" Type="http://schemas.openxmlformats.org/officeDocument/2006/relationships/hyperlink" Target="https://support.kaspersky.com/us/viruses/disinfection/10556" TargetMode="External"/><Relationship Id="rId492" Type="http://schemas.openxmlformats.org/officeDocument/2006/relationships/hyperlink" Target="https://download.bleepingcomputer.com/demonslay335/StupidDecrypter.zip" TargetMode="External"/><Relationship Id="rId136" Type="http://schemas.openxmlformats.org/officeDocument/2006/relationships/hyperlink" Target="https://twitter.com/JaromirHorejsi/status/815555258478981121" TargetMode="External"/><Relationship Id="rId257" Type="http://schemas.openxmlformats.org/officeDocument/2006/relationships/hyperlink" Target="https://www.virustotal.com/en/file/39a2201a88f10d81b220c973737f0becedab2e73426ab9923880fb0fb990c5cc/analysis/" TargetMode="External"/><Relationship Id="rId378" Type="http://schemas.openxmlformats.org/officeDocument/2006/relationships/hyperlink" Target="https://www.bleepingcomputer.com/news/security/ransoc-ransomware-extorts-users-who-accessed-questionable-content/" TargetMode="External"/><Relationship Id="rId135" Type="http://schemas.openxmlformats.org/officeDocument/2006/relationships/hyperlink" Target="https://twitter.com/malwrhunterteam/status/785533373007728640" TargetMode="External"/><Relationship Id="rId256" Type="http://schemas.openxmlformats.org/officeDocument/2006/relationships/hyperlink" Target="http://www.bleepingcomputer.com/news/security/the-kimcilware-ransomware-targets-web-sites-running-the-magento-platform/" TargetMode="External"/><Relationship Id="rId377" Type="http://schemas.openxmlformats.org/officeDocument/2006/relationships/hyperlink" Target="https://www.proofpoint.com/us/threat-insight/post/ransoc-desktop-locking-ransomware-ransacks-local-files-social-media-profiles" TargetMode="External"/><Relationship Id="rId134" Type="http://schemas.openxmlformats.org/officeDocument/2006/relationships/hyperlink" Target="https://www.bleepingcomputer.com/news/security/kaspersky-releases-decryptor-for-the-dharma-ransomware/" TargetMode="External"/><Relationship Id="rId255" Type="http://schemas.openxmlformats.org/officeDocument/2006/relationships/hyperlink" Target="https://blog.fortinet.com/post/kimcilware-ransomware-how-to-decrypt-encrypted-files-and-who-is-behind-it" TargetMode="External"/><Relationship Id="rId376" Type="http://schemas.openxmlformats.org/officeDocument/2006/relationships/hyperlink" Target="https://www.bleepingcomputer.com/news/security/new-ranran-ransomware-uses-encryption-tiers-political-messages/" TargetMode="External"/><Relationship Id="rId133" Type="http://schemas.openxmlformats.org/officeDocument/2006/relationships/hyperlink" Target="https://twitter.com/demonslay335/status/835664067843014656" TargetMode="External"/><Relationship Id="rId254" Type="http://schemas.openxmlformats.org/officeDocument/2006/relationships/hyperlink" Target="https://twitter.com/malwrhunterteam/status/782232299840634881" TargetMode="External"/><Relationship Id="rId375" Type="http://schemas.openxmlformats.org/officeDocument/2006/relationships/hyperlink" Target="http://researchcenter.paloaltonetworks.com/2017/03/unit42-targeted-ransomware-attacks-middle-eastern-government-organizations-political-purposes/" TargetMode="External"/><Relationship Id="rId172" Type="http://schemas.openxmlformats.org/officeDocument/2006/relationships/hyperlink" Target="https://twitter.com/jiriatvirlab/status/818443491713884161" TargetMode="External"/><Relationship Id="rId293" Type="http://schemas.openxmlformats.org/officeDocument/2006/relationships/hyperlink" Target="http://blog.trendmicro.com/trendlabs-security-intelligence/instruction-less-ransomware-mircop-channels-guy-fawkes/" TargetMode="External"/><Relationship Id="rId171" Type="http://schemas.openxmlformats.org/officeDocument/2006/relationships/hyperlink" Target="https://www.bleepingcomputer.com/news/security/erebus-ransomware-utilizes-a-uac-bypass-and-request-a-90-ransom-payment/" TargetMode="External"/><Relationship Id="rId292" Type="http://schemas.openxmlformats.org/officeDocument/2006/relationships/hyperlink" Target="https://twitter.com/malwrhunterteam/status/844614889620561924" TargetMode="External"/><Relationship Id="rId170" Type="http://schemas.openxmlformats.org/officeDocument/2006/relationships/hyperlink" Target="https://twitter.com/struppigel/status/811587154983981056" TargetMode="External"/><Relationship Id="rId291" Type="http://schemas.openxmlformats.org/officeDocument/2006/relationships/hyperlink" Target="https://www.bleepingcomputer.com/news/security/-merry-christmas-ransomware-now-steals-user-private-data-via-diamondfox-malware/" TargetMode="External"/><Relationship Id="rId290" Type="http://schemas.openxmlformats.org/officeDocument/2006/relationships/hyperlink" Target="https://www.bleepingcomputer.com/news/security/merry-christmas-ransomware-and-its-dev-comodosecurity-not-bringing-holiday-cheer/" TargetMode="External"/><Relationship Id="rId165" Type="http://schemas.openxmlformats.org/officeDocument/2006/relationships/hyperlink" Target="http://vms.drweb.ru/virus/?_is=1&amp;i=8747343" TargetMode="External"/><Relationship Id="rId286" Type="http://schemas.openxmlformats.org/officeDocument/2006/relationships/hyperlink" Target="https://twitter.com/struppigel/status/791943837874651136" TargetMode="External"/><Relationship Id="rId164" Type="http://schemas.openxmlformats.org/officeDocument/2006/relationships/hyperlink" Target="http://www.bleepingcomputer.com/news/security/the-week-in-ransomware-october-14-2016-exotic-lockydump-comrade-and-more/" TargetMode="External"/><Relationship Id="rId285" Type="http://schemas.openxmlformats.org/officeDocument/2006/relationships/hyperlink" Target="https://www.proofpoint.com/us/threat-insight/post/MarsJoke-Ransomware-Mimics-CTB-Locker" TargetMode="External"/><Relationship Id="rId163" Type="http://schemas.openxmlformats.org/officeDocument/2006/relationships/hyperlink" Target="https://twitter.com/malwrhunterteam/status/845652520202616832" TargetMode="External"/><Relationship Id="rId284" Type="http://schemas.openxmlformats.org/officeDocument/2006/relationships/hyperlink" Target="https://securelist.ru/blog/issledovaniya/29376/polyglot-the-fake-ctb-locker/" TargetMode="External"/><Relationship Id="rId162" Type="http://schemas.openxmlformats.org/officeDocument/2006/relationships/hyperlink" Target="https://twitter.com/BroadAnalysis/status/845688819533930497" TargetMode="External"/><Relationship Id="rId283" Type="http://schemas.openxmlformats.org/officeDocument/2006/relationships/hyperlink" Target="https://www.bleepingcomputer.com/news/security/marlboro-ransomware-defeated-in-one-day/" TargetMode="External"/><Relationship Id="rId169" Type="http://schemas.openxmlformats.org/officeDocument/2006/relationships/hyperlink" Target="https://twitter.com/BleepinComputer/status/811264254481494016" TargetMode="External"/><Relationship Id="rId168" Type="http://schemas.openxmlformats.org/officeDocument/2006/relationships/hyperlink" Target="https://twitter.com/demonslay335/status/811343914712100872" TargetMode="External"/><Relationship Id="rId289" Type="http://schemas.openxmlformats.org/officeDocument/2006/relationships/hyperlink" Target="https://decrypter.emsisoft.com/mrcr" TargetMode="External"/><Relationship Id="rId167" Type="http://schemas.openxmlformats.org/officeDocument/2006/relationships/hyperlink" Target="https://twitter.com/malwrhunterteam/status/839022018230112256" TargetMode="External"/><Relationship Id="rId288" Type="http://schemas.openxmlformats.org/officeDocument/2006/relationships/hyperlink" Target="https://twitter.com/siri_urz/status/840913419024945152" TargetMode="External"/><Relationship Id="rId166" Type="http://schemas.openxmlformats.org/officeDocument/2006/relationships/hyperlink" Target="http://www.bleepingcomputer.com/news/security/the-enigma-ransomware-targets-russian-speaking-users/" TargetMode="External"/><Relationship Id="rId287" Type="http://schemas.openxmlformats.org/officeDocument/2006/relationships/hyperlink" Target="https://twitter.com/rommeljoven17/status/804251901529231360" TargetMode="External"/><Relationship Id="rId161" Type="http://schemas.openxmlformats.org/officeDocument/2006/relationships/hyperlink" Target="https://twitter.com/JakubKroustek/status/747031171347910656" TargetMode="External"/><Relationship Id="rId282" Type="http://schemas.openxmlformats.org/officeDocument/2006/relationships/hyperlink" Target="https://decrypter.emsisoft.com/marlboro" TargetMode="External"/><Relationship Id="rId160" Type="http://schemas.openxmlformats.org/officeDocument/2006/relationships/hyperlink" Target="http://www.filedropper.com/decrypter_1" TargetMode="External"/><Relationship Id="rId281" Type="http://schemas.openxmlformats.org/officeDocument/2006/relationships/hyperlink" Target="https://blog.malwarebytes.org/threat-analysis/2016/03/maktub-locker-beautiful-and-dangerous/" TargetMode="External"/><Relationship Id="rId280" Type="http://schemas.openxmlformats.org/officeDocument/2006/relationships/hyperlink" Target="https://twitter.com/jiriatvirlab/status/808015275367002113" TargetMode="External"/><Relationship Id="rId159" Type="http://schemas.openxmlformats.org/officeDocument/2006/relationships/hyperlink" Target="https://twitter.com/BleepinComputer/status/815392891338194945" TargetMode="External"/><Relationship Id="rId154" Type="http://schemas.openxmlformats.org/officeDocument/2006/relationships/hyperlink" Target="https://www.bleepingcomputer.com/forums/t/643330/donotchange-ransomware-id-7es642406cry-do-not-change-the-file-namecryp/" TargetMode="External"/><Relationship Id="rId275" Type="http://schemas.openxmlformats.org/officeDocument/2006/relationships/hyperlink" Target="http://www.bleepingcomputer.com/forums/t/577246/locker-ransomware-support-and-help-topic/page-32" TargetMode="External"/><Relationship Id="rId396" Type="http://schemas.openxmlformats.org/officeDocument/2006/relationships/hyperlink" Target="https://www.govcert.admin.ch/blog/27/sage-2.0-comes-with-ip-generation-algorithm-ipga" TargetMode="External"/><Relationship Id="rId153" Type="http://schemas.openxmlformats.org/officeDocument/2006/relationships/hyperlink" Target="https://www.bleepingcomputer.com/news/security/the-donald-trump-ransomware-tries-to-build-walls-around-your-files/" TargetMode="External"/><Relationship Id="rId274" Type="http://schemas.openxmlformats.org/officeDocument/2006/relationships/hyperlink" Target="https://twitter.com/struppigel/status/807169774098796544" TargetMode="External"/><Relationship Id="rId395" Type="http://schemas.openxmlformats.org/officeDocument/2006/relationships/hyperlink" Target="https://www.bleepingcomputer.com/news/security/sage-2-0-ransomware-gearing-up-for-possible-greater-distribution/" TargetMode="External"/><Relationship Id="rId152" Type="http://schemas.openxmlformats.org/officeDocument/2006/relationships/hyperlink" Target="http://www.bleepingcomputer.com/news/security/the-curious-case-of-the-domino-ransomware-a-windows-crack-and-a-cow/" TargetMode="External"/><Relationship Id="rId273" Type="http://schemas.openxmlformats.org/officeDocument/2006/relationships/hyperlink" Target="https://www.bleepingcomputer.com/forums/t/634754/locked-in-ransomware-help-support-restore-corupted-fileshtml/" TargetMode="External"/><Relationship Id="rId394" Type="http://schemas.openxmlformats.org/officeDocument/2006/relationships/hyperlink" Target="https://twitter.com/malwrhunterteam/status/845356853039190016" TargetMode="External"/><Relationship Id="rId151" Type="http://schemas.openxmlformats.org/officeDocument/2006/relationships/hyperlink" Target="http://www.nyxbone.com/malware/Domino.html" TargetMode="External"/><Relationship Id="rId272" Type="http://schemas.openxmlformats.org/officeDocument/2006/relationships/hyperlink" Target="https://www.bleepingcomputer.com/news/security/new-lltp-ransomware-appears-to-be-a-rewritten-venus-locker/" TargetMode="External"/><Relationship Id="rId393" Type="http://schemas.openxmlformats.org/officeDocument/2006/relationships/hyperlink" Target="https://twitter.com/struppigel/status/823925410392080385" TargetMode="External"/><Relationship Id="rId158" Type="http://schemas.openxmlformats.org/officeDocument/2006/relationships/hyperlink" Target="https://www.bleepingcomputer.com/news/security/dyna-crypt-not-only-encrypts-your-files-but-also-steals-your-info/" TargetMode="External"/><Relationship Id="rId279" Type="http://schemas.openxmlformats.org/officeDocument/2006/relationships/hyperlink" Target="https://twitter.com/siri_urz/status/801815087082274816" TargetMode="External"/><Relationship Id="rId157" Type="http://schemas.openxmlformats.org/officeDocument/2006/relationships/hyperlink" Target="https://www.bleepingcomputer.com/news/security/the-dxxd-ransomware-displays-legal-notice-before-users-login/" TargetMode="External"/><Relationship Id="rId278" Type="http://schemas.openxmlformats.org/officeDocument/2006/relationships/hyperlink" Target="https://twitter.com/malwrhunterteam/status/789882488365678592" TargetMode="External"/><Relationship Id="rId399" Type="http://schemas.openxmlformats.org/officeDocument/2006/relationships/hyperlink" Target="https://download.bleepingcomputer.com/demonslay335/SamSamStringDecrypter.zip" TargetMode="External"/><Relationship Id="rId156" Type="http://schemas.openxmlformats.org/officeDocument/2006/relationships/hyperlink" Target="https://www.bleepingcomputer.com/forums/t/627831/dxxd-ransomware-dxxd-help-support-readmetxt/" TargetMode="External"/><Relationship Id="rId277" Type="http://schemas.openxmlformats.org/officeDocument/2006/relationships/hyperlink" Target="http://www.bleepingcomputer.com/news/security/new-locky-version-adds-the-zepto-extension-to-encrypted-files/" TargetMode="External"/><Relationship Id="rId398" Type="http://schemas.openxmlformats.org/officeDocument/2006/relationships/hyperlink" Target="https://malwarebreakdown.com/2017/03/10/finding-a-good-man/" TargetMode="External"/><Relationship Id="rId155" Type="http://schemas.openxmlformats.org/officeDocument/2006/relationships/hyperlink" Target="https://twitter.com/struppigel/status/794108322932785158" TargetMode="External"/><Relationship Id="rId276" Type="http://schemas.openxmlformats.org/officeDocument/2006/relationships/hyperlink" Target="https://www.bleepingcomputer.com/forums/t/626750/locklock-ransomware-locklock-help-support/" TargetMode="External"/><Relationship Id="rId397" Type="http://schemas.openxmlformats.org/officeDocument/2006/relationships/hyperlink" Target="https://malwarebreakdown.com/2017/03/16/sage-2-2-ransomware-from-good-man-gate" TargetMode="External"/><Relationship Id="rId40" Type="http://schemas.openxmlformats.org/officeDocument/2006/relationships/hyperlink" Target="https://www.proofpoint.com/us/threat-insight/post/New-Bart-Ransomware-from-Threat-Actors-Spreading-Dridex-and-Locky" TargetMode="External"/><Relationship Id="rId42" Type="http://schemas.openxmlformats.org/officeDocument/2006/relationships/hyperlink" Target="https://download.bleepingcomputer.com/demonslay335/BitStakDecrypter.zip" TargetMode="External"/><Relationship Id="rId41" Type="http://schemas.openxmlformats.org/officeDocument/2006/relationships/hyperlink" Target="https://noransom.kaspersky.com/" TargetMode="External"/><Relationship Id="rId44" Type="http://schemas.openxmlformats.org/officeDocument/2006/relationships/hyperlink" Target="http://www.bleepingcomputer.com/forums/t/614456/bloccato-ransomware-bloccato-help-support-leggi-questo-filetxt/" TargetMode="External"/><Relationship Id="rId43" Type="http://schemas.openxmlformats.org/officeDocument/2006/relationships/hyperlink" Target="http://nyxbone.com/malware/BlackShades.html" TargetMode="External"/><Relationship Id="rId46" Type="http://schemas.openxmlformats.org/officeDocument/2006/relationships/hyperlink" Target="http://www.nyxbone.com/images/articulos/malware/brazilianRansom/0.png" TargetMode="External"/><Relationship Id="rId45" Type="http://schemas.openxmlformats.org/officeDocument/2006/relationships/hyperlink" Target="http://www.nyxbone.com/malware/brazilianRansom.html" TargetMode="External"/><Relationship Id="rId48" Type="http://schemas.openxmlformats.org/officeDocument/2006/relationships/hyperlink" Target="https://www.proofpoint.com/us/threat-insight/post/ransomware-explosion-continues-cryptflle2-brlock-mm-locker-discovered" TargetMode="External"/><Relationship Id="rId47" Type="http://schemas.openxmlformats.org/officeDocument/2006/relationships/hyperlink" Target="https://twitter.com/JakubKroustek/status/821831437884211201" TargetMode="External"/><Relationship Id="rId49" Type="http://schemas.openxmlformats.org/officeDocument/2006/relationships/hyperlink" Target="https://twitter.com/malwrhunterteam/status/845199679340011520" TargetMode="External"/><Relationship Id="rId31" Type="http://schemas.openxmlformats.org/officeDocument/2006/relationships/hyperlink" Target="http://www.nyxbone.com/images/articulos/malware/badblock/5.png" TargetMode="External"/><Relationship Id="rId30" Type="http://schemas.openxmlformats.org/officeDocument/2006/relationships/hyperlink" Target="http://www.nyxbone.com/malware/BadBlock.html" TargetMode="External"/><Relationship Id="rId33" Type="http://schemas.openxmlformats.org/officeDocument/2006/relationships/hyperlink" Target="https://twitter.com/JakubKroustek/status/760482299007922176" TargetMode="External"/><Relationship Id="rId32" Type="http://schemas.openxmlformats.org/officeDocument/2006/relationships/hyperlink" Target="https://twitter.com/demonslay335/status/813064189719805952" TargetMode="External"/><Relationship Id="rId35" Type="http://schemas.openxmlformats.org/officeDocument/2006/relationships/hyperlink" Target="https://reaqta.com/2016/03/bandarchor-ransomware-still-active/" TargetMode="External"/><Relationship Id="rId34" Type="http://schemas.openxmlformats.org/officeDocument/2006/relationships/hyperlink" Target="https://0xc1r3ng.wordpress.com/2016/06/24/bakso-crypt-simple-ransomware/" TargetMode="External"/><Relationship Id="rId37" Type="http://schemas.openxmlformats.org/officeDocument/2006/relationships/hyperlink" Target="https://twitter.com/demonslay335/status/835668540367777792" TargetMode="External"/><Relationship Id="rId36" Type="http://schemas.openxmlformats.org/officeDocument/2006/relationships/hyperlink" Target="https://www.bleepingcomputer.com/news/security/new-bandarchor-ransomware-variant-spreads-via-malvertising-on-adult-sites/" TargetMode="External"/><Relationship Id="rId39" Type="http://schemas.openxmlformats.org/officeDocument/2006/relationships/hyperlink" Target="http://phishme.com/rockloader-downloading-new-ransomware-bart/" TargetMode="External"/><Relationship Id="rId38" Type="http://schemas.openxmlformats.org/officeDocument/2006/relationships/hyperlink" Target="http://now.avg.com/barts-shenanigans-are-no-match-for-avg/" TargetMode="External"/><Relationship Id="rId20" Type="http://schemas.openxmlformats.org/officeDocument/2006/relationships/hyperlink" Target="https://twitter.com/demonslay335/status/790334746488365057" TargetMode="External"/><Relationship Id="rId22" Type="http://schemas.openxmlformats.org/officeDocument/2006/relationships/hyperlink" Target="http://nyxbone.com/malware/Anubis.html" TargetMode="External"/><Relationship Id="rId21" Type="http://schemas.openxmlformats.org/officeDocument/2006/relationships/hyperlink" Target="https://twitter.com/struppigel/status/842047409446387714" TargetMode="External"/><Relationship Id="rId24" Type="http://schemas.openxmlformats.org/officeDocument/2006/relationships/hyperlink" Target="http://blog.emsisoft.com/2016/06/29/apocalypse-ransomware-which-targets-companies-through-insecure-rdp/" TargetMode="External"/><Relationship Id="rId23" Type="http://schemas.openxmlformats.org/officeDocument/2006/relationships/hyperlink" Target="https://decrypter.emsisoft.com/apocalypse" TargetMode="External"/><Relationship Id="rId409" Type="http://schemas.openxmlformats.org/officeDocument/2006/relationships/hyperlink" Target="https://www.bleepingcomputer.com/news/security/ultranationalist-developer-behind-serbransom-ransomware/" TargetMode="External"/><Relationship Id="rId404" Type="http://schemas.openxmlformats.org/officeDocument/2006/relationships/hyperlink" Target="https://www.bleepingcomputer.com/news/security/new-satan-ransomware-available-through-a-ransomware-as-a-service-/" TargetMode="External"/><Relationship Id="rId403" Type="http://schemas.openxmlformats.org/officeDocument/2006/relationships/hyperlink" Target="https://twitter.com/BleepinComputer/status/835955409953357825" TargetMode="External"/><Relationship Id="rId402" Type="http://schemas.openxmlformats.org/officeDocument/2006/relationships/hyperlink" Target="https://www.bleepingcomputer.com/news/security/sanctions-ransomware-makes-fun-of-usa-sanctions-against-russia/" TargetMode="External"/><Relationship Id="rId401" Type="http://schemas.openxmlformats.org/officeDocument/2006/relationships/hyperlink" Target="http://www.intelsecurity.com/advanced-threat-research/content/Analysis_SamSa_Ransomware.pdf" TargetMode="External"/><Relationship Id="rId408" Type="http://schemas.openxmlformats.org/officeDocument/2006/relationships/hyperlink" Target="https://twitter.com/malwrhunterteam/status/830116190873849856" TargetMode="External"/><Relationship Id="rId407" Type="http://schemas.openxmlformats.org/officeDocument/2006/relationships/hyperlink" Target="http://securelist.com/blog/research/69481/a-flawed-ransomware-encryptor/" TargetMode="External"/><Relationship Id="rId406" Type="http://schemas.openxmlformats.org/officeDocument/2006/relationships/hyperlink" Target="https://blog.kaspersky.com/satana-ransomware/12558/" TargetMode="External"/><Relationship Id="rId405" Type="http://schemas.openxmlformats.org/officeDocument/2006/relationships/hyperlink" Target="https://blog.malwarebytes.com/threat-analysis/2016/06/satana-ransomware/" TargetMode="External"/><Relationship Id="rId26" Type="http://schemas.openxmlformats.org/officeDocument/2006/relationships/hyperlink" Target="https://malwarebreakdown.com/2017/03/02/rig-ek-at-92-53-105-43-drops-asn1-ransomware/" TargetMode="External"/><Relationship Id="rId25" Type="http://schemas.openxmlformats.org/officeDocument/2006/relationships/hyperlink" Target="http://decrypter.emsisoft.com/download/apocalypsevm" TargetMode="External"/><Relationship Id="rId28" Type="http://schemas.openxmlformats.org/officeDocument/2006/relationships/hyperlink" Target="https://twitter.com/struppigel/status/828902907668000770" TargetMode="External"/><Relationship Id="rId27" Type="http://schemas.openxmlformats.org/officeDocument/2006/relationships/hyperlink" Target="https://decrypter.emsisoft.com/autolocky" TargetMode="External"/><Relationship Id="rId400" Type="http://schemas.openxmlformats.org/officeDocument/2006/relationships/hyperlink" Target="http://blog.talosintel.com/2016/03/samsam-ransomware.html" TargetMode="External"/><Relationship Id="rId29" Type="http://schemas.openxmlformats.org/officeDocument/2006/relationships/hyperlink" Target="https://decrypter.emsisoft.com/badblock" TargetMode="External"/><Relationship Id="rId11" Type="http://schemas.openxmlformats.org/officeDocument/2006/relationships/hyperlink" Target="https://info.phishlabs.com/blog/alma-ransomware-analysis-of-a-new-ransomware-threat-and-a-decrypter" TargetMode="External"/><Relationship Id="rId10" Type="http://schemas.openxmlformats.org/officeDocument/2006/relationships/hyperlink" Target="https://cta-service-cms2.hubspot.com/ctas/v2/public/cs/c/?cta_guid=d4173312-989b-4721-ad00-8308fff353b3&amp;placement_guid=22f2fe97-c748-4d6a-9e1e-ba3fb1060abe&amp;portal_id=326665&amp;redirect_url=APefjpGnqFjmP_xzeUZ1Y55ovglY1y1ch7CgMDLit5GTHcW9N0ztpnIE-ZReqqv8MDj687_4Joou7Cd2rSx8-De8uhFQAD_Len9QpT7Xvu8neW5drkdtTPV7hAaou0osAi2O61dizFXibewmpO60UUCd5OazCGz1V6yT_3UFMgL0x9S1VeOvoL_ucuER8g2H3f1EfbtYBw5QFWeUmrjk-9dGzOGspyn303k9XagBtF3SSX4YWSyuEs03Vq7Fxb04KkyKc4GJx-igK98Qta8iMafUam8ikg8XKPkob0FK6Pe-wRZ0QVWIIkM&amp;hsutk=34612af1cd87864cf7162095872571d1&amp;utm_referrer=https%3A%2F%2Finfo.phishlabs.com%2Fblog%2Falma-ransomware-analysis-of-a-new-ransomware-threat-and-a-decrypter&amp;canon=https%3A%2F%2Finfo.phishlabs.com%2Fblog%2Falma-ransomware-analysis-of-a-new-ransomware-threat-and-a-decrypter&amp;__hstc=61627571.34612af1cd87864cf7162095872571d1.1472135921345.1472140656779.1472593507113.3&amp;__hssc=61627571.1.1472593507113&amp;__hsfp=1114323283" TargetMode="External"/><Relationship Id="rId13" Type="http://schemas.openxmlformats.org/officeDocument/2006/relationships/hyperlink" Target="http://download.bleepingcomputer.com/demonslay335/AlphaDecrypter.zip" TargetMode="External"/><Relationship Id="rId12" Type="http://schemas.openxmlformats.org/officeDocument/2006/relationships/hyperlink" Target="http://www.bleepingcomputer.com/news/security/new-alma-locker-ransomware-being-distributed-via-the-rig-exploit-kit/" TargetMode="External"/><Relationship Id="rId15" Type="http://schemas.openxmlformats.org/officeDocument/2006/relationships/hyperlink" Target="https://twitter.com/malwarebread/status/804714048499621888" TargetMode="External"/><Relationship Id="rId14" Type="http://schemas.openxmlformats.org/officeDocument/2006/relationships/hyperlink" Target="http://www.bleepingcomputer.com/news/security/decrypted-alpha-ransomware-continues-the-trend-of-accepting-amazon-cards/" TargetMode="External"/><Relationship Id="rId17" Type="http://schemas.openxmlformats.org/officeDocument/2006/relationships/hyperlink" Target="https://twitter.com/benkow_/status/747813034006020096" TargetMode="External"/><Relationship Id="rId16" Type="http://schemas.openxmlformats.org/officeDocument/2006/relationships/hyperlink" Target="https://twitter.com/PolarToffee/status/812331918633172992" TargetMode="External"/><Relationship Id="rId19" Type="http://schemas.openxmlformats.org/officeDocument/2006/relationships/hyperlink" Target="https://twitter.com/BleepinComputer/status/844531418474708993" TargetMode="External"/><Relationship Id="rId18" Type="http://schemas.openxmlformats.org/officeDocument/2006/relationships/hyperlink" Target="https://twitter.com/malwrhunterteam/status/798268218364358656" TargetMode="External"/><Relationship Id="rId84" Type="http://schemas.openxmlformats.org/officeDocument/2006/relationships/hyperlink" Target="https://twitter.com/drProct0r/status/810500976415281154" TargetMode="External"/><Relationship Id="rId83" Type="http://schemas.openxmlformats.org/officeDocument/2006/relationships/hyperlink" Target="http://news.softpedia.com/news/new-cryptobit-ransomware-could-be-decryptable-503239.shtml" TargetMode="External"/><Relationship Id="rId86" Type="http://schemas.openxmlformats.org/officeDocument/2006/relationships/hyperlink" Target="https://decrypter.emsisoft.com/" TargetMode="External"/><Relationship Id="rId85" Type="http://schemas.openxmlformats.org/officeDocument/2006/relationships/hyperlink" Target="https://blog.malwarebytes.com/threat-analysis/2017/03/cryptoblock-and-its-c2/" TargetMode="External"/><Relationship Id="rId88" Type="http://schemas.openxmlformats.org/officeDocument/2006/relationships/hyperlink" Target="http://blog.talosintel.com/2016/07/ranscam.html" TargetMode="External"/><Relationship Id="rId87" Type="http://schemas.openxmlformats.org/officeDocument/2006/relationships/hyperlink" Target="https://twitter.com/PolarToffee/status/843527738774507522" TargetMode="External"/><Relationship Id="rId89" Type="http://schemas.openxmlformats.org/officeDocument/2006/relationships/hyperlink" Target="https://nakedsecurity.sophos.com/2016/07/13/ransomware-that-demands-money-and-gives-you-back-nothing/" TargetMode="External"/><Relationship Id="rId80" Type="http://schemas.openxmlformats.org/officeDocument/2006/relationships/hyperlink" Target="https://www.proofpoint.com/us/threat-insight/post/ransomware-explosion-continues-cryptflle2-brlock-mm-locker-discovered" TargetMode="External"/><Relationship Id="rId82" Type="http://schemas.openxmlformats.org/officeDocument/2006/relationships/hyperlink" Target="http://www.pandasecurity.com/mediacenter/panda-security/cryptobit/" TargetMode="External"/><Relationship Id="rId81" Type="http://schemas.openxmlformats.org/officeDocument/2006/relationships/hyperlink" Target="https://decrypter.emsisoft.com/" TargetMode="External"/><Relationship Id="rId73" Type="http://schemas.openxmlformats.org/officeDocument/2006/relationships/hyperlink" Target="http://www.nyxbone.com/images/articulos/malware/crypren/0.png" TargetMode="External"/><Relationship Id="rId72" Type="http://schemas.openxmlformats.org/officeDocument/2006/relationships/hyperlink" Target="http://www.nyxbone.com/malware/Crypren.html" TargetMode="External"/><Relationship Id="rId75" Type="http://schemas.openxmlformats.org/officeDocument/2006/relationships/hyperlink" Target="https://blog.fortinet.com/2016/06/17/buggy-russian-ransomware-inadvertently-allows-free-decryption" TargetMode="External"/><Relationship Id="rId74" Type="http://schemas.openxmlformats.org/officeDocument/2006/relationships/hyperlink" Target="https://download.bleepingcomputer.com/demonslay335/Crypt38Keygen.zip" TargetMode="External"/><Relationship Id="rId77" Type="http://schemas.openxmlformats.org/officeDocument/2006/relationships/hyperlink" Target="https://twitter.com/PolarToffee/status/824705553201057794" TargetMode="External"/><Relationship Id="rId76" Type="http://schemas.openxmlformats.org/officeDocument/2006/relationships/hyperlink" Target="https://www.bleepingcomputer.com/forums/t/638344/cryptconsole-uncrypteoutlookcom-support-topic-how-decrypt-fileshta/" TargetMode="External"/><Relationship Id="rId79" Type="http://schemas.openxmlformats.org/officeDocument/2006/relationships/hyperlink" Target="https://twitter.com/jiriatvirlab/status/802554159564062722" TargetMode="External"/><Relationship Id="rId78" Type="http://schemas.openxmlformats.org/officeDocument/2006/relationships/hyperlink" Target="http://www.utkusen.com/blog/dealing-with-script-kiddies-cryptear-b-incident.html" TargetMode="External"/><Relationship Id="rId71" Type="http://schemas.openxmlformats.org/officeDocument/2006/relationships/hyperlink" Target="https://github.com/pekeinfo/DecryptCrypren" TargetMode="External"/><Relationship Id="rId70" Type="http://schemas.openxmlformats.org/officeDocument/2006/relationships/hyperlink" Target="http://blog.trendmicro.com/trendlabs-security-intelligence/crypmic-ransomware-wants-to-follow-cryptxxx/" TargetMode="External"/><Relationship Id="rId62" Type="http://schemas.openxmlformats.org/officeDocument/2006/relationships/hyperlink" Target="https://twitter.com/jiriatvirlab/status/801910919739674624" TargetMode="External"/><Relationship Id="rId61" Type="http://schemas.openxmlformats.org/officeDocument/2006/relationships/hyperlink" Target="https://twitter.com/BleepinComputer/status/822653335681593345" TargetMode="External"/><Relationship Id="rId64" Type="http://schemas.openxmlformats.org/officeDocument/2006/relationships/hyperlink" Target="http://www.bleepingcomputer.com/news/security/paying-the-coverton-ransomware-may-not-get-your-data-back/" TargetMode="External"/><Relationship Id="rId63" Type="http://schemas.openxmlformats.org/officeDocument/2006/relationships/hyperlink" Target="https://noransom.kaspersky.com/" TargetMode="External"/><Relationship Id="rId66" Type="http://schemas.openxmlformats.org/officeDocument/2006/relationships/hyperlink" Target="https://support.kaspersky.com/viruses/disinfection/8547" TargetMode="External"/><Relationship Id="rId65" Type="http://schemas.openxmlformats.org/officeDocument/2006/relationships/hyperlink" Target="https://twitter.com/malwrhunterteam/status/839467168760725508" TargetMode="External"/><Relationship Id="rId68" Type="http://schemas.openxmlformats.org/officeDocument/2006/relationships/hyperlink" Target="http://virusinfo.info/showthread.php?t=185396" TargetMode="External"/><Relationship Id="rId67" Type="http://schemas.openxmlformats.org/officeDocument/2006/relationships/hyperlink" Target="https://support.kaspersky.com/viruses/disinfection/8547" TargetMode="External"/><Relationship Id="rId60" Type="http://schemas.openxmlformats.org/officeDocument/2006/relationships/hyperlink" Target="https://twitter.com/JakubKroustek/status/794956809866018816" TargetMode="External"/><Relationship Id="rId69" Type="http://schemas.openxmlformats.org/officeDocument/2006/relationships/hyperlink" Target="http://www.bleepingcomputer.com/news/security/the-crylocker-ransomware-communicates-using-udp-and-stores-data-on-imgur-com/" TargetMode="External"/><Relationship Id="rId51" Type="http://schemas.openxmlformats.org/officeDocument/2006/relationships/hyperlink" Target="http://www.bleepingcomputer.com/forums/t/625820/central-security-treatment-organization-ransomware-help-topic-cry-extension/" TargetMode="External"/><Relationship Id="rId50" Type="http://schemas.openxmlformats.org/officeDocument/2006/relationships/hyperlink" Target="http://researchcenter.paloaltonetworks.com/2016/05/unit42-bucbi-ransomware-is-back-with-a-ukrainian-makeover/" TargetMode="External"/><Relationship Id="rId53" Type="http://schemas.openxmlformats.org/officeDocument/2006/relationships/hyperlink" Target="https://community.rsa.com/community/products/netwitness/blog/2016/11/04/the-evolution-of-cerber-v410" TargetMode="External"/><Relationship Id="rId52" Type="http://schemas.openxmlformats.org/officeDocument/2006/relationships/hyperlink" Target="https://blog.malwarebytes.org/threat-analysis/2016/03/cerber-ransomware-new-but-mature/" TargetMode="External"/><Relationship Id="rId55" Type="http://schemas.openxmlformats.org/officeDocument/2006/relationships/hyperlink" Target="http://www.bleepingcomputer.com/news/security/chimera-ransomware-decryption-keys-released-by-petya-devs/" TargetMode="External"/><Relationship Id="rId54" Type="http://schemas.openxmlformats.org/officeDocument/2006/relationships/hyperlink" Target="https://twitter.com/struppigel/status/795630452128227333" TargetMode="External"/><Relationship Id="rId57" Type="http://schemas.openxmlformats.org/officeDocument/2006/relationships/hyperlink" Target="http://malware-traffic-analysis.net/2016/11/17/index.html" TargetMode="External"/><Relationship Id="rId56" Type="http://schemas.openxmlformats.org/officeDocument/2006/relationships/hyperlink" Target="https://blog.malwarebytes.org/threat-analysis/2015/12/inside-chimera-ransomware-the-first-doxingware-in-wild/" TargetMode="External"/><Relationship Id="rId59" Type="http://schemas.openxmlformats.org/officeDocument/2006/relationships/hyperlink" Target="https://www.youtube.com/watch?v=Xe30kV4ip8w" TargetMode="External"/><Relationship Id="rId58" Type="http://schemas.openxmlformats.org/officeDocument/2006/relationships/hyperlink" Target="https://www.bleepingcomputer.com/news/security/rig-e-exploit-kit-now-distributing-new-chip-ransomware/" TargetMode="External"/><Relationship Id="rId107" Type="http://schemas.openxmlformats.org/officeDocument/2006/relationships/hyperlink" Target="https://www.bleepingcomputer.com/news/security/cryptomix-variant-named-cryptoshield-1-0-ransomware-distributed-by-exploit-kits/" TargetMode="External"/><Relationship Id="rId228" Type="http://schemas.openxmlformats.org/officeDocument/2006/relationships/hyperlink" Target="http://download.bleepingcomputer.com/Nathan/StopPirates_Decrypter.exe" TargetMode="External"/><Relationship Id="rId349" Type="http://schemas.openxmlformats.org/officeDocument/2006/relationships/hyperlink" Target="http://www.bleepingcomputer.com/news/security/pokemongo-ransomware-installs-backdoor-accounts-and-spreads-to-other-drives/" TargetMode="External"/><Relationship Id="rId106" Type="http://schemas.openxmlformats.org/officeDocument/2006/relationships/hyperlink" Target="https://twitter.com/struppigel/status/821992610164277248" TargetMode="External"/><Relationship Id="rId227" Type="http://schemas.openxmlformats.org/officeDocument/2006/relationships/hyperlink" Target="https://twitter.com/BleepinComputer/status/817085367144873985" TargetMode="External"/><Relationship Id="rId348" Type="http://schemas.openxmlformats.org/officeDocument/2006/relationships/hyperlink" Target="http://www.nyxbone.com/malware/pokemonGO.html" TargetMode="External"/><Relationship Id="rId469" Type="http://schemas.openxmlformats.org/officeDocument/2006/relationships/hyperlink" Target="https://twitter.com/JakubKroustek/status/800729944112427008" TargetMode="External"/><Relationship Id="rId105" Type="http://schemas.openxmlformats.org/officeDocument/2006/relationships/hyperlink" Target="http://www.bleepingcomputer.com/news/security/new-ransomware-called-cryptoroger-that-appends-crptrgr-to-encrypted-files/" TargetMode="External"/><Relationship Id="rId226" Type="http://schemas.openxmlformats.org/officeDocument/2006/relationships/hyperlink" Target="https://twitter.com/struppigel/status/791576159960072192" TargetMode="External"/><Relationship Id="rId347" Type="http://schemas.openxmlformats.org/officeDocument/2006/relationships/hyperlink" Target="http://download.bleepingcomputer.com/BloodDolly/JuicyLemonDecoder.zip" TargetMode="External"/><Relationship Id="rId468" Type="http://schemas.openxmlformats.org/officeDocument/2006/relationships/hyperlink" Target="http://www.nyxbone.com/malware/venusLocker.html" TargetMode="External"/><Relationship Id="rId104" Type="http://schemas.openxmlformats.org/officeDocument/2006/relationships/hyperlink" Target="https://twitter.com/malwrhunterteam/status/817672617658347521" TargetMode="External"/><Relationship Id="rId225" Type="http://schemas.openxmlformats.org/officeDocument/2006/relationships/hyperlink" Target="http://www.malware-traffic-analysis.net/2016/02/03/index2.html" TargetMode="External"/><Relationship Id="rId346" Type="http://schemas.openxmlformats.org/officeDocument/2006/relationships/hyperlink" Target="https://twitter.com/JakubKroustek/status/834821166116327425" TargetMode="External"/><Relationship Id="rId467" Type="http://schemas.openxmlformats.org/officeDocument/2006/relationships/hyperlink" Target="https://blog.malwarebytes.com/threat-analysis/2016/08/venus-locker-another-net-ransomware/?utm_source=twitter&amp;utm_medium=social" TargetMode="External"/><Relationship Id="rId109" Type="http://schemas.openxmlformats.org/officeDocument/2006/relationships/hyperlink" Target="http://www.bleepingcomputer.com/forums/t/565020/new-cryptotorlocker2015-ransomware-discovered-and-easily-decrypted/" TargetMode="External"/><Relationship Id="rId108" Type="http://schemas.openxmlformats.org/officeDocument/2006/relationships/hyperlink" Target="http://www.bleepingcomputer.com/forums/t/617601/cryptoshocker-ransomware-help-and-support-topic-locked-attentionurl/" TargetMode="External"/><Relationship Id="rId229" Type="http://schemas.openxmlformats.org/officeDocument/2006/relationships/hyperlink" Target="https://twitter.com/demonslay335/status/796134264744083460" TargetMode="External"/><Relationship Id="rId220" Type="http://schemas.openxmlformats.org/officeDocument/2006/relationships/hyperlink" Target="https://twitter.com/jiriatvirlab/status/825310545800740864" TargetMode="External"/><Relationship Id="rId341" Type="http://schemas.openxmlformats.org/officeDocument/2006/relationships/hyperlink" Target="https://blog.malwarebytes.org/threat-analysis/2016/04/petya-ransomware/" TargetMode="External"/><Relationship Id="rId462" Type="http://schemas.openxmlformats.org/officeDocument/2006/relationships/hyperlink" Target="https://twitter.com/struppigel/status/839771195830648833" TargetMode="External"/><Relationship Id="rId340" Type="http://schemas.openxmlformats.org/officeDocument/2006/relationships/hyperlink" Target="https://securelist.com/blog/research/77762/petrwrap-the-new-petya-based-ransomware-used-in-targeted-attacks/" TargetMode="External"/><Relationship Id="rId461" Type="http://schemas.openxmlformats.org/officeDocument/2006/relationships/hyperlink" Target="https://twitter.com/JAMESWT_MHT/status/834783231476166657" TargetMode="External"/><Relationship Id="rId460" Type="http://schemas.openxmlformats.org/officeDocument/2006/relationships/hyperlink" Target="https://twitter.com/malwrhunterteam/status/839038399944224768" TargetMode="External"/><Relationship Id="rId103" Type="http://schemas.openxmlformats.org/officeDocument/2006/relationships/hyperlink" Target="https://twitter.com/JakubKroustek/status/829353444632825856" TargetMode="External"/><Relationship Id="rId224" Type="http://schemas.openxmlformats.org/officeDocument/2006/relationships/hyperlink" Target="https://decrypter.emsisoft.com/" TargetMode="External"/><Relationship Id="rId345" Type="http://schemas.openxmlformats.org/officeDocument/2006/relationships/hyperlink" Target="https://twitter.com/BleepinComputer/status/804810315456200704" TargetMode="External"/><Relationship Id="rId466" Type="http://schemas.openxmlformats.org/officeDocument/2006/relationships/hyperlink" Target="http://pastebin.com/HuK99Xmj" TargetMode="External"/><Relationship Id="rId102" Type="http://schemas.openxmlformats.org/officeDocument/2006/relationships/hyperlink" Target="https://www.bleepingcomputer.com/news/security/crypton-ransomware-is-here-and-its-not-so-bad-/" TargetMode="External"/><Relationship Id="rId223" Type="http://schemas.openxmlformats.org/officeDocument/2006/relationships/hyperlink" Target="https://blog.avast.com/hucky-ransomware-a-hungarian-locky-wannabe" TargetMode="External"/><Relationship Id="rId344" Type="http://schemas.openxmlformats.org/officeDocument/2006/relationships/hyperlink" Target="http://www.bleepingcomputer.com/news/security/the-philadelphia-ransomware-offers-a-mercy-button-for-compassionate-criminals/" TargetMode="External"/><Relationship Id="rId465" Type="http://schemas.openxmlformats.org/officeDocument/2006/relationships/hyperlink" Target="https://twitter.com/Antelox/status/785849412635521024" TargetMode="External"/><Relationship Id="rId101" Type="http://schemas.openxmlformats.org/officeDocument/2006/relationships/hyperlink" Target="https://decrypter.emsisoft.com/crypton" TargetMode="External"/><Relationship Id="rId222" Type="http://schemas.openxmlformats.org/officeDocument/2006/relationships/hyperlink" Target="https://twitter.com/BleepinComputer/status/803288396814839808" TargetMode="External"/><Relationship Id="rId343" Type="http://schemas.openxmlformats.org/officeDocument/2006/relationships/hyperlink" Target="https://decrypter.emsisoft.com/philadelphia" TargetMode="External"/><Relationship Id="rId464" Type="http://schemas.openxmlformats.org/officeDocument/2006/relationships/hyperlink" Target="https://twitter.com/BleepinComputer/status/817851339078336513" TargetMode="External"/><Relationship Id="rId100" Type="http://schemas.openxmlformats.org/officeDocument/2006/relationships/hyperlink" Target="https://www.cert.pl/en/news/single/technical-analysis-of-cryptomixcryptfile2-ransomware/" TargetMode="External"/><Relationship Id="rId221" Type="http://schemas.openxmlformats.org/officeDocument/2006/relationships/hyperlink" Target="http://www.bleepingcomputer.com/news/security/new-python-ransomware-called-holycrypt-discovered/" TargetMode="External"/><Relationship Id="rId342" Type="http://schemas.openxmlformats.org/officeDocument/2006/relationships/hyperlink" Target="https://www.bleepingcomputer.com/news/security/petya-ransomware-returns-with-goldeneye-version-continuing-james-bond-theme/" TargetMode="External"/><Relationship Id="rId463" Type="http://schemas.openxmlformats.org/officeDocument/2006/relationships/hyperlink" Target="http://www.nyxbone.com/malware/russianRansom.html" TargetMode="External"/><Relationship Id="rId217" Type="http://schemas.openxmlformats.org/officeDocument/2006/relationships/hyperlink" Target="https://www.bleepingcomputer.com/news/security/hermes-ransomware-decrypted-in-live-video-by-emsisofts-fabian-wosar/" TargetMode="External"/><Relationship Id="rId338" Type="http://schemas.openxmlformats.org/officeDocument/2006/relationships/hyperlink" Target="https://decrypter.emsisoft.com/" TargetMode="External"/><Relationship Id="rId459" Type="http://schemas.openxmlformats.org/officeDocument/2006/relationships/hyperlink" Target="https://www.bleepingcomputer.com/news/security/new-raas-portal-preparing-to-spread-unlock26-ransomware/" TargetMode="External"/><Relationship Id="rId216" Type="http://schemas.openxmlformats.org/officeDocument/2006/relationships/hyperlink" Target="https://www.bleepingcomputer.com/forums/t/642019/hermes-ransomware-help-support-decrypt-informationhtml/" TargetMode="External"/><Relationship Id="rId337" Type="http://schemas.openxmlformats.org/officeDocument/2006/relationships/hyperlink" Target="https://twitter.com/JakubKroustek/status/796083768155078656" TargetMode="External"/><Relationship Id="rId458" Type="http://schemas.openxmlformats.org/officeDocument/2006/relationships/hyperlink" Target="https://www.bleepingcomputer.com/forums/t/627582/unblockupc-ransomware-help-support-topic-files-encryptedtxt/" TargetMode="External"/><Relationship Id="rId215" Type="http://schemas.openxmlformats.org/officeDocument/2006/relationships/hyperlink" Target="https://blog.fortinet.com/2016/06/03/cooking-up-autumn-herbst-ransomware" TargetMode="External"/><Relationship Id="rId336" Type="http://schemas.openxmlformats.org/officeDocument/2006/relationships/hyperlink" Target="https://www.bleepingcomputer.com/news/security/ransomware-goes-retro-with-paydos-and-serpent-written-as-batch-files/" TargetMode="External"/><Relationship Id="rId457" Type="http://schemas.openxmlformats.org/officeDocument/2006/relationships/hyperlink" Target="http://www.thewindowsclub.com/emsisoft-decrypter-hydracrypt-umbrecrypt-ransomware" TargetMode="External"/><Relationship Id="rId214" Type="http://schemas.openxmlformats.org/officeDocument/2006/relationships/hyperlink" Target="https://www.bleepingcomputer.com/news/security/heimdall-open-source-php-ransomware-targets-web-servers/" TargetMode="External"/><Relationship Id="rId335" Type="http://schemas.openxmlformats.org/officeDocument/2006/relationships/hyperlink" Target="https://twitter.com/BleepinComputer/status/808316635094380544" TargetMode="External"/><Relationship Id="rId456" Type="http://schemas.openxmlformats.org/officeDocument/2006/relationships/hyperlink" Target="https://www.bleepingcomputer.com/news/security/-proof-of-concept-cryptowire-ransomware-spawns-lomix-and-ultralocker-families/" TargetMode="External"/><Relationship Id="rId219" Type="http://schemas.openxmlformats.org/officeDocument/2006/relationships/hyperlink" Target="http://www.bleepingcomputer.com/news/security/development-version-of-the-hitler-ransomware-discovered/" TargetMode="External"/><Relationship Id="rId218" Type="http://schemas.openxmlformats.org/officeDocument/2006/relationships/hyperlink" Target="http://www.nyxbone.com/malware/hibuddy.html" TargetMode="External"/><Relationship Id="rId339" Type="http://schemas.openxmlformats.org/officeDocument/2006/relationships/hyperlink" Target="https://www.bleepingcomputer.com/news/security/old-cryptolocker-copycat-named-pclock-resurfaces-with-new-attacks/" TargetMode="External"/><Relationship Id="rId330" Type="http://schemas.openxmlformats.org/officeDocument/2006/relationships/hyperlink" Target="http://www.bleepingcomputer.com/news/security/padcrypt-the-first-ransomware-with-live-support-chat-and-an-uninstaller/" TargetMode="External"/><Relationship Id="rId451" Type="http://schemas.openxmlformats.org/officeDocument/2006/relationships/hyperlink" Target="https://www.bleepingcomputer.com/news/security/new-trump-locker-ransomware-is-a-fraud-just-venuslocker-in-disguise/" TargetMode="External"/><Relationship Id="rId450" Type="http://schemas.openxmlformats.org/officeDocument/2006/relationships/hyperlink" Target="http://www.bleepingcomputer.com/news/security/truecrypter-ransomware-accepts-payment-in-bitcoins-or-amazon-gift-card/" TargetMode="External"/><Relationship Id="rId213" Type="http://schemas.openxmlformats.org/officeDocument/2006/relationships/hyperlink" Target="http://blog.trendmicro.com/trendlabs-security-intelligence/bksod-by-ransomware-hddcryptor-uses-commercial-tools-to-encrypt-network-shares-and-lock-hdds/" TargetMode="External"/><Relationship Id="rId334" Type="http://schemas.openxmlformats.org/officeDocument/2006/relationships/hyperlink" Target="https://www.bleepingcomputer.com/news/security/new-macos-patcher-ransomware-locks-data-for-good-no-way-to-recover-your-files/" TargetMode="External"/><Relationship Id="rId455" Type="http://schemas.openxmlformats.org/officeDocument/2006/relationships/hyperlink" Target="https://twitter.com/struppigel/status/807161652663742465" TargetMode="External"/><Relationship Id="rId212" Type="http://schemas.openxmlformats.org/officeDocument/2006/relationships/hyperlink" Target="https://www.linkedin.com/pulse/mamba-new-full-disk-encryption-ransomware-family-member-marinho" TargetMode="External"/><Relationship Id="rId333" Type="http://schemas.openxmlformats.org/officeDocument/2006/relationships/hyperlink" Target="https://blog.malwarebytes.com/cybercrime/2017/02/decrypting-after-a-findzip-ransomware-infection/" TargetMode="External"/><Relationship Id="rId454" Type="http://schemas.openxmlformats.org/officeDocument/2006/relationships/hyperlink" Target="http://www.nyxbone.com/malware/turkishRansom.html" TargetMode="External"/><Relationship Id="rId211" Type="http://schemas.openxmlformats.org/officeDocument/2006/relationships/hyperlink" Target="https://decrypter.emsisoft.com/" TargetMode="External"/><Relationship Id="rId332" Type="http://schemas.openxmlformats.org/officeDocument/2006/relationships/hyperlink" Target="https://twitter.com/BleepinComputer/status/811635075158839296" TargetMode="External"/><Relationship Id="rId453" Type="http://schemas.openxmlformats.org/officeDocument/2006/relationships/hyperlink" Target="https://twitter.com/JakubKroustek/status/842034887397908480" TargetMode="External"/><Relationship Id="rId210" Type="http://schemas.openxmlformats.org/officeDocument/2006/relationships/hyperlink" Target="https://twitter.com/malwrhunterteam/status/847114064224497666" TargetMode="External"/><Relationship Id="rId331" Type="http://schemas.openxmlformats.org/officeDocument/2006/relationships/hyperlink" Target="https://twitter.com/malwrhunterteam/status/798141978810732544" TargetMode="External"/><Relationship Id="rId452" Type="http://schemas.openxmlformats.org/officeDocument/2006/relationships/hyperlink" Target="https://twitter.com/struppigel/status/821991600637313024" TargetMode="External"/><Relationship Id="rId370" Type="http://schemas.openxmlformats.org/officeDocument/2006/relationships/hyperlink" Target="http://www.nyxbone.com/malware/radamant.html" TargetMode="External"/><Relationship Id="rId491" Type="http://schemas.openxmlformats.org/officeDocument/2006/relationships/hyperlink" Target="https://twitter.com/struppigel/status/794077145349967872" TargetMode="External"/><Relationship Id="rId490" Type="http://schemas.openxmlformats.org/officeDocument/2006/relationships/hyperlink" Target="https://twitter.com/BleepinComputer/status/844538370323812353" TargetMode="External"/><Relationship Id="rId129" Type="http://schemas.openxmlformats.org/officeDocument/2006/relationships/hyperlink" Target="https://github.com/aaaddress1/my-Little-Ransomware" TargetMode="External"/><Relationship Id="rId128" Type="http://schemas.openxmlformats.org/officeDocument/2006/relationships/hyperlink" Target="https://github.com/aaaddress1/my-Little-Ransomware/tree/master/decryptoTool" TargetMode="External"/><Relationship Id="rId249" Type="http://schemas.openxmlformats.org/officeDocument/2006/relationships/hyperlink" Target="http://www.welivesecurity.com/2016/03/07/new-mac-ransomware-appears-keranger-spread-via-transmission-app/" TargetMode="External"/><Relationship Id="rId127" Type="http://schemas.openxmlformats.org/officeDocument/2006/relationships/hyperlink" Target="https://github.com/eyecatchup/Critroni-php" TargetMode="External"/><Relationship Id="rId248" Type="http://schemas.openxmlformats.org/officeDocument/2006/relationships/hyperlink" Target="http://news.drweb.com/show/?i=9877&amp;lng=en&amp;c=5" TargetMode="External"/><Relationship Id="rId369" Type="http://schemas.openxmlformats.org/officeDocument/2006/relationships/hyperlink" Target="http://www.bleepingcomputer.com/news/security/new-radamant-ransomware-kit-adds-rdm-extension-to-encrypted-files/" TargetMode="External"/><Relationship Id="rId126" Type="http://schemas.openxmlformats.org/officeDocument/2006/relationships/hyperlink" Target="https://thisissecurity.net/2016/02/26/a-lockpicking-exercise/" TargetMode="External"/><Relationship Id="rId247" Type="http://schemas.openxmlformats.org/officeDocument/2006/relationships/hyperlink" Target="https://safezone.cc/resources/kawaii-decryptor.195/" TargetMode="External"/><Relationship Id="rId368" Type="http://schemas.openxmlformats.org/officeDocument/2006/relationships/hyperlink" Target="https://decrypter.emsisoft.com/radamant" TargetMode="External"/><Relationship Id="rId489" Type="http://schemas.openxmlformats.org/officeDocument/2006/relationships/hyperlink" Target="http://www.nyxbone.com/malware/russianRansom.html" TargetMode="External"/><Relationship Id="rId121" Type="http://schemas.openxmlformats.org/officeDocument/2006/relationships/hyperlink" Target="http://www.bleepingcomputer.com/news/security/cryptxxx-updated-to-version-3-0-decryptors-no-longer-work/" TargetMode="External"/><Relationship Id="rId242" Type="http://schemas.openxmlformats.org/officeDocument/2006/relationships/hyperlink" Target="https://twitter.com/BleepinComputer/status/819927858437099520" TargetMode="External"/><Relationship Id="rId363" Type="http://schemas.openxmlformats.org/officeDocument/2006/relationships/hyperlink" Target="https://twitter.com/malwrhunterteam/status/846705481741733892" TargetMode="External"/><Relationship Id="rId484" Type="http://schemas.openxmlformats.org/officeDocument/2006/relationships/hyperlink" Target="https://www.bleepingcomputer.com/news/security/yourransom-is-the-latest-in-a-long-line-of-prank-and-educational-ransomware/" TargetMode="External"/><Relationship Id="rId120" Type="http://schemas.openxmlformats.org/officeDocument/2006/relationships/hyperlink" Target="https://support.kaspersky.com/viruses/disinfection/8547" TargetMode="External"/><Relationship Id="rId241" Type="http://schemas.openxmlformats.org/officeDocument/2006/relationships/hyperlink" Target="https://twitter.com/malwrhunterteam/status/828914052973858816" TargetMode="External"/><Relationship Id="rId362" Type="http://schemas.openxmlformats.org/officeDocument/2006/relationships/hyperlink" Target="https://twitter.com/Jan0fficial/status/834706668466405377" TargetMode="External"/><Relationship Id="rId483" Type="http://schemas.openxmlformats.org/officeDocument/2006/relationships/hyperlink" Target="https://twitter.com/_ddoxer/status/827555507741274113" TargetMode="External"/><Relationship Id="rId240" Type="http://schemas.openxmlformats.org/officeDocument/2006/relationships/hyperlink" Target="https://twitter.com/demonslay335/status/795819556166139905" TargetMode="External"/><Relationship Id="rId361" Type="http://schemas.openxmlformats.org/officeDocument/2006/relationships/hyperlink" Target="https://twitter.com/jiriatvirlab/status/803297700175286273" TargetMode="External"/><Relationship Id="rId482" Type="http://schemas.openxmlformats.org/officeDocument/2006/relationships/hyperlink" Target="https://twitter.com/malwrhunterteam/status/808280549802418181" TargetMode="External"/><Relationship Id="rId360" Type="http://schemas.openxmlformats.org/officeDocument/2006/relationships/hyperlink" Target="https://twitter.com/malwrhunterteam/status/811613888705859586" TargetMode="External"/><Relationship Id="rId481" Type="http://schemas.openxmlformats.org/officeDocument/2006/relationships/hyperlink" Target="https://twitter.com/malwrhunterteam/status/833636006721122304" TargetMode="External"/><Relationship Id="rId125" Type="http://schemas.openxmlformats.org/officeDocument/2006/relationships/hyperlink" Target="http://www.bleepingcomputer.com/news/security/ctb-faker-ransomware-does-a-poor-job-imitating-ctb-locker/" TargetMode="External"/><Relationship Id="rId246" Type="http://schemas.openxmlformats.org/officeDocument/2006/relationships/hyperlink" Target="https://twitter.com/MarceloRivero/status/832302976744173570" TargetMode="External"/><Relationship Id="rId367" Type="http://schemas.openxmlformats.org/officeDocument/2006/relationships/hyperlink" Target="https://twitter.com/CryptoInsane/status/846181140025282561" TargetMode="External"/><Relationship Id="rId488" Type="http://schemas.openxmlformats.org/officeDocument/2006/relationships/hyperlink" Target="https://twitter.com/malwrhunterteam/status/842781575410597894" TargetMode="External"/><Relationship Id="rId124" Type="http://schemas.openxmlformats.org/officeDocument/2006/relationships/hyperlink" Target="https://www.proofpoint.com/us/threat-insight/post/cryptxxx-ransomware-learns-samba-other-new-tricks-with-version3100" TargetMode="External"/><Relationship Id="rId245" Type="http://schemas.openxmlformats.org/officeDocument/2006/relationships/hyperlink" Target="https://twitter.com/malwrhunterteam/status/841747002438361089" TargetMode="External"/><Relationship Id="rId366" Type="http://schemas.openxmlformats.org/officeDocument/2006/relationships/hyperlink" Target="http://www.bleepingcomputer.com/news/security/the-new-raa-ransomware-is-created-entirely-using-javascript/" TargetMode="External"/><Relationship Id="rId487" Type="http://schemas.openxmlformats.org/officeDocument/2006/relationships/hyperlink" Target="http://www.bleepingcomputer.com/forums/t/617874/zimbra-ransomware-written-in-python-help-and-support-topic-crypto-howtotxt/" TargetMode="External"/><Relationship Id="rId123" Type="http://schemas.openxmlformats.org/officeDocument/2006/relationships/hyperlink" Target="https://support.kaspersky.com/viruses/disinfection/8547" TargetMode="External"/><Relationship Id="rId244" Type="http://schemas.openxmlformats.org/officeDocument/2006/relationships/hyperlink" Target="https://www.bleepingcomputer.com/news/security/researcher-finds-the-karma-ransomware-being-distributed-via-pay-per-install-network/" TargetMode="External"/><Relationship Id="rId365" Type="http://schemas.openxmlformats.org/officeDocument/2006/relationships/hyperlink" Target="https://reaqta.com/2016/06/raa-ransomware-delivering-pony/" TargetMode="External"/><Relationship Id="rId486" Type="http://schemas.openxmlformats.org/officeDocument/2006/relationships/hyperlink" Target="https://twitter.com/JakubKroustek/status/804009831518572544" TargetMode="External"/><Relationship Id="rId122" Type="http://schemas.openxmlformats.org/officeDocument/2006/relationships/hyperlink" Target="http://blogs.cisco.com/security/cryptxxx-technical-deep-dive" TargetMode="External"/><Relationship Id="rId243" Type="http://schemas.openxmlformats.org/officeDocument/2006/relationships/hyperlink" Target="https://www.bleepingcomputer.com/news/security/the-kangaroo-ransomware-not-only-encrypts-your-data-but-tries-to-lock-you-out-of-windows/" TargetMode="External"/><Relationship Id="rId364" Type="http://schemas.openxmlformats.org/officeDocument/2006/relationships/hyperlink" Target="https://otx.alienvault.com/pulse/57976b52b900fe01376feb01/" TargetMode="External"/><Relationship Id="rId485" Type="http://schemas.openxmlformats.org/officeDocument/2006/relationships/hyperlink" Target="https://blogs.technet.microsoft.com/mmpc/2016/05/26/link-lnk-to-ransom/" TargetMode="External"/><Relationship Id="rId95" Type="http://schemas.openxmlformats.org/officeDocument/2006/relationships/hyperlink" Target="https://twitter.com/malwrhunterteam/status/782890104947867649" TargetMode="External"/><Relationship Id="rId94" Type="http://schemas.openxmlformats.org/officeDocument/2006/relationships/hyperlink" Target="https://twitter.com/malwrhunterteam/status/839747940122001408" TargetMode="External"/><Relationship Id="rId97" Type="http://schemas.openxmlformats.org/officeDocument/2006/relationships/hyperlink" Target="https://twitter.com/malwareforme/status/798258032115322880" TargetMode="External"/><Relationship Id="rId96" Type="http://schemas.openxmlformats.org/officeDocument/2006/relationships/hyperlink" Target="http://www.bleepingcomputer.com/news/security/cryptoluck-ransomware-being-malvertised-via-rig-e-exploit-kits/" TargetMode="External"/><Relationship Id="rId99" Type="http://schemas.openxmlformats.org/officeDocument/2006/relationships/hyperlink" Target="http://www.nyxbone.com/malware/CryptoMix.html" TargetMode="External"/><Relationship Id="rId480" Type="http://schemas.openxmlformats.org/officeDocument/2006/relationships/hyperlink" Target="https://twitter.com/JakubKroustek/status/825790584971472902" TargetMode="External"/><Relationship Id="rId98" Type="http://schemas.openxmlformats.org/officeDocument/2006/relationships/hyperlink" Target="https://twitter.com/malwareforme/status/798258032115322880" TargetMode="External"/><Relationship Id="rId91" Type="http://schemas.openxmlformats.org/officeDocument/2006/relationships/hyperlink" Target="https://twitter.com/jiriatvirlab/status/838779371750031360" TargetMode="External"/><Relationship Id="rId90" Type="http://schemas.openxmlformats.org/officeDocument/2006/relationships/hyperlink" Target="http://www.bleepingcomputer.com/news/security/cryptohost-decrypted-locks-files-in-a-password-protected-rar-file/" TargetMode="External"/><Relationship Id="rId93" Type="http://schemas.openxmlformats.org/officeDocument/2006/relationships/hyperlink" Target="https://reaqta.com/2016/04/uncovering-ransomware-distribution-operation-part-2/" TargetMode="External"/><Relationship Id="rId92" Type="http://schemas.openxmlformats.org/officeDocument/2006/relationships/hyperlink" Target="https://www.fireeye.com/blog/executive-perspective/2014/08/your-locker-of-information-for-cryptolocker-decryption.html" TargetMode="External"/><Relationship Id="rId118" Type="http://schemas.openxmlformats.org/officeDocument/2006/relationships/hyperlink" Target="https://www.proofpoint.com/us/threat-insight/post/cryptxxx2-ransomware-authors-strike-back-against-free-decryption-tool" TargetMode="External"/><Relationship Id="rId239" Type="http://schemas.openxmlformats.org/officeDocument/2006/relationships/hyperlink" Target="https://www.helpnetsecurity.com/2016/04/20/jigsaw-crypto-ransomware/" TargetMode="External"/><Relationship Id="rId117" Type="http://schemas.openxmlformats.org/officeDocument/2006/relationships/hyperlink" Target="https://support.kaspersky.com/viruses/disinfection/8547" TargetMode="External"/><Relationship Id="rId238" Type="http://schemas.openxmlformats.org/officeDocument/2006/relationships/hyperlink" Target="http://www.bleepingcomputer.com/news/security/jigsaw-ransomware-decrypted-will-delete-your-files-until-you-pay-the-ransom/" TargetMode="External"/><Relationship Id="rId359" Type="http://schemas.openxmlformats.org/officeDocument/2006/relationships/hyperlink" Target="https://twitter.com/demonslay335/status/812002960083394560" TargetMode="External"/><Relationship Id="rId116" Type="http://schemas.openxmlformats.org/officeDocument/2006/relationships/hyperlink" Target="http://www.bleepingcomputer.com/virus-removal/cryptxxx-ransomware-help-information" TargetMode="External"/><Relationship Id="rId237" Type="http://schemas.openxmlformats.org/officeDocument/2006/relationships/hyperlink" Target="https://twitter.com/BleepinComputer/status/822509105487245317" TargetMode="External"/><Relationship Id="rId358" Type="http://schemas.openxmlformats.org/officeDocument/2006/relationships/hyperlink" Target="http://www.enigmasoftware.com/prismyourcomputerhasbeenlockedransomware-removal/" TargetMode="External"/><Relationship Id="rId479" Type="http://schemas.openxmlformats.org/officeDocument/2006/relationships/hyperlink" Target="https://twitter.com/PolarToffee/status/811940037638111232" TargetMode="External"/><Relationship Id="rId115" Type="http://schemas.openxmlformats.org/officeDocument/2006/relationships/hyperlink" Target="https://support.kaspersky.com/viruses/disinfection/8547" TargetMode="External"/><Relationship Id="rId236" Type="http://schemas.openxmlformats.org/officeDocument/2006/relationships/hyperlink" Target="https://download.bleepingcomputer.com/demonslay335/DoNotOpenDecrypter.zip" TargetMode="External"/><Relationship Id="rId357" Type="http://schemas.openxmlformats.org/officeDocument/2006/relationships/hyperlink" Target="https://blog.malwarebytes.com/threat-analysis/2016/11/princess-ransomware/" TargetMode="External"/><Relationship Id="rId478" Type="http://schemas.openxmlformats.org/officeDocument/2006/relationships/hyperlink" Target="https://labs.opendns.com/2016/07/13/wildfire-ransomware-gaining-momentum/" TargetMode="External"/><Relationship Id="rId119" Type="http://schemas.openxmlformats.org/officeDocument/2006/relationships/hyperlink" Target="http://blogs.cisco.com/security/cryptxxx-technical-deep-dive" TargetMode="External"/><Relationship Id="rId110" Type="http://schemas.openxmlformats.org/officeDocument/2006/relationships/hyperlink" Target="http://news.softpedia.com/news/new-open-source-linux-ransomware-shows-infosec-community-divide-508669.shtml" TargetMode="External"/><Relationship Id="rId231" Type="http://schemas.openxmlformats.org/officeDocument/2006/relationships/hyperlink" Target="https://twitter.com/JakubKroustek/status/757873976047697920" TargetMode="External"/><Relationship Id="rId352" Type="http://schemas.openxmlformats.org/officeDocument/2006/relationships/hyperlink" Target="https://securelist.com/blog/research/76182/polyglot-the-fake-ctb-locker/" TargetMode="External"/><Relationship Id="rId473" Type="http://schemas.openxmlformats.org/officeDocument/2006/relationships/hyperlink" Target="http://www.nyxbone.com/malware/virus-encoder.html" TargetMode="External"/><Relationship Id="rId230" Type="http://schemas.openxmlformats.org/officeDocument/2006/relationships/hyperlink" Target="https://twitter.com/struppigel/status/791639214152617985" TargetMode="External"/><Relationship Id="rId351" Type="http://schemas.openxmlformats.org/officeDocument/2006/relationships/hyperlink" Target="https://support.kaspersky.com/8547" TargetMode="External"/><Relationship Id="rId472" Type="http://schemas.openxmlformats.org/officeDocument/2006/relationships/hyperlink" Target="http://www.welivesecurity.com/2014/12/22/win32virlock-first-self-reproducing-ransomware-also-shape-shifter/" TargetMode="External"/><Relationship Id="rId350" Type="http://schemas.openxmlformats.org/officeDocument/2006/relationships/hyperlink" Target="https://www.bleepingcomputer.com/news/security/new-scheme-spread-popcorn-time-ransomware-get-chance-of-free-decryption-key/" TargetMode="External"/><Relationship Id="rId471" Type="http://schemas.openxmlformats.org/officeDocument/2006/relationships/hyperlink" Target="http://www.nyxbone.com/malware/Virlock.html" TargetMode="External"/><Relationship Id="rId470" Type="http://schemas.openxmlformats.org/officeDocument/2006/relationships/hyperlink" Target="https://www.bleepingcomputer.com/news/security/vindowslocker-ransomware-mimics-tech-support-scam-not-the-other-way-around/" TargetMode="External"/><Relationship Id="rId114" Type="http://schemas.openxmlformats.org/officeDocument/2006/relationships/hyperlink" Target="https://www.bleepingcomputer.com/news/security/-proof-of-concept-cryptowire-ransomware-spawns-lomix-and-ultralocker-families/" TargetMode="External"/><Relationship Id="rId235" Type="http://schemas.openxmlformats.org/officeDocument/2006/relationships/hyperlink" Target="http://blog.trendmicro.com/trendlabs-security-intelligence/the-rise-and-fall-of-encryptor-raas/" TargetMode="External"/><Relationship Id="rId356" Type="http://schemas.openxmlformats.org/officeDocument/2006/relationships/hyperlink" Target="https://www.bleepingcomputer.com/news/security/introducing-her-royal-highness-the-princess-locker-ransomware/" TargetMode="External"/><Relationship Id="rId477" Type="http://schemas.openxmlformats.org/officeDocument/2006/relationships/hyperlink" Target="https://twitter.com/siri_urz/status/830008052954890242/photo/1" TargetMode="External"/><Relationship Id="rId113" Type="http://schemas.openxmlformats.org/officeDocument/2006/relationships/hyperlink" Target="https://twitter.com/struppigel/status/791554654664552448" TargetMode="External"/><Relationship Id="rId234" Type="http://schemas.openxmlformats.org/officeDocument/2006/relationships/hyperlink" Target="http://www.nyxbone.com/malware/RaaS.html" TargetMode="External"/><Relationship Id="rId355" Type="http://schemas.openxmlformats.org/officeDocument/2006/relationships/hyperlink" Target="https://hshrzd.wordpress.com/2016/11/17/princess-locker-decryptor/" TargetMode="External"/><Relationship Id="rId476" Type="http://schemas.openxmlformats.org/officeDocument/2006/relationships/hyperlink" Target="https://twitter.com/struppigel/status/846241982347427840" TargetMode="External"/><Relationship Id="rId112" Type="http://schemas.openxmlformats.org/officeDocument/2006/relationships/hyperlink" Target="https://www.virustotal.com/en/file/45317968759d3e37282ceb75149f627d648534c5b4685f6da3966d8f6fca662d/analysis/" TargetMode="External"/><Relationship Id="rId233" Type="http://schemas.openxmlformats.org/officeDocument/2006/relationships/hyperlink" Target="https://blog.fortinet.com/2016/10/19/japanlocker-an-excavation-to-its-indonesian-roots" TargetMode="External"/><Relationship Id="rId354" Type="http://schemas.openxmlformats.org/officeDocument/2006/relationships/hyperlink" Target="http://researchcenter.paloaltonetworks.com/2016/07/unit42-powerware-ransomware-spoofing-locky-malware-family/" TargetMode="External"/><Relationship Id="rId475" Type="http://schemas.openxmlformats.org/officeDocument/2006/relationships/hyperlink" Target="https://twitter.com/struppigel/status/839778905091424260" TargetMode="External"/><Relationship Id="rId111" Type="http://schemas.openxmlformats.org/officeDocument/2006/relationships/hyperlink" Target="https://blogs.technet.microsoft.com/mmpc/2015/01/13/crowti-update-cryptowall-3-0/" TargetMode="External"/><Relationship Id="rId232" Type="http://schemas.openxmlformats.org/officeDocument/2006/relationships/hyperlink" Target="https://github.com/fortiguard-lion/schRansomwareDecryptor/blob/master/schRansomwarev1_decryptor.php" TargetMode="External"/><Relationship Id="rId353" Type="http://schemas.openxmlformats.org/officeDocument/2006/relationships/hyperlink" Target="https://www.carbonblack.com/2016/03/25/threat-alert-powerware-new-ransomware-written-in-powershell-targets-organizations-via-microsoft-word/" TargetMode="External"/><Relationship Id="rId474" Type="http://schemas.openxmlformats.org/officeDocument/2006/relationships/hyperlink" Target="http://blog.trendmicro.com/trendlabs-security-intelligence/crysis-targeting-businesses-in-australia-new-zealand-via-brute-forced-rdps/" TargetMode="External"/><Relationship Id="rId305" Type="http://schemas.openxmlformats.org/officeDocument/2006/relationships/hyperlink" Target="https://twitter.com/JakubKroustek/status/815961663644008448" TargetMode="External"/><Relationship Id="rId426" Type="http://schemas.openxmlformats.org/officeDocument/2006/relationships/hyperlink" Target="http://nyxbone.com/images/articulos/malware/snslocker/16.png" TargetMode="External"/><Relationship Id="rId304" Type="http://schemas.openxmlformats.org/officeDocument/2006/relationships/hyperlink" Target="https://twitter.com/demonslay335/status/831891344897482754" TargetMode="External"/><Relationship Id="rId425" Type="http://schemas.openxmlformats.org/officeDocument/2006/relationships/hyperlink" Target="http://nyxbone.com/malware/SNSLocker.html" TargetMode="External"/><Relationship Id="rId303" Type="http://schemas.openxmlformats.org/officeDocument/2006/relationships/hyperlink" Target="https://twitter.com/demonslay335/status/790608484303712256" TargetMode="External"/><Relationship Id="rId424" Type="http://schemas.openxmlformats.org/officeDocument/2006/relationships/hyperlink" Target="https://www.bleepingcomputer.com/news/security/smash-ransomware-is-cute-rather-than-dangerous/" TargetMode="External"/><Relationship Id="rId302" Type="http://schemas.openxmlformats.org/officeDocument/2006/relationships/hyperlink" Target="https://twitter.com/struppigel/status/810766686005719040" TargetMode="External"/><Relationship Id="rId423" Type="http://schemas.openxmlformats.org/officeDocument/2006/relationships/hyperlink" Target="https://twitter.com/malwrhunterteam/status/817079028725190656" TargetMode="External"/><Relationship Id="rId309" Type="http://schemas.openxmlformats.org/officeDocument/2006/relationships/hyperlink" Target="https://blog.cisecurity.org/malware-analysis-report-nemucod-ransomware/" TargetMode="External"/><Relationship Id="rId308" Type="http://schemas.openxmlformats.org/officeDocument/2006/relationships/hyperlink" Target="http://github.com/Cyberclues/nanolocker-decryptor" TargetMode="External"/><Relationship Id="rId429" Type="http://schemas.openxmlformats.org/officeDocument/2006/relationships/hyperlink" Target="https://cdn.streamable.com/video/mp4/kfh3.mp4" TargetMode="External"/><Relationship Id="rId307" Type="http://schemas.openxmlformats.org/officeDocument/2006/relationships/hyperlink" Target="http://www.bleepingcomputer.com/news/security/the-nagini-ransomware-sics-voldemort-on-your-files/" TargetMode="External"/><Relationship Id="rId428" Type="http://schemas.openxmlformats.org/officeDocument/2006/relationships/hyperlink" Target="http://blog.emsisoft.com/2017/01/10/from-darknet-with-love-meet-spora-ransomware/" TargetMode="External"/><Relationship Id="rId306" Type="http://schemas.openxmlformats.org/officeDocument/2006/relationships/hyperlink" Target="https://www.youtube.com/watch?v=dAVMgX8Zti4&amp;feature=youtu.be&amp;list=UU_TMZYaLIgjsdJMwurHAi4Q" TargetMode="External"/><Relationship Id="rId427" Type="http://schemas.openxmlformats.org/officeDocument/2006/relationships/hyperlink" Target="https://blog.gdatasoftware.com/2017/01/29442-spora-worm-and-ransomware" TargetMode="External"/><Relationship Id="rId301" Type="http://schemas.openxmlformats.org/officeDocument/2006/relationships/hyperlink" Target="https://www.bleepingcomputer.com/forums/t/642409/motd-ransomware-help-support-topics-motdtxt-and-enc-extension/" TargetMode="External"/><Relationship Id="rId422" Type="http://schemas.openxmlformats.org/officeDocument/2006/relationships/hyperlink" Target="http://www.nyxbone.com/malware/SkidLocker.html" TargetMode="External"/><Relationship Id="rId300" Type="http://schemas.openxmlformats.org/officeDocument/2006/relationships/hyperlink" Target="https://twitter.com/malwrhunterteam/status/844826339186135040" TargetMode="External"/><Relationship Id="rId421" Type="http://schemas.openxmlformats.org/officeDocument/2006/relationships/hyperlink" Target="http://www.bleepingcomputer.com/news/security/pompous-ransomware-dev-gets-defeated-by-backdoor/" TargetMode="External"/><Relationship Id="rId420" Type="http://schemas.openxmlformats.org/officeDocument/2006/relationships/hyperlink" Target="http://www.bleepingcomputer.com/news/security/the-shark-ransomware-project-allows-to-create-your-own-customized-ransomware/" TargetMode="External"/><Relationship Id="rId415" Type="http://schemas.openxmlformats.org/officeDocument/2006/relationships/hyperlink" Target="https://twitter.com/JakubKroustek/status/799388289337671680" TargetMode="External"/><Relationship Id="rId414" Type="http://schemas.openxmlformats.org/officeDocument/2006/relationships/hyperlink" Target="http://www.bleepingcomputer.com/news/security/shark-ransomware-rebrands-as-atom-for-a-fresh-start/" TargetMode="External"/><Relationship Id="rId413" Type="http://schemas.openxmlformats.org/officeDocument/2006/relationships/hyperlink" Target="http://www.bleepingcomputer.com/news/security/the-shark-ransomware-project-allows-to-create-your-own-customized-ransomware/" TargetMode="External"/><Relationship Id="rId412" Type="http://schemas.openxmlformats.org/officeDocument/2006/relationships/hyperlink" Target="http://www.nyxbone.com/malware/Serpico.html" TargetMode="External"/><Relationship Id="rId419" Type="http://schemas.openxmlformats.org/officeDocument/2006/relationships/hyperlink" Target="http://blog.trendmicro.com/trendlabs-security-intelligence/chinese-language-ransomware-makes-appearance/" TargetMode="External"/><Relationship Id="rId418" Type="http://schemas.openxmlformats.org/officeDocument/2006/relationships/hyperlink" Target="http://www.nyxbone.com/malware/chineseRansom.html" TargetMode="External"/><Relationship Id="rId417" Type="http://schemas.openxmlformats.org/officeDocument/2006/relationships/hyperlink" Target="http://www.bleepingcomputer.com/news/security/new-educational-shinolocker-ransomware-project-released/" TargetMode="External"/><Relationship Id="rId416" Type="http://schemas.openxmlformats.org/officeDocument/2006/relationships/hyperlink" Target="https://twitter.com/JakubKroustek/status/760560147131408384" TargetMode="External"/><Relationship Id="rId411" Type="http://schemas.openxmlformats.org/officeDocument/2006/relationships/hyperlink" Target="https://www.proofpoint.com/us/threat-insight/post/new-serpent-ransomware-targets-danish-speakers" TargetMode="External"/><Relationship Id="rId410" Type="http://schemas.openxmlformats.org/officeDocument/2006/relationships/hyperlink" Target="https://www.bleepingcomputer.com/news/security/ransomware-goes-retro-with-paydos-and-serpent-written-as-batch-files/" TargetMode="External"/><Relationship Id="rId206" Type="http://schemas.openxmlformats.org/officeDocument/2006/relationships/hyperlink" Target="http://blog.trendmicro.com/trendlabs-security-intelligence/angler-shift-ek-landscape-new-crytpo-ransomware-activity/" TargetMode="External"/><Relationship Id="rId327" Type="http://schemas.openxmlformats.org/officeDocument/2006/relationships/hyperlink" Target="https://twitter.com/JakubKroustek/status/842342996775448576" TargetMode="External"/><Relationship Id="rId448" Type="http://schemas.openxmlformats.org/officeDocument/2006/relationships/hyperlink" Target="http://www.nyxbone.com/malware/Troldesh.html" TargetMode="External"/><Relationship Id="rId205" Type="http://schemas.openxmlformats.org/officeDocument/2006/relationships/hyperlink" Target="https://decrypter.emsisoft.com/" TargetMode="External"/><Relationship Id="rId326" Type="http://schemas.openxmlformats.org/officeDocument/2006/relationships/hyperlink" Target="http://news.thewindowsclub.com/operation-global-iii-ransomware-decryption-tool-released-70341/" TargetMode="External"/><Relationship Id="rId447" Type="http://schemas.openxmlformats.org/officeDocument/2006/relationships/hyperlink" Target="https://www.nomoreransom.org/uploads/ShadeDecryptor_how-to_guide.pdf" TargetMode="External"/><Relationship Id="rId204" Type="http://schemas.openxmlformats.org/officeDocument/2006/relationships/hyperlink" Target="https://twitter.com/BleepinComputer/status/816112218815266816" TargetMode="External"/><Relationship Id="rId325" Type="http://schemas.openxmlformats.org/officeDocument/2006/relationships/hyperlink" Target="https://twitter.com/struppigel/status/791557636164558848" TargetMode="External"/><Relationship Id="rId446" Type="http://schemas.openxmlformats.org/officeDocument/2006/relationships/hyperlink" Target="https://twitter.com/PolarToffee/status/811249250285842432" TargetMode="External"/><Relationship Id="rId203" Type="http://schemas.openxmlformats.org/officeDocument/2006/relationships/hyperlink" Target="http://www.bleepingcomputer.com/forums/t/611342/gnl-locker-support-and-help-topic-locked-and-unlock-files-instructionshtml/" TargetMode="External"/><Relationship Id="rId324" Type="http://schemas.openxmlformats.org/officeDocument/2006/relationships/hyperlink" Target="http://bartblaze.blogspot.com.co/2016/02/vipasana-ransomware-new-ransom-on-block.html" TargetMode="External"/><Relationship Id="rId445" Type="http://schemas.openxmlformats.org/officeDocument/2006/relationships/hyperlink" Target="https://download.bleepingcomputer.com/demonslay335/BrainCryptDecrypter.zip" TargetMode="External"/><Relationship Id="rId209" Type="http://schemas.openxmlformats.org/officeDocument/2006/relationships/hyperlink" Target="https://twitter.com/demonslay335/status/806878803507101696" TargetMode="External"/><Relationship Id="rId208" Type="http://schemas.openxmlformats.org/officeDocument/2006/relationships/hyperlink" Target="https://twitter.com/BleepinComputer/status/812131324979007492" TargetMode="External"/><Relationship Id="rId329" Type="http://schemas.openxmlformats.org/officeDocument/2006/relationships/hyperlink" Target="https://twitter.com/malwrhunterteam/status/801503401867673603" TargetMode="External"/><Relationship Id="rId207" Type="http://schemas.openxmlformats.org/officeDocument/2006/relationships/hyperlink" Target="https://twitter.com/struppigel/status/794444032286060544" TargetMode="External"/><Relationship Id="rId328" Type="http://schemas.openxmlformats.org/officeDocument/2006/relationships/hyperlink" Target="https://decrypter.emsisoft.com/ozozalocker" TargetMode="External"/><Relationship Id="rId449" Type="http://schemas.openxmlformats.org/officeDocument/2006/relationships/hyperlink" Target="https://www.bleepingcomputer.com/news/security/kelihos-botnet-delivering-shade-troldesh-ransomware-with-no-more-ransom-extension/" TargetMode="External"/><Relationship Id="rId440" Type="http://schemas.openxmlformats.org/officeDocument/2006/relationships/hyperlink" Target="https://twitter.com/BleepinComputer/status/801486420368093184" TargetMode="External"/><Relationship Id="rId202" Type="http://schemas.openxmlformats.org/officeDocument/2006/relationships/hyperlink" Target="https://decrypter.emsisoft.com/globe3" TargetMode="External"/><Relationship Id="rId323" Type="http://schemas.openxmlformats.org/officeDocument/2006/relationships/hyperlink" Target="https://support.kaspersky.com/viruses/disinfection/8547" TargetMode="External"/><Relationship Id="rId444" Type="http://schemas.openxmlformats.org/officeDocument/2006/relationships/hyperlink" Target="http://www.bleepingcomputer.com/forums/t/618055/towerweb-ransomware-help-support-topic-payment-instructionsjpg/" TargetMode="External"/><Relationship Id="rId201" Type="http://schemas.openxmlformats.org/officeDocument/2006/relationships/hyperlink" Target="https://success.trendmicro.com/portal_kb_articledetail?solutionid=1114221" TargetMode="External"/><Relationship Id="rId322" Type="http://schemas.openxmlformats.org/officeDocument/2006/relationships/hyperlink" Target="http://www.nyxbone.com/images/articulos/malware/odcodc/1c.png" TargetMode="External"/><Relationship Id="rId443" Type="http://schemas.openxmlformats.org/officeDocument/2006/relationships/hyperlink" Target="http://blog.talosintelligence.com/2017/03/crypt0l0cker-torrentlocker-old-dog-new.html" TargetMode="External"/><Relationship Id="rId200" Type="http://schemas.openxmlformats.org/officeDocument/2006/relationships/hyperlink" Target="http://www.bleepingcomputer.com/news/security/the-globe-ransomware-wants-to-purge-your-files/" TargetMode="External"/><Relationship Id="rId321" Type="http://schemas.openxmlformats.org/officeDocument/2006/relationships/hyperlink" Target="https://twitter.com/PolarToffee/status/813762510302183424" TargetMode="External"/><Relationship Id="rId442" Type="http://schemas.openxmlformats.org/officeDocument/2006/relationships/hyperlink" Target="https://twitter.com/PolarToffee/status/804008236600934403" TargetMode="External"/><Relationship Id="rId320" Type="http://schemas.openxmlformats.org/officeDocument/2006/relationships/hyperlink" Target="http://www.nyxbone.com/malware/odcodc.html" TargetMode="External"/><Relationship Id="rId441" Type="http://schemas.openxmlformats.org/officeDocument/2006/relationships/hyperlink" Target="http://www.bleepingcomputer.com/forums/t/547708/torrentlocker-ransomware-cracked-and-decrypter-has-been-made/" TargetMode="External"/><Relationship Id="rId316" Type="http://schemas.openxmlformats.org/officeDocument/2006/relationships/hyperlink" Target="https://download.bleepingcomputer.com/demonslay335/NullByteDecrypter.zip" TargetMode="External"/><Relationship Id="rId437" Type="http://schemas.openxmlformats.org/officeDocument/2006/relationships/hyperlink" Target="https://www.endgame.com/blog/your-package-has-been-successfully-encrypted-teslacrypt-41a-and-malware-attack-chain" TargetMode="External"/><Relationship Id="rId315" Type="http://schemas.openxmlformats.org/officeDocument/2006/relationships/hyperlink" Target="https://www.bleepingcomputer.com/news/security/noobcrypt-ransomware-dev-shows-noobness-by-using-same-password-for-everyone/" TargetMode="External"/><Relationship Id="rId436" Type="http://schemas.openxmlformats.org/officeDocument/2006/relationships/hyperlink" Target="https://securelist.com/blog/research/76558/the-first-cryptor-to-exploit-telegram/" TargetMode="External"/><Relationship Id="rId314" Type="http://schemas.openxmlformats.org/officeDocument/2006/relationships/hyperlink" Target="https://twitter.com/JakubKroustek/status/757267550346641408" TargetMode="External"/><Relationship Id="rId435" Type="http://schemas.openxmlformats.org/officeDocument/2006/relationships/hyperlink" Target="https://blog.malwarebytes.com/threat-analysis/2016/11/telecrypt-the-ransomware-abusing-telegram-api-defeated/" TargetMode="External"/><Relationship Id="rId313" Type="http://schemas.openxmlformats.org/officeDocument/2006/relationships/hyperlink" Target="https://twitter.com/fwosar/status/803682662481174528" TargetMode="External"/><Relationship Id="rId434" Type="http://schemas.openxmlformats.org/officeDocument/2006/relationships/hyperlink" Target="https://securelist.com/blog/research/76153/teamxrat-brazilian-cybercrime-meets-ransomware/" TargetMode="External"/><Relationship Id="rId319" Type="http://schemas.openxmlformats.org/officeDocument/2006/relationships/hyperlink" Target="http://download.bleepingcomputer.com/BloodDolly/ODCODCDecoder.zip" TargetMode="External"/><Relationship Id="rId318" Type="http://schemas.openxmlformats.org/officeDocument/2006/relationships/hyperlink" Target="https://twitter.com/malwrhunterteam/status/817648547231371264" TargetMode="External"/><Relationship Id="rId439" Type="http://schemas.openxmlformats.org/officeDocument/2006/relationships/hyperlink" Target="http://www.bleepingcomputer.com/news/security/teslacrypt-4-2-released-with-quite-a-few-modifications/" TargetMode="External"/><Relationship Id="rId317" Type="http://schemas.openxmlformats.org/officeDocument/2006/relationships/hyperlink" Target="https://www.bleepingcomputer.com/news/security/the-nullbyte-ransomware-pretends-to-be-the-necrobot-pokemon-go-application/" TargetMode="External"/><Relationship Id="rId438" Type="http://schemas.openxmlformats.org/officeDocument/2006/relationships/hyperlink" Target="https://blog.kaspersky.com/raknidecryptor-vs-teslacrypt/12169/" TargetMode="External"/><Relationship Id="rId312" Type="http://schemas.openxmlformats.org/officeDocument/2006/relationships/hyperlink" Target="https://decrypter.emsisoft.com/nmoreira" TargetMode="External"/><Relationship Id="rId433" Type="http://schemas.openxmlformats.org/officeDocument/2006/relationships/hyperlink" Target="http://now.avg.com/dont-pay-the-ransom-avg-releases-six-free-decryption-tools-to-retrieve-your-files/" TargetMode="External"/><Relationship Id="rId311" Type="http://schemas.openxmlformats.org/officeDocument/2006/relationships/hyperlink" Target="https://twitter.com/demonslay335/status/839221457360195589" TargetMode="External"/><Relationship Id="rId432" Type="http://schemas.openxmlformats.org/officeDocument/2006/relationships/hyperlink" Target="http://www.bleepingcomputer.com/news/security/in-dev-ransomware-forces-you-do-to-survey-before-unlocking-computer/" TargetMode="External"/><Relationship Id="rId310" Type="http://schemas.openxmlformats.org/officeDocument/2006/relationships/hyperlink" Target="http://blog.trendmicro.com/trendlabs-security-intelligence/netflix-scam-delivers-ransomware/" TargetMode="External"/><Relationship Id="rId431" Type="http://schemas.openxmlformats.org/officeDocument/2006/relationships/hyperlink" Target="http://www.nyxbone.com/malware/Strictor.html" TargetMode="External"/><Relationship Id="rId430" Type="http://schemas.openxmlformats.org/officeDocument/2006/relationships/hyperlink" Target="http://blog.trendmicro.com/trendlabs-security-intelligence/the-economics-behind-ransomware-prices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bleepingcomputer.com/forums/t/583610/how-to-decrypt-ransomware-name-what-is-sq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icrosoft.com/security/portal/threat/encyclopedia/entry.aspx?Name=Trojan%3AWin32%2FDynamer!ac" TargetMode="External"/><Relationship Id="rId2" Type="http://schemas.openxmlformats.org/officeDocument/2006/relationships/hyperlink" Target="https://www.hybrid-analysis.com/sample/afd3394fb538b36d20085504b86000ea3969e0ae5da8e0c058801020ec8da67c?environmentId=4" TargetMode="External"/><Relationship Id="rId3" Type="http://schemas.openxmlformats.org/officeDocument/2006/relationships/hyperlink" Target="https://otx.alienvault.com/pulse/57180b18c1492d015c14bed8/" TargetMode="External"/><Relationship Id="rId4" Type="http://schemas.openxmlformats.org/officeDocument/2006/relationships/hyperlink" Target="https://www.microsoft.com/security/portal/threat/Encyclopedia/Entry.aspx?Name=Ransom:Win32/Empercrypt.A" TargetMode="External"/><Relationship Id="rId9" Type="http://schemas.openxmlformats.org/officeDocument/2006/relationships/hyperlink" Target="https://www.hybrid-analysis.com/sample/d572a7d7254846adb73aebc3f7891398e513bdac9aac06231991e07e7b55fac8?environmentId=4" TargetMode="External"/><Relationship Id="rId5" Type="http://schemas.openxmlformats.org/officeDocument/2006/relationships/hyperlink" Target="https://www.hybrid-analysis.com/sample/2955d081ed9bca764f5037728125a7487f29925956f3095c58035919d50290b5?environmentId=4" TargetMode="External"/><Relationship Id="rId6" Type="http://schemas.openxmlformats.org/officeDocument/2006/relationships/hyperlink" Target="https://otx.alienvault.com/pulse/573b02701116a040ceccdd85/" TargetMode="External"/><Relationship Id="rId7" Type="http://schemas.openxmlformats.org/officeDocument/2006/relationships/hyperlink" Target="https://otx.alienvault.com/pulse/57180dbf0ebaa4015af21166/" TargetMode="External"/><Relationship Id="rId8" Type="http://schemas.openxmlformats.org/officeDocument/2006/relationships/hyperlink" Target="https://www.hybrid-analysis.com/sample/90256220a513536b2a09520a1abb9b0f62efc89b873c645d3fd4a1f3ebed332d?environmentId=4" TargetMode="External"/><Relationship Id="rId40" Type="http://schemas.openxmlformats.org/officeDocument/2006/relationships/hyperlink" Target="https://www.microsoft.com/security/portal/threat/encyclopedia/Entry.aspx?Name=Ransom:Win32/Tobfy.X" TargetMode="External"/><Relationship Id="rId42" Type="http://schemas.openxmlformats.org/officeDocument/2006/relationships/hyperlink" Target="https://www.microsoft.com/security/portal/threat/Encyclopedia/Entry.aspx?Name=Ransom:MSIL/JigsawLocker.A" TargetMode="External"/><Relationship Id="rId41" Type="http://schemas.openxmlformats.org/officeDocument/2006/relationships/hyperlink" Target="https://www.hybrid-analysis.com/sample/1a6bed2afff1b9880e42a29cea9b8139bcb12e34085fb008de13aa983b82a4f2?environmentId=4" TargetMode="External"/><Relationship Id="rId44" Type="http://schemas.openxmlformats.org/officeDocument/2006/relationships/hyperlink" Target="https://www.microsoft.com/security/portal/threat/encyclopedia/Entry.aspx?Name=Ransom:MacOS_X/KeRanger.A" TargetMode="External"/><Relationship Id="rId43" Type="http://schemas.openxmlformats.org/officeDocument/2006/relationships/hyperlink" Target="https://www.hybrid-analysis.com/sample/3ae96f73d805e1d3995253db4d910300d8442ea603737a1428b613061e7f61e7?environmentId=4" TargetMode="External"/><Relationship Id="rId46" Type="http://schemas.openxmlformats.org/officeDocument/2006/relationships/hyperlink" Target="https://www.hybrid-analysis.com/sample/b7d9f11c166fa1a4ceef446dd9c8561c77115cb3ce4910a056dd6a361338a2b0?environmentId=4" TargetMode="External"/><Relationship Id="rId45" Type="http://schemas.openxmlformats.org/officeDocument/2006/relationships/hyperlink" Target="https://www.snort.org/rule_docs/1-37844" TargetMode="External"/><Relationship Id="rId48" Type="http://schemas.openxmlformats.org/officeDocument/2006/relationships/hyperlink" Target="https://www.microsoft.com/security/portal/threat/encyclopedia/Entry.aspx?Name=JS/Nemucod" TargetMode="External"/><Relationship Id="rId47" Type="http://schemas.openxmlformats.org/officeDocument/2006/relationships/hyperlink" Target="https://www.microsoft.com/security/portal/threat/encyclopedia/Entry.aspx?Name=Win32/Takabum" TargetMode="External"/><Relationship Id="rId49" Type="http://schemas.openxmlformats.org/officeDocument/2006/relationships/hyperlink" Target="https://www.snort.org/search?query=Petya&amp;submit_search=" TargetMode="External"/><Relationship Id="rId31" Type="http://schemas.openxmlformats.org/officeDocument/2006/relationships/hyperlink" Target="https://www.hybrid-analysis.com/sample/cddf81997b81869ad471df6b83c2dfe63a2551f4da9bdd57bce30b8d11e61e5b?environmentId=5" TargetMode="External"/><Relationship Id="rId30" Type="http://schemas.openxmlformats.org/officeDocument/2006/relationships/hyperlink" Target="https://www.microsoft.com/security/portal/threat/encyclopedia/Entry.aspx?Name=Ransom:MSIL/Nojocrypt.A" TargetMode="External"/><Relationship Id="rId33" Type="http://schemas.openxmlformats.org/officeDocument/2006/relationships/hyperlink" Target="https://www.microsoft.com/security/portal/threat/encyclopedia/Entry.aspx?Name=Ransom:Win32/DMALocker" TargetMode="External"/><Relationship Id="rId32" Type="http://schemas.openxmlformats.org/officeDocument/2006/relationships/hyperlink" Target="https://www.snort.org/search?query=ctb-locker" TargetMode="External"/><Relationship Id="rId35" Type="http://schemas.openxmlformats.org/officeDocument/2006/relationships/hyperlink" Target="https://www.microsoft.com/security/portal/threat/encyclopedia/Entry.aspx?Name=Ransom:Win32/DMALocker.A" TargetMode="External"/><Relationship Id="rId34" Type="http://schemas.openxmlformats.org/officeDocument/2006/relationships/hyperlink" Target="https://www.hybrid-analysis.com/sample/053369b3b63fe08c74d0269e9c29efde3500860f0394cbf6840d57032dea5b12?environmentId=4" TargetMode="External"/><Relationship Id="rId37" Type="http://schemas.openxmlformats.org/officeDocument/2006/relationships/hyperlink" Target="https://www.hybrid-analysis.com/sample/d44a5f262ccb43f72ee2afde3e3ff2a55bbb3db5837bfa8aac2e8d7195014d8b?environmentId=4" TargetMode="External"/><Relationship Id="rId36" Type="http://schemas.openxmlformats.org/officeDocument/2006/relationships/hyperlink" Target="https://www.microsoft.com/security/portal/threat/encyclopedia/Entry.aspx?Name=Ransom:MSIL/Ryzerlo" TargetMode="External"/><Relationship Id="rId39" Type="http://schemas.openxmlformats.org/officeDocument/2006/relationships/hyperlink" Target="https://www.microsoft.com/security/portal/threat/encyclopedia/Entry.aspx?Name=Trojan:Win32/Harasom.A" TargetMode="External"/><Relationship Id="rId38" Type="http://schemas.openxmlformats.org/officeDocument/2006/relationships/hyperlink" Target="https://www.microsoft.com/security/portal/threat/encyclopedia/entry.aspx?Name=Ransom:PowerShell/Polock.A&amp;ThreatID=-2147272113" TargetMode="External"/><Relationship Id="rId20" Type="http://schemas.openxmlformats.org/officeDocument/2006/relationships/hyperlink" Target="https://www.hybrid-analysis.com/sample/a375201f22b6e71d8ea0f81266242e4638e1754aeee14059e9c5e39026d6c710?environmentId=4" TargetMode="External"/><Relationship Id="rId22" Type="http://schemas.openxmlformats.org/officeDocument/2006/relationships/hyperlink" Target="https://www.microsoft.com/security/portal/threat/encyclopedia/Entry.aspx?Name=Ransom:MSIL/Vaultlock.A" TargetMode="External"/><Relationship Id="rId21" Type="http://schemas.openxmlformats.org/officeDocument/2006/relationships/hyperlink" Target="https://otx.alienvault.com/pulse/572df3997740f10160c78d5c/" TargetMode="External"/><Relationship Id="rId24" Type="http://schemas.openxmlformats.org/officeDocument/2006/relationships/hyperlink" Target="https://otx.alienvault.com/pulse/55fabc314637f26df7745efc/" TargetMode="External"/><Relationship Id="rId23" Type="http://schemas.openxmlformats.org/officeDocument/2006/relationships/hyperlink" Target="https://www.hybrid-analysis.com/sample/3ab7a35b31578b439be5d9498489b5e9d2a016db0a348a145979ed75f575dbef?environmentId=4" TargetMode="External"/><Relationship Id="rId26" Type="http://schemas.openxmlformats.org/officeDocument/2006/relationships/hyperlink" Target="https://www.hybrid-analysis.com/sample/e12405096f83b30b712d200b2fc42ce595e1d1254a631d989714b4fa423ef4c4?environmentId=4" TargetMode="External"/><Relationship Id="rId25" Type="http://schemas.openxmlformats.org/officeDocument/2006/relationships/hyperlink" Target="https://www.microsoft.com/security/portal/threat/encyclopedia/Entry.aspx?Name=Ransom:Win32/Crowti" TargetMode="External"/><Relationship Id="rId28" Type="http://schemas.openxmlformats.org/officeDocument/2006/relationships/hyperlink" Target="https://www.hybrid-analysis.com/sample/0348cdd333879d139306c3ff510b902013739c6bb244e20bcc5a4f762004d354?environmentId=1" TargetMode="External"/><Relationship Id="rId27" Type="http://schemas.openxmlformats.org/officeDocument/2006/relationships/hyperlink" Target="https://www.microsoft.com/security/portal/threat/encyclopedia/Entry.aspx?Name=Ransom%3aWin32%2fCrilock.A" TargetMode="External"/><Relationship Id="rId29" Type="http://schemas.openxmlformats.org/officeDocument/2006/relationships/hyperlink" Target="https://www.snort.org/search?query=cryptolocker&amp;submit_search=" TargetMode="External"/><Relationship Id="rId11" Type="http://schemas.openxmlformats.org/officeDocument/2006/relationships/hyperlink" Target="https://www.hybrid-analysis.com/sample/7d66e29649a09bf3edb61618a61fd7f9fb74013b739dfc4921eefece6c8439bb?environmentId=4" TargetMode="External"/><Relationship Id="rId10" Type="http://schemas.openxmlformats.org/officeDocument/2006/relationships/hyperlink" Target="https://www.microsoft.com/security/portal/threat/encyclopedia/Entry.aspx?Name=Win32/Cribit" TargetMode="External"/><Relationship Id="rId13" Type="http://schemas.openxmlformats.org/officeDocument/2006/relationships/hyperlink" Target="https://otx.alienvault.com/pulse/56eac97aaef9214b1550b37e/" TargetMode="External"/><Relationship Id="rId12" Type="http://schemas.openxmlformats.org/officeDocument/2006/relationships/hyperlink" Target="https://otx.alienvault.com/pulse/57166d65c1492d015c14bcc4/" TargetMode="External"/><Relationship Id="rId15" Type="http://schemas.openxmlformats.org/officeDocument/2006/relationships/hyperlink" Target="https://www.microsoft.com/security/portal/threat/encyclopedia/Entry.aspx?Name=Ransom:Win32/Cendode.A" TargetMode="External"/><Relationship Id="rId14" Type="http://schemas.openxmlformats.org/officeDocument/2006/relationships/hyperlink" Target="http://www.microsoft.com/security/portal/threat/encyclopedia/Entry.aspx?Name=Ransom:JS/Brolo" TargetMode="External"/><Relationship Id="rId17" Type="http://schemas.openxmlformats.org/officeDocument/2006/relationships/hyperlink" Target="https://www.microsoft.com/security/portal/threat/Encyclopedia/Entry.aspx?Name=Win32/Cerber" TargetMode="External"/><Relationship Id="rId16" Type="http://schemas.openxmlformats.org/officeDocument/2006/relationships/hyperlink" Target="https://otx.alienvault.com/pulse/5721628cce2199015fb2b101/" TargetMode="External"/><Relationship Id="rId19" Type="http://schemas.openxmlformats.org/officeDocument/2006/relationships/hyperlink" Target="https://www.microsoft.com/security/portal/threat/encyclopedia/Entry.aspx?Name=Win32/Chicrypt" TargetMode="External"/><Relationship Id="rId18" Type="http://schemas.openxmlformats.org/officeDocument/2006/relationships/hyperlink" Target="https://www.hybrid-analysis.com/sample/a375201f22b6e71d8ea0f81266242e4638e1754aeee14059e9c5e39026d6c710?environmentId=4" TargetMode="External"/><Relationship Id="rId62" Type="http://schemas.openxmlformats.org/officeDocument/2006/relationships/hyperlink" Target="https://blogs.technet.microsoft.com/mmpc/2016/05/26/link-lnk-to-ransom/" TargetMode="External"/><Relationship Id="rId61" Type="http://schemas.openxmlformats.org/officeDocument/2006/relationships/hyperlink" Target="https://www.snort.org/search?query=torrentlocker&amp;submit_search=" TargetMode="External"/><Relationship Id="rId63" Type="http://schemas.openxmlformats.org/officeDocument/2006/relationships/drawing" Target="../drawings/drawing3.xml"/><Relationship Id="rId60" Type="http://schemas.openxmlformats.org/officeDocument/2006/relationships/hyperlink" Target="https://www.snort.org/search?query=teslacrypt&amp;submit_search=" TargetMode="External"/><Relationship Id="rId51" Type="http://schemas.openxmlformats.org/officeDocument/2006/relationships/hyperlink" Target="http://seclists.org/snort/2013/q3/900" TargetMode="External"/><Relationship Id="rId50" Type="http://schemas.openxmlformats.org/officeDocument/2006/relationships/hyperlink" Target="http://www.enigmasoftware.com/prismyourcomputerhasbeenlockedransomware-removal/" TargetMode="External"/><Relationship Id="rId53" Type="http://schemas.openxmlformats.org/officeDocument/2006/relationships/hyperlink" Target="https://www.microsoft.com/security/portal/threat/encyclopedia/Entry.aspx?Name=Win32%2fTescrypt" TargetMode="External"/><Relationship Id="rId52" Type="http://schemas.openxmlformats.org/officeDocument/2006/relationships/hyperlink" Target="https://www.snort.org/search?query=samsam&amp;submit_search=" TargetMode="External"/><Relationship Id="rId55" Type="http://schemas.openxmlformats.org/officeDocument/2006/relationships/hyperlink" Target="https://www.microsoft.com/security/portal/threat/Encyclopedia/Entry.aspx?Name=Win32/Troldesh" TargetMode="External"/><Relationship Id="rId54" Type="http://schemas.openxmlformats.org/officeDocument/2006/relationships/hyperlink" Target="https://www.hybrid-analysis.com/sample/20f8ea706350e016a5a2e926293bbc59360608bdc9d279c4635ccddeb773d392?environmentId=4" TargetMode="External"/><Relationship Id="rId57" Type="http://schemas.openxmlformats.org/officeDocument/2006/relationships/hyperlink" Target="https://www.snort.org/search?query=teslacrypt&amp;submit_search=" TargetMode="External"/><Relationship Id="rId56" Type="http://schemas.openxmlformats.org/officeDocument/2006/relationships/hyperlink" Target="https://www.microsoft.com/security/portal/threat/encyclopedia/Entry.aspx?Name=Ransom:BAT/Xibow" TargetMode="External"/><Relationship Id="rId59" Type="http://schemas.openxmlformats.org/officeDocument/2006/relationships/hyperlink" Target="https://www.snort.org/search?query=teslacrypt&amp;submit_search=" TargetMode="External"/><Relationship Id="rId58" Type="http://schemas.openxmlformats.org/officeDocument/2006/relationships/hyperlink" Target="https://www.snort.org/search?query=teslacrypt&amp;submit_search=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indows.microsoft.com/en-us/windows/back-up-restore-faq" TargetMode="External"/><Relationship Id="rId2" Type="http://schemas.openxmlformats.org/officeDocument/2006/relationships/hyperlink" Target="https://www.404techsupport.com/2016/04/office2016-macro-group-policy/?utm_source=dlvr.it&amp;utm_medium=twitter" TargetMode="External"/><Relationship Id="rId3" Type="http://schemas.openxmlformats.org/officeDocument/2006/relationships/hyperlink" Target="https://support.office.com/en-us/article/Enable-or-disable-macros-in-Office-files-12b036fd-d140-4e74-b45e-16fed1a7e5c6?ui=en-US&amp;rs=en-US&amp;ad=US" TargetMode="External"/><Relationship Id="rId4" Type="http://schemas.openxmlformats.org/officeDocument/2006/relationships/hyperlink" Target="http://www.windowsnetworking.com/kbase/WindowsTips/WindowsXP/AdminTips/Customization/DisableWindowsScriptingHostWSH.html" TargetMode="External"/><Relationship Id="rId9" Type="http://schemas.openxmlformats.org/officeDocument/2006/relationships/hyperlink" Target="https://bluesoul.me/2016/05/12/use-gpo-to-change-the-default-behavior-of-potentially-malicious-file-extensions/" TargetMode="External"/><Relationship Id="rId5" Type="http://schemas.openxmlformats.org/officeDocument/2006/relationships/hyperlink" Target="http://www.fatdex.net/php/2014/06/01/disable-exes-from-running-inside-any-user-appdata-directory-gpo/" TargetMode="External"/><Relationship Id="rId6" Type="http://schemas.openxmlformats.org/officeDocument/2006/relationships/hyperlink" Target="http://www.thirdtier.net/ransomware-prevention-kit/" TargetMode="External"/><Relationship Id="rId7" Type="http://schemas.openxmlformats.org/officeDocument/2006/relationships/hyperlink" Target="http://www.sevenforums.com/tutorials/10570-file-extensions-hide-show.html" TargetMode="External"/><Relationship Id="rId8" Type="http://schemas.openxmlformats.org/officeDocument/2006/relationships/hyperlink" Target="https://technet.microsoft.com/en-us/library/dd835564(WS.10).aspx" TargetMode="External"/><Relationship Id="rId11" Type="http://schemas.openxmlformats.org/officeDocument/2006/relationships/hyperlink" Target="https://technet.microsoft.com/en-us/library/dd759117%28v=ws.11%29.aspx" TargetMode="External"/><Relationship Id="rId10" Type="http://schemas.openxmlformats.org/officeDocument/2006/relationships/hyperlink" Target="http://jpelectron.com/sample/Info%20and%20Documents/Stop%20crypto%20badware%20before%20it%20ruins%20your%20day/1-PreventCrypto-Readme.htm" TargetMode="External"/><Relationship Id="rId13" Type="http://schemas.openxmlformats.org/officeDocument/2006/relationships/hyperlink" Target="http://www.microsoft.com/emet" TargetMode="External"/><Relationship Id="rId12" Type="http://schemas.openxmlformats.org/officeDocument/2006/relationships/hyperlink" Target="http://social.technet.microsoft.com/wiki/contents/articles/5211.how-to-configure-applocker-group-policy-to-prevent-software-from-running.aspx" TargetMode="External"/><Relationship Id="rId15" Type="http://schemas.openxmlformats.org/officeDocument/2006/relationships/hyperlink" Target="https://twitter.com/JohnLaTwC/status/799792296883388416" TargetMode="External"/><Relationship Id="rId14" Type="http://schemas.openxmlformats.org/officeDocument/2006/relationships/hyperlink" Target="http://windowsitpro.com/security/control-emet-group-policy" TargetMode="External"/><Relationship Id="rId16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-secure.com/documents/996508/1030743/cyber-security-report-2017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TWS238xacAto-fLKh1n5uTsdijWdCEsGIM0Y0Hvmc5g/pub?output=xlsx" TargetMode="External"/><Relationship Id="rId2" Type="http://schemas.openxmlformats.org/officeDocument/2006/relationships/hyperlink" Target="https://docs.google.com/spreadsheets/d/1TWS238xacAto-fLKh1n5uTsdijWdCEsGIM0Y0Hvmc5g/pub?output=ods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twitter.com/nyxbone/status/715675420159508480/photo/1" TargetMode="External"/><Relationship Id="rId2" Type="http://schemas.openxmlformats.org/officeDocument/2006/relationships/hyperlink" Target="https://creativecommons.org/licenses/by-nc-sa/4.0/" TargetMode="External"/><Relationship Id="rId3" Type="http://schemas.openxmlformats.org/officeDocument/2006/relationships/hyperlink" Target="https://id-ransomware.malwarehunterteam.com/" TargetMode="External"/><Relationship Id="rId4" Type="http://schemas.openxmlformats.org/officeDocument/2006/relationships/hyperlink" Target="https://bartblaze.blogspot.com" TargetMode="External"/><Relationship Id="rId9" Type="http://schemas.openxmlformats.org/officeDocument/2006/relationships/hyperlink" Target="http://www.nyxbone.com/malware/RansomwareOverview.html" TargetMode="External"/><Relationship Id="rId5" Type="http://schemas.openxmlformats.org/officeDocument/2006/relationships/hyperlink" Target="http://www.malekal.com/" TargetMode="External"/><Relationship Id="rId6" Type="http://schemas.openxmlformats.org/officeDocument/2006/relationships/hyperlink" Target="http://www.bleepingcomputer.com/" TargetMode="External"/><Relationship Id="rId7" Type="http://schemas.openxmlformats.org/officeDocument/2006/relationships/hyperlink" Target="https://blog.malwarebytes.org/" TargetMode="External"/><Relationship Id="rId8" Type="http://schemas.openxmlformats.org/officeDocument/2006/relationships/hyperlink" Target="http://www.nyxbone.com/" TargetMode="External"/><Relationship Id="rId11" Type="http://schemas.openxmlformats.org/officeDocument/2006/relationships/hyperlink" Target="http://www.thewindowsclub.com/list-ransomware-decryptor-tools" TargetMode="External"/><Relationship Id="rId10" Type="http://schemas.openxmlformats.org/officeDocument/2006/relationships/hyperlink" Target="http://www.tripwire.com/state-of-security/security-data-protection/ransomware-happy-ending-10-known-decryption-cases/" TargetMode="External"/><Relationship Id="rId13" Type="http://schemas.openxmlformats.org/officeDocument/2006/relationships/hyperlink" Target="https://decrypter.emsisoft.com/" TargetMode="External"/><Relationship Id="rId12" Type="http://schemas.openxmlformats.org/officeDocument/2006/relationships/hyperlink" Target="https://blogs.technet.microsoft.com/mmpc/2016/05/18/the-5ws-and-1h-of-ransomware/" TargetMode="External"/><Relationship Id="rId15" Type="http://schemas.openxmlformats.org/officeDocument/2006/relationships/hyperlink" Target="http://goo.gl/b9R8DE" TargetMode="External"/><Relationship Id="rId14" Type="http://schemas.openxmlformats.org/officeDocument/2006/relationships/hyperlink" Target="https://www.nomoreransom.org/" TargetMode="External"/><Relationship Id="rId16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6.57"/>
    <col customWidth="1" min="2" max="2" width="19.57"/>
    <col customWidth="1" min="3" max="3" width="25.86"/>
    <col customWidth="1" min="4" max="4" width="30.14"/>
    <col customWidth="1" min="5" max="5" width="24.14"/>
    <col customWidth="1" min="6" max="6" width="18.86"/>
    <col customWidth="1" min="7" max="7" width="17.43"/>
    <col customWidth="1" min="8" max="8" width="19.0"/>
    <col customWidth="1" min="9" max="11" width="16.43"/>
    <col customWidth="1" min="12" max="12" width="24.71"/>
    <col customWidth="1" min="13" max="31" width="17.71"/>
  </cols>
  <sheetData>
    <row r="1">
      <c r="A1" s="1" t="s">
        <v>0</v>
      </c>
      <c r="B1" s="3" t="s">
        <v>3</v>
      </c>
      <c r="C1" s="3" t="s">
        <v>8</v>
      </c>
      <c r="D1" s="3" t="s">
        <v>9</v>
      </c>
      <c r="E1" s="5" t="s">
        <v>10</v>
      </c>
      <c r="F1" s="5" t="s">
        <v>13</v>
      </c>
      <c r="G1" s="5" t="s">
        <v>14</v>
      </c>
      <c r="H1" s="7" t="s">
        <v>15</v>
      </c>
      <c r="I1" s="9" t="s">
        <v>17</v>
      </c>
      <c r="J1" s="9" t="s">
        <v>19</v>
      </c>
      <c r="K1" s="9" t="s">
        <v>20</v>
      </c>
      <c r="L1" s="9" t="s">
        <v>21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>
      <c r="A2" s="1" t="s">
        <v>22</v>
      </c>
      <c r="B2" s="11" t="s">
        <v>23</v>
      </c>
      <c r="C2" s="12"/>
      <c r="D2" s="11" t="s">
        <v>24</v>
      </c>
      <c r="E2" s="13"/>
      <c r="F2" s="14" t="s">
        <v>25</v>
      </c>
      <c r="G2" s="13"/>
      <c r="H2" s="17"/>
      <c r="I2" s="18"/>
      <c r="J2" s="20" t="s">
        <v>43</v>
      </c>
      <c r="K2" s="22"/>
      <c r="L2" s="20" t="str">
        <f t="shared" ref="L2:L15" si="1">SUBSTITUTE(CONCAT("https://www.google.de/search?tbm=isch&amp;q=Ransomware+", A2), " ", "+")</f>
        <v>https://www.google.de/search?tbm=isch&amp;q=Ransomware+.CryptoHasYou.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>
      <c r="A3" s="23" t="s">
        <v>49</v>
      </c>
      <c r="B3" s="25" t="s">
        <v>52</v>
      </c>
      <c r="C3" s="11" t="s">
        <v>54</v>
      </c>
      <c r="D3" s="11" t="s">
        <v>55</v>
      </c>
      <c r="E3" s="14"/>
      <c r="F3" s="14" t="s">
        <v>56</v>
      </c>
      <c r="G3" s="14" t="s">
        <v>57</v>
      </c>
      <c r="H3" s="17"/>
      <c r="I3" s="20" t="s">
        <v>58</v>
      </c>
      <c r="J3" s="22"/>
      <c r="K3" s="22"/>
      <c r="L3" s="20" t="str">
        <f t="shared" si="1"/>
        <v>https://www.google.de/search?tbm=isch&amp;q=Ransomware+777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>
      <c r="A4" s="1" t="s">
        <v>61</v>
      </c>
      <c r="B4" s="11" t="s">
        <v>63</v>
      </c>
      <c r="C4" s="12"/>
      <c r="D4" s="11" t="s">
        <v>65</v>
      </c>
      <c r="E4" s="13"/>
      <c r="F4" s="13"/>
      <c r="G4" s="14" t="s">
        <v>66</v>
      </c>
      <c r="H4" s="17"/>
      <c r="I4" s="22" t="s">
        <v>68</v>
      </c>
      <c r="J4" s="20" t="s">
        <v>70</v>
      </c>
      <c r="K4" s="22"/>
      <c r="L4" s="20" t="str">
        <f t="shared" si="1"/>
        <v>https://www.google.de/search?tbm=isch&amp;q=Ransomware+7ev3n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>
      <c r="A5" s="1" t="s">
        <v>71</v>
      </c>
      <c r="B5" s="11" t="s">
        <v>72</v>
      </c>
      <c r="C5" s="12"/>
      <c r="D5" s="11" t="s">
        <v>74</v>
      </c>
      <c r="E5" s="14"/>
      <c r="F5" s="14" t="s">
        <v>75</v>
      </c>
      <c r="G5" s="29"/>
      <c r="H5" s="30"/>
      <c r="I5" s="22"/>
      <c r="J5" s="20" t="s">
        <v>86</v>
      </c>
      <c r="K5" s="22"/>
      <c r="L5" s="20" t="str">
        <f t="shared" si="1"/>
        <v>https://www.google.de/search?tbm=isch&amp;q=Ransomware+7h9r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>
      <c r="A6" s="1" t="s">
        <v>92</v>
      </c>
      <c r="B6" s="11" t="s">
        <v>93</v>
      </c>
      <c r="C6" s="12"/>
      <c r="D6" s="11" t="s">
        <v>94</v>
      </c>
      <c r="E6" s="14" t="s">
        <v>95</v>
      </c>
      <c r="F6" s="14" t="s">
        <v>96</v>
      </c>
      <c r="G6" s="29"/>
      <c r="H6" s="30"/>
      <c r="I6" s="20" t="s">
        <v>97</v>
      </c>
      <c r="J6" s="22"/>
      <c r="K6" s="22"/>
      <c r="L6" s="20" t="str">
        <f t="shared" si="1"/>
        <v>https://www.google.de/search?tbm=isch&amp;q=Ransomware+8lock8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>
      <c r="A7" s="1" t="s">
        <v>101</v>
      </c>
      <c r="B7" s="11" t="s">
        <v>102</v>
      </c>
      <c r="C7" s="12"/>
      <c r="D7" s="11" t="s">
        <v>103</v>
      </c>
      <c r="E7" s="14" t="s">
        <v>104</v>
      </c>
      <c r="F7" s="13"/>
      <c r="G7" s="13"/>
      <c r="H7" s="34"/>
      <c r="I7" s="22"/>
      <c r="J7" s="20" t="s">
        <v>105</v>
      </c>
      <c r="K7" s="22"/>
      <c r="L7" s="20" t="str">
        <f t="shared" si="1"/>
        <v>https://www.google.de/search?tbm=isch&amp;q=Ransomware+AiraCrop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>
      <c r="A8" s="1" t="s">
        <v>106</v>
      </c>
      <c r="B8" s="11" t="s">
        <v>107</v>
      </c>
      <c r="C8" s="12"/>
      <c r="D8" s="11" t="s">
        <v>108</v>
      </c>
      <c r="E8" s="14"/>
      <c r="F8" s="13"/>
      <c r="G8" s="13"/>
      <c r="H8" s="34"/>
      <c r="I8" s="20" t="s">
        <v>109</v>
      </c>
      <c r="J8" s="22"/>
      <c r="K8" s="22"/>
      <c r="L8" s="20" t="str">
        <f t="shared" si="1"/>
        <v>https://www.google.de/search?tbm=isch&amp;q=Ransomware+Al-Namrood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</row>
    <row r="9">
      <c r="A9" s="1" t="s">
        <v>110</v>
      </c>
      <c r="B9" s="11" t="s">
        <v>111</v>
      </c>
      <c r="C9" s="12"/>
      <c r="D9" s="11" t="s">
        <v>112</v>
      </c>
      <c r="E9" s="14"/>
      <c r="F9" s="13"/>
      <c r="G9" s="13"/>
      <c r="H9" s="34"/>
      <c r="I9" s="18"/>
      <c r="J9" s="20" t="s">
        <v>113</v>
      </c>
      <c r="K9" s="22"/>
      <c r="L9" s="20" t="str">
        <f t="shared" si="1"/>
        <v>https://www.google.de/search?tbm=isch&amp;q=Ransomware+Alcatraz+Locker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</row>
    <row r="10">
      <c r="A10" s="1" t="s">
        <v>114</v>
      </c>
      <c r="B10" s="11" t="s">
        <v>115</v>
      </c>
      <c r="C10" s="12"/>
      <c r="D10" s="37" t="s">
        <v>116</v>
      </c>
      <c r="E10" s="14" t="s">
        <v>117</v>
      </c>
      <c r="F10" s="13"/>
      <c r="G10" s="13"/>
      <c r="H10" s="34"/>
      <c r="I10" s="18"/>
      <c r="J10" s="20" t="s">
        <v>119</v>
      </c>
      <c r="K10" s="22"/>
      <c r="L10" s="20" t="str">
        <f t="shared" si="1"/>
        <v>https://www.google.de/search?tbm=isch&amp;q=Ransomware+ALFA+Ransomware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>
      <c r="A11" s="1" t="s">
        <v>122</v>
      </c>
      <c r="B11" s="11" t="s">
        <v>123</v>
      </c>
      <c r="C11" s="11" t="s">
        <v>124</v>
      </c>
      <c r="D11" s="11" t="s">
        <v>126</v>
      </c>
      <c r="E11" s="14"/>
      <c r="F11" s="14" t="s">
        <v>127</v>
      </c>
      <c r="G11" s="13"/>
      <c r="H11" s="34"/>
      <c r="I11" s="20" t="s">
        <v>128</v>
      </c>
      <c r="J11" s="20" t="s">
        <v>129</v>
      </c>
      <c r="K11" s="20" t="s">
        <v>130</v>
      </c>
      <c r="L11" s="20" t="str">
        <f t="shared" si="1"/>
        <v>https://www.google.de/search?tbm=isch&amp;q=Ransomware+Alma+Ransomware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>
      <c r="A12" s="1" t="s">
        <v>131</v>
      </c>
      <c r="B12" s="11" t="s">
        <v>132</v>
      </c>
      <c r="C12" s="12"/>
      <c r="D12" s="11" t="s">
        <v>133</v>
      </c>
      <c r="E12" s="13"/>
      <c r="F12" s="14" t="s">
        <v>25</v>
      </c>
      <c r="G12" s="14" t="s">
        <v>134</v>
      </c>
      <c r="H12" s="17"/>
      <c r="I12" s="20" t="s">
        <v>135</v>
      </c>
      <c r="J12" s="20" t="s">
        <v>136</v>
      </c>
      <c r="K12" s="20" t="s">
        <v>137</v>
      </c>
      <c r="L12" s="20" t="str">
        <f t="shared" si="1"/>
        <v>https://www.google.de/search?tbm=isch&amp;q=Ransomware+Alpha+Ransomware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>
      <c r="A13" s="1" t="s">
        <v>138</v>
      </c>
      <c r="B13" s="11"/>
      <c r="C13" s="12"/>
      <c r="D13" s="11"/>
      <c r="E13" s="14" t="s">
        <v>139</v>
      </c>
      <c r="F13" s="14"/>
      <c r="G13" s="14"/>
      <c r="H13" s="17"/>
      <c r="I13" s="22"/>
      <c r="J13" s="20" t="s">
        <v>140</v>
      </c>
      <c r="K13" s="22"/>
      <c r="L13" s="20" t="str">
        <f t="shared" si="1"/>
        <v>https://www.google.de/search?tbm=isch&amp;q=Ransomware+Alphabet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>
      <c r="A14" s="1" t="s">
        <v>142</v>
      </c>
      <c r="B14" s="11" t="s">
        <v>143</v>
      </c>
      <c r="C14" s="12"/>
      <c r="D14" s="11" t="s">
        <v>144</v>
      </c>
      <c r="E14" s="14" t="s">
        <v>145</v>
      </c>
      <c r="F14" s="14"/>
      <c r="G14" s="14"/>
      <c r="H14" s="17"/>
      <c r="I14" s="22"/>
      <c r="J14" s="20" t="s">
        <v>146</v>
      </c>
      <c r="K14" s="22"/>
      <c r="L14" s="20" t="str">
        <f t="shared" si="1"/>
        <v>https://www.google.de/search?tbm=isch&amp;q=Ransomware+AMBA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>
      <c r="A15" s="1" t="s">
        <v>147</v>
      </c>
      <c r="B15" s="11" t="s">
        <v>148</v>
      </c>
      <c r="C15" s="12"/>
      <c r="D15" s="11"/>
      <c r="E15" s="14"/>
      <c r="F15" s="14"/>
      <c r="G15" s="14"/>
      <c r="H15" s="17"/>
      <c r="I15" s="22"/>
      <c r="J15" s="20" t="s">
        <v>149</v>
      </c>
      <c r="K15" s="22"/>
      <c r="L15" s="20" t="str">
        <f t="shared" si="1"/>
        <v>https://www.google.de/search?tbm=isch&amp;q=Ransomware+Angela+Merkel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>
      <c r="A16" s="1" t="s">
        <v>150</v>
      </c>
      <c r="B16" s="11" t="s">
        <v>151</v>
      </c>
      <c r="C16" s="12"/>
      <c r="D16" s="11" t="s">
        <v>152</v>
      </c>
      <c r="E16" s="14"/>
      <c r="F16" s="14"/>
      <c r="G16" s="14"/>
      <c r="H16" s="17"/>
      <c r="I16" s="22"/>
      <c r="J16" s="20" t="s">
        <v>154</v>
      </c>
      <c r="K16" s="22"/>
      <c r="L16" s="2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>
      <c r="A17" s="1" t="s">
        <v>156</v>
      </c>
      <c r="B17" s="11" t="s">
        <v>157</v>
      </c>
      <c r="C17" s="12"/>
      <c r="D17" s="11"/>
      <c r="E17" s="14" t="s">
        <v>158</v>
      </c>
      <c r="F17" s="14"/>
      <c r="G17" s="14"/>
      <c r="H17" s="17"/>
      <c r="I17" s="22"/>
      <c r="J17" s="20" t="s">
        <v>159</v>
      </c>
      <c r="K17" s="22"/>
      <c r="L17" s="20" t="str">
        <f t="shared" ref="L17:L21" si="2">SUBSTITUTE(CONCAT("https://www.google.de/search?tbm=isch&amp;q=Ransomware+", A17), " ", "+")</f>
        <v>https://www.google.de/search?tbm=isch&amp;q=Ransomware+Angry+Duck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>
      <c r="A18" s="1" t="s">
        <v>160</v>
      </c>
      <c r="B18" s="11"/>
      <c r="C18" s="12"/>
      <c r="D18" s="11"/>
      <c r="E18" s="14"/>
      <c r="F18" s="14"/>
      <c r="G18" s="14" t="s">
        <v>161</v>
      </c>
      <c r="H18" s="17"/>
      <c r="I18" s="22"/>
      <c r="J18" s="20" t="s">
        <v>162</v>
      </c>
      <c r="K18" s="22"/>
      <c r="L18" s="20" t="str">
        <f t="shared" si="2"/>
        <v>https://www.google.de/search?tbm=isch&amp;q=Ransomware+Anony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>
      <c r="A19" s="1" t="s">
        <v>163</v>
      </c>
      <c r="B19" s="11" t="s">
        <v>164</v>
      </c>
      <c r="C19" s="12"/>
      <c r="D19" s="11" t="s">
        <v>165</v>
      </c>
      <c r="E19" s="14" t="s">
        <v>166</v>
      </c>
      <c r="F19" s="14" t="s">
        <v>25</v>
      </c>
      <c r="G19" s="14"/>
      <c r="H19" s="17"/>
      <c r="I19" s="22"/>
      <c r="J19" s="20" t="s">
        <v>167</v>
      </c>
      <c r="K19" s="22"/>
      <c r="L19" s="20" t="str">
        <f t="shared" si="2"/>
        <v>https://www.google.de/search?tbm=isch&amp;q=Ransomware+Anubis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>
      <c r="A20" s="1" t="s">
        <v>169</v>
      </c>
      <c r="B20" s="11" t="s">
        <v>171</v>
      </c>
      <c r="C20" s="11" t="s">
        <v>172</v>
      </c>
      <c r="D20" s="11" t="s">
        <v>173</v>
      </c>
      <c r="E20" s="14" t="s">
        <v>174</v>
      </c>
      <c r="F20" s="14"/>
      <c r="G20" s="14" t="s">
        <v>175</v>
      </c>
      <c r="H20" s="17"/>
      <c r="I20" s="20" t="s">
        <v>177</v>
      </c>
      <c r="J20" s="20" t="s">
        <v>178</v>
      </c>
      <c r="K20" s="22"/>
      <c r="L20" s="20" t="str">
        <f t="shared" si="2"/>
        <v>https://www.google.de/search?tbm=isch&amp;q=Ransomware+Apocalypse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>
      <c r="A21" s="1" t="s">
        <v>181</v>
      </c>
      <c r="B21" s="11" t="s">
        <v>182</v>
      </c>
      <c r="C21" s="12"/>
      <c r="D21" s="11" t="s">
        <v>183</v>
      </c>
      <c r="E21" s="14" t="s">
        <v>184</v>
      </c>
      <c r="F21" s="14"/>
      <c r="G21" s="14"/>
      <c r="H21" s="17"/>
      <c r="I21" s="20" t="s">
        <v>186</v>
      </c>
      <c r="J21" s="22"/>
      <c r="K21" s="22"/>
      <c r="L21" s="20" t="str">
        <f t="shared" si="2"/>
        <v>https://www.google.de/search?tbm=isch&amp;q=Ransomware+ApocalypseVM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>
      <c r="A22" s="1" t="s">
        <v>187</v>
      </c>
      <c r="B22" s="11"/>
      <c r="C22" s="11"/>
      <c r="D22" s="11" t="s">
        <v>188</v>
      </c>
      <c r="E22" s="13"/>
      <c r="F22" s="13"/>
      <c r="G22" s="13"/>
      <c r="H22" s="34"/>
      <c r="I22" s="22"/>
      <c r="J22" s="20" t="s">
        <v>189</v>
      </c>
      <c r="K22" s="22"/>
      <c r="L22" s="22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>
      <c r="A23" s="1" t="s">
        <v>190</v>
      </c>
      <c r="B23" s="11" t="s">
        <v>191</v>
      </c>
      <c r="C23" s="11"/>
      <c r="D23" s="11" t="s">
        <v>192</v>
      </c>
      <c r="E23" s="13"/>
      <c r="F23" s="13"/>
      <c r="G23" s="13"/>
      <c r="H23" s="34"/>
      <c r="I23" s="20" t="s">
        <v>194</v>
      </c>
      <c r="J23" s="22"/>
      <c r="K23" s="22"/>
      <c r="L23" s="20" t="str">
        <f>SUBSTITUTE(CONCAT("https://www.google.de/search?tbm=isch&amp;q=Ransomware+", A23), " ", "+")</f>
        <v>https://www.google.de/search?tbm=isch&amp;q=Ransomware+AutoLocky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>
      <c r="A24" s="1" t="s">
        <v>197</v>
      </c>
      <c r="B24" s="11" t="s">
        <v>23</v>
      </c>
      <c r="C24" s="11"/>
      <c r="D24" s="11"/>
      <c r="E24" s="13"/>
      <c r="F24" s="13"/>
      <c r="G24" s="13"/>
      <c r="H24" s="34"/>
      <c r="I24" s="22"/>
      <c r="J24" s="20" t="s">
        <v>198</v>
      </c>
      <c r="K24" s="22"/>
      <c r="L24" s="22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>
      <c r="A25" s="1" t="s">
        <v>200</v>
      </c>
      <c r="B25" s="11"/>
      <c r="C25" s="11"/>
      <c r="D25" s="11" t="s">
        <v>202</v>
      </c>
      <c r="E25" s="13"/>
      <c r="F25" s="13"/>
      <c r="G25" s="13"/>
      <c r="H25" s="34"/>
      <c r="I25" s="20" t="s">
        <v>203</v>
      </c>
      <c r="J25" s="20" t="s">
        <v>205</v>
      </c>
      <c r="K25" s="22"/>
      <c r="L25" s="20" t="s">
        <v>207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>
      <c r="A26" s="1" t="s">
        <v>208</v>
      </c>
      <c r="B26" s="11" t="s">
        <v>209</v>
      </c>
      <c r="C26" s="11"/>
      <c r="D26" s="11" t="s">
        <v>210</v>
      </c>
      <c r="E26" s="14"/>
      <c r="F26" s="13"/>
      <c r="G26" s="13"/>
      <c r="H26" s="34"/>
      <c r="I26" s="22"/>
      <c r="J26" s="20" t="s">
        <v>211</v>
      </c>
      <c r="K26" s="22"/>
      <c r="L26" s="20" t="str">
        <f t="shared" ref="L26:L28" si="3">SUBSTITUTE(CONCAT("https://www.google.de/search?tbm=isch&amp;q=Ransomware+", A26), " ", "+")</f>
        <v>https://www.google.de/search?tbm=isch&amp;q=Ransomware+BadEncript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>
      <c r="A27" s="1" t="s">
        <v>212</v>
      </c>
      <c r="B27" s="11" t="s">
        <v>213</v>
      </c>
      <c r="C27" s="11"/>
      <c r="D27" s="11"/>
      <c r="E27" s="14" t="s">
        <v>214</v>
      </c>
      <c r="F27" s="13"/>
      <c r="G27" s="13"/>
      <c r="H27" s="34"/>
      <c r="I27" s="22"/>
      <c r="J27" s="20" t="s">
        <v>215</v>
      </c>
      <c r="K27" s="20" t="s">
        <v>216</v>
      </c>
      <c r="L27" s="20" t="str">
        <f t="shared" si="3"/>
        <v>https://www.google.de/search?tbm=isch&amp;q=Ransomware+BaksoCrypt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>
      <c r="A28" s="1" t="s">
        <v>217</v>
      </c>
      <c r="B28" s="11" t="s">
        <v>218</v>
      </c>
      <c r="C28" s="11" t="s">
        <v>219</v>
      </c>
      <c r="D28" s="11" t="s">
        <v>220</v>
      </c>
      <c r="E28" s="14" t="s">
        <v>221</v>
      </c>
      <c r="F28" s="14" t="s">
        <v>25</v>
      </c>
      <c r="G28" s="14" t="s">
        <v>222</v>
      </c>
      <c r="H28" s="17"/>
      <c r="I28" s="18"/>
      <c r="J28" s="20" t="s">
        <v>223</v>
      </c>
      <c r="K28" s="20" t="s">
        <v>224</v>
      </c>
      <c r="L28" s="20" t="str">
        <f t="shared" si="3"/>
        <v>https://www.google.de/search?tbm=isch&amp;q=Ransomware+Bandarchor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>
      <c r="A29" s="1" t="s">
        <v>227</v>
      </c>
      <c r="B29" s="11" t="s">
        <v>228</v>
      </c>
      <c r="C29" s="11"/>
      <c r="D29" s="11"/>
      <c r="E29" s="14" t="s">
        <v>95</v>
      </c>
      <c r="F29" s="14"/>
      <c r="G29" s="14"/>
      <c r="H29" s="17"/>
      <c r="I29" s="22"/>
      <c r="J29" s="20" t="s">
        <v>229</v>
      </c>
      <c r="K29" s="22"/>
      <c r="L29" s="22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>
      <c r="A30" s="1" t="s">
        <v>230</v>
      </c>
      <c r="B30" s="11" t="s">
        <v>231</v>
      </c>
      <c r="C30" s="11"/>
      <c r="D30" s="11" t="s">
        <v>232</v>
      </c>
      <c r="E30" s="14" t="s">
        <v>233</v>
      </c>
      <c r="F30" s="14"/>
      <c r="G30" s="14" t="s">
        <v>234</v>
      </c>
      <c r="H30" s="17"/>
      <c r="I30" s="20" t="s">
        <v>235</v>
      </c>
      <c r="J30" s="20" t="s">
        <v>236</v>
      </c>
      <c r="K30" s="20" t="s">
        <v>237</v>
      </c>
      <c r="L30" s="20" t="str">
        <f t="shared" ref="L30:L35" si="4">SUBSTITUTE(CONCAT("https://www.google.de/search?tbm=isch&amp;q=Ransomware+", A30), " ", "+")</f>
        <v>https://www.google.de/search?tbm=isch&amp;q=Ransomware+Bart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>
      <c r="A31" s="1" t="s">
        <v>238</v>
      </c>
      <c r="B31" s="11" t="s">
        <v>239</v>
      </c>
      <c r="C31" s="12"/>
      <c r="D31" s="11" t="s">
        <v>240</v>
      </c>
      <c r="E31" s="14" t="s">
        <v>241</v>
      </c>
      <c r="F31" s="13"/>
      <c r="G31" s="13"/>
      <c r="H31" s="34"/>
      <c r="I31" s="20" t="s">
        <v>242</v>
      </c>
      <c r="J31" s="22"/>
      <c r="K31" s="22"/>
      <c r="L31" s="20" t="str">
        <f t="shared" si="4"/>
        <v>https://www.google.de/search?tbm=isch&amp;q=Ransomware+BitCryptor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>
      <c r="A32" s="1" t="s">
        <v>243</v>
      </c>
      <c r="B32" s="11" t="s">
        <v>244</v>
      </c>
      <c r="C32" s="12"/>
      <c r="D32" s="12"/>
      <c r="E32" s="13"/>
      <c r="F32" s="14" t="s">
        <v>245</v>
      </c>
      <c r="G32" s="13"/>
      <c r="H32" s="34"/>
      <c r="I32" s="20" t="s">
        <v>246</v>
      </c>
      <c r="J32" s="22"/>
      <c r="K32" s="22"/>
      <c r="L32" s="20" t="str">
        <f t="shared" si="4"/>
        <v>https://www.google.de/search?tbm=isch&amp;q=Ransomware+BitStak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>
      <c r="A33" s="1" t="s">
        <v>247</v>
      </c>
      <c r="B33" s="11" t="s">
        <v>248</v>
      </c>
      <c r="C33" s="12"/>
      <c r="D33" s="11" t="s">
        <v>249</v>
      </c>
      <c r="E33" s="14"/>
      <c r="F33" s="14" t="s">
        <v>96</v>
      </c>
      <c r="G33" s="14" t="s">
        <v>250</v>
      </c>
      <c r="H33" s="17"/>
      <c r="I33" s="22"/>
      <c r="J33" s="20" t="s">
        <v>251</v>
      </c>
      <c r="K33" s="22"/>
      <c r="L33" s="20" t="str">
        <f t="shared" si="4"/>
        <v>https://www.google.de/search?tbm=isch&amp;q=Ransomware+BlackShades+Crypter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>
      <c r="A34" s="1" t="s">
        <v>254</v>
      </c>
      <c r="B34" s="11" t="s">
        <v>255</v>
      </c>
      <c r="C34" s="12"/>
      <c r="D34" s="12"/>
      <c r="E34" s="14" t="s">
        <v>95</v>
      </c>
      <c r="F34" s="14" t="s">
        <v>96</v>
      </c>
      <c r="G34" s="13"/>
      <c r="H34" s="34"/>
      <c r="I34" s="20" t="s">
        <v>256</v>
      </c>
      <c r="J34" s="22"/>
      <c r="K34" s="22"/>
      <c r="L34" s="20" t="str">
        <f t="shared" si="4"/>
        <v>https://www.google.de/search?tbm=isch&amp;q=Ransomware+Blocatto</v>
      </c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>
      <c r="A35" s="1" t="s">
        <v>258</v>
      </c>
      <c r="B35" s="12"/>
      <c r="C35" s="12"/>
      <c r="D35" s="12"/>
      <c r="E35" s="14" t="s">
        <v>259</v>
      </c>
      <c r="F35" s="6"/>
      <c r="G35" s="14" t="s">
        <v>260</v>
      </c>
      <c r="H35" s="17"/>
      <c r="I35" s="18"/>
      <c r="J35" s="22"/>
      <c r="K35" s="22"/>
      <c r="L35" s="20" t="str">
        <f t="shared" si="4"/>
        <v>https://www.google.de/search?tbm=isch&amp;q=Ransomware+Booyah</v>
      </c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>
      <c r="A36" s="1" t="s">
        <v>261</v>
      </c>
      <c r="B36" s="11" t="s">
        <v>262</v>
      </c>
      <c r="C36" s="12"/>
      <c r="D36" s="11" t="s">
        <v>263</v>
      </c>
      <c r="E36" s="14" t="s">
        <v>264</v>
      </c>
      <c r="F36" s="14" t="s">
        <v>25</v>
      </c>
      <c r="G36" s="13"/>
      <c r="H36" s="34"/>
      <c r="I36" s="18"/>
      <c r="J36" s="20" t="s">
        <v>265</v>
      </c>
      <c r="K36" s="22"/>
      <c r="L36" s="20" t="s">
        <v>266</v>
      </c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>
      <c r="A37" s="1" t="s">
        <v>267</v>
      </c>
      <c r="B37" s="11"/>
      <c r="C37" s="11" t="s">
        <v>268</v>
      </c>
      <c r="D37" s="11" t="s">
        <v>269</v>
      </c>
      <c r="E37" s="14"/>
      <c r="F37" s="14"/>
      <c r="G37" s="13"/>
      <c r="H37" s="34"/>
      <c r="I37" s="18"/>
      <c r="J37" s="20" t="s">
        <v>270</v>
      </c>
      <c r="K37" s="22"/>
      <c r="L37" s="22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>
      <c r="A38" s="1" t="s">
        <v>271</v>
      </c>
      <c r="B38" s="11"/>
      <c r="C38" s="12"/>
      <c r="D38" s="12"/>
      <c r="E38" s="14"/>
      <c r="F38" s="14" t="s">
        <v>75</v>
      </c>
      <c r="G38" s="13"/>
      <c r="H38" s="34"/>
      <c r="I38" s="18"/>
      <c r="J38" s="20" t="s">
        <v>272</v>
      </c>
      <c r="K38" s="22"/>
      <c r="L38" s="20" t="str">
        <f t="shared" ref="L38:L39" si="5">SUBSTITUTE(CONCAT("https://www.google.de/search?tbm=isch&amp;q=Ransomware+", A38), " ", "+")</f>
        <v>https://www.google.de/search?tbm=isch&amp;q=Ransomware+BrLock</v>
      </c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>
      <c r="A39" s="1" t="s">
        <v>273</v>
      </c>
      <c r="B39" s="12"/>
      <c r="C39" s="12"/>
      <c r="D39" s="12"/>
      <c r="E39" s="41" t="s">
        <v>274</v>
      </c>
      <c r="F39" s="14"/>
      <c r="G39" s="14"/>
      <c r="H39" s="17"/>
      <c r="I39" s="18"/>
      <c r="J39" s="22"/>
      <c r="K39" s="22"/>
      <c r="L39" s="20" t="str">
        <f t="shared" si="5"/>
        <v>https://www.google.de/search?tbm=isch&amp;q=Ransomware+Browlock</v>
      </c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>
      <c r="A40" s="1" t="s">
        <v>278</v>
      </c>
      <c r="B40" s="11" t="s">
        <v>279</v>
      </c>
      <c r="C40" s="11"/>
      <c r="D40" s="11" t="s">
        <v>280</v>
      </c>
      <c r="E40" s="41" t="s">
        <v>281</v>
      </c>
      <c r="F40" s="14"/>
      <c r="G40" s="14"/>
      <c r="H40" s="17"/>
      <c r="I40" s="18"/>
      <c r="J40" s="20" t="s">
        <v>282</v>
      </c>
      <c r="K40" s="22"/>
      <c r="L40" s="22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>
      <c r="A41" s="1" t="s">
        <v>283</v>
      </c>
      <c r="B41" s="12"/>
      <c r="C41" s="11" t="s">
        <v>240</v>
      </c>
      <c r="D41" s="11"/>
      <c r="E41" s="41" t="s">
        <v>284</v>
      </c>
      <c r="F41" s="14" t="s">
        <v>285</v>
      </c>
      <c r="G41" s="14"/>
      <c r="H41" s="17"/>
      <c r="I41" s="18"/>
      <c r="J41" s="20" t="s">
        <v>287</v>
      </c>
      <c r="K41" s="22"/>
      <c r="L41" s="20" t="str">
        <f t="shared" ref="L41:L53" si="6">SUBSTITUTE(CONCAT("https://www.google.de/search?tbm=isch&amp;q=Ransomware+", A41), " ", "+")</f>
        <v>https://www.google.de/search?tbm=isch&amp;q=Ransomware+Bucbi</v>
      </c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>
      <c r="A42" s="1" t="s">
        <v>288</v>
      </c>
      <c r="B42" s="12"/>
      <c r="C42" s="11" t="s">
        <v>289</v>
      </c>
      <c r="D42" s="11" t="s">
        <v>290</v>
      </c>
      <c r="E42" s="14" t="s">
        <v>291</v>
      </c>
      <c r="F42" s="13"/>
      <c r="G42" s="13"/>
      <c r="H42" s="34"/>
      <c r="I42" s="18"/>
      <c r="J42" s="22"/>
      <c r="K42" s="22"/>
      <c r="L42" s="20" t="str">
        <f t="shared" si="6"/>
        <v>https://www.google.de/search?tbm=isch&amp;q=Ransomware+BuyUnlockCode</v>
      </c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>
      <c r="A43" s="1" t="s">
        <v>292</v>
      </c>
      <c r="B43" s="11" t="s">
        <v>293</v>
      </c>
      <c r="C43" s="11"/>
      <c r="D43" s="11" t="s">
        <v>294</v>
      </c>
      <c r="E43" s="14"/>
      <c r="F43" s="13"/>
      <c r="G43" s="13"/>
      <c r="H43" s="34"/>
      <c r="I43" s="18"/>
      <c r="J43" s="20" t="s">
        <v>295</v>
      </c>
      <c r="K43" s="22"/>
      <c r="L43" s="20" t="str">
        <f t="shared" si="6"/>
        <v>https://www.google.de/search?tbm=isch&amp;q=Ransomware+Central+Security+Treatment+Organization</v>
      </c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>
      <c r="A44" s="1" t="s">
        <v>298</v>
      </c>
      <c r="B44" s="11" t="s">
        <v>300</v>
      </c>
      <c r="C44" s="12"/>
      <c r="D44" s="11" t="s">
        <v>301</v>
      </c>
      <c r="E44" s="13"/>
      <c r="F44" s="14" t="s">
        <v>75</v>
      </c>
      <c r="G44" s="13"/>
      <c r="H44" s="34"/>
      <c r="I44" s="18"/>
      <c r="J44" s="20" t="s">
        <v>302</v>
      </c>
      <c r="K44" s="20" t="s">
        <v>303</v>
      </c>
      <c r="L44" s="20" t="str">
        <f t="shared" si="6"/>
        <v>https://www.google.de/search?tbm=isch&amp;q=Ransomware+Cerber</v>
      </c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>
      <c r="A45" s="1" t="s">
        <v>304</v>
      </c>
      <c r="B45" s="11"/>
      <c r="C45" s="12"/>
      <c r="D45" s="11"/>
      <c r="E45" s="13"/>
      <c r="F45" s="13"/>
      <c r="G45" s="13"/>
      <c r="H45" s="34"/>
      <c r="I45" s="22"/>
      <c r="J45" s="20" t="s">
        <v>305</v>
      </c>
      <c r="K45" s="22"/>
      <c r="L45" s="20" t="str">
        <f t="shared" si="6"/>
        <v>https://www.google.de/search?tbm=isch&amp;q=Ransomware+CerberTear</v>
      </c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  <row r="46">
      <c r="A46" s="1" t="s">
        <v>306</v>
      </c>
      <c r="B46" s="11" t="s">
        <v>307</v>
      </c>
      <c r="C46" s="12"/>
      <c r="D46" s="11" t="s">
        <v>308</v>
      </c>
      <c r="E46" s="13"/>
      <c r="F46" s="13"/>
      <c r="G46" s="13"/>
      <c r="H46" s="34"/>
      <c r="I46" s="20" t="s">
        <v>309</v>
      </c>
      <c r="J46" s="20" t="s">
        <v>310</v>
      </c>
      <c r="K46" s="22"/>
      <c r="L46" s="20" t="str">
        <f t="shared" si="6"/>
        <v>https://www.google.de/search?tbm=isch&amp;q=Ransomware+Chimera</v>
      </c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</row>
    <row r="47">
      <c r="A47" s="1" t="s">
        <v>312</v>
      </c>
      <c r="B47" s="11" t="s">
        <v>313</v>
      </c>
      <c r="C47" s="12"/>
      <c r="D47" s="11" t="s">
        <v>314</v>
      </c>
      <c r="E47" s="14"/>
      <c r="F47" s="13"/>
      <c r="G47" s="13"/>
      <c r="H47" s="34"/>
      <c r="I47" s="22"/>
      <c r="J47" s="20" t="s">
        <v>315</v>
      </c>
      <c r="K47" s="20" t="s">
        <v>316</v>
      </c>
      <c r="L47" s="20" t="str">
        <f t="shared" si="6"/>
        <v>https://www.google.de/search?tbm=isch&amp;q=Ransomware+CHIP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</row>
    <row r="48">
      <c r="A48" s="1" t="s">
        <v>319</v>
      </c>
      <c r="B48" s="11"/>
      <c r="C48" s="12"/>
      <c r="D48" s="11"/>
      <c r="E48" s="14"/>
      <c r="F48" s="13"/>
      <c r="G48" s="13"/>
      <c r="H48" s="34"/>
      <c r="I48" s="22"/>
      <c r="J48" s="20" t="s">
        <v>320</v>
      </c>
      <c r="K48" s="22"/>
      <c r="L48" s="20" t="str">
        <f t="shared" si="6"/>
        <v>https://www.google.de/search?tbm=isch&amp;q=Ransomware+Click+Me+Game</v>
      </c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</row>
    <row r="49">
      <c r="A49" s="1" t="s">
        <v>322</v>
      </c>
      <c r="B49" s="11"/>
      <c r="C49" s="12"/>
      <c r="D49" s="11"/>
      <c r="E49" s="14" t="s">
        <v>323</v>
      </c>
      <c r="F49" s="13"/>
      <c r="G49" s="13"/>
      <c r="H49" s="34"/>
      <c r="I49" s="22"/>
      <c r="J49" s="20" t="s">
        <v>324</v>
      </c>
      <c r="K49" s="22"/>
      <c r="L49" s="20" t="str">
        <f t="shared" si="6"/>
        <v>https://www.google.de/search?tbm=isch&amp;q=Ransomware+Clock</v>
      </c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</row>
    <row r="50">
      <c r="A50" s="1" t="s">
        <v>327</v>
      </c>
      <c r="B50" s="11"/>
      <c r="C50" s="12"/>
      <c r="D50" s="11" t="s">
        <v>328</v>
      </c>
      <c r="E50" s="14"/>
      <c r="F50" s="13"/>
      <c r="G50" s="13"/>
      <c r="H50" s="34"/>
      <c r="I50" s="22"/>
      <c r="J50" s="20" t="s">
        <v>329</v>
      </c>
      <c r="K50" s="22"/>
      <c r="L50" s="20" t="str">
        <f t="shared" si="6"/>
        <v>https://www.google.de/search?tbm=isch&amp;q=Ransomware+CloudSword</v>
      </c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</row>
    <row r="51">
      <c r="A51" s="1" t="s">
        <v>330</v>
      </c>
      <c r="B51" s="11" t="s">
        <v>331</v>
      </c>
      <c r="C51" s="12"/>
      <c r="D51" s="11"/>
      <c r="E51" s="14"/>
      <c r="F51" s="13"/>
      <c r="G51" s="13"/>
      <c r="H51" s="34"/>
      <c r="I51" s="22"/>
      <c r="J51" s="20" t="s">
        <v>333</v>
      </c>
      <c r="K51" s="22"/>
      <c r="L51" s="20" t="str">
        <f t="shared" si="6"/>
        <v>https://www.google.de/search?tbm=isch&amp;q=Ransomware+Cockblocker</v>
      </c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</row>
    <row r="52">
      <c r="A52" s="1" t="s">
        <v>336</v>
      </c>
      <c r="B52" s="11" t="s">
        <v>239</v>
      </c>
      <c r="C52" s="12"/>
      <c r="D52" s="11" t="s">
        <v>337</v>
      </c>
      <c r="E52" s="14" t="s">
        <v>338</v>
      </c>
      <c r="F52" s="13"/>
      <c r="G52" s="13"/>
      <c r="H52" s="34"/>
      <c r="I52" s="20" t="s">
        <v>242</v>
      </c>
      <c r="J52" s="22"/>
      <c r="K52" s="22"/>
      <c r="L52" s="20" t="str">
        <f t="shared" si="6"/>
        <v>https://www.google.de/search?tbm=isch&amp;q=Ransomware+CoinVault</v>
      </c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</row>
    <row r="53">
      <c r="A53" s="1" t="s">
        <v>339</v>
      </c>
      <c r="B53" s="11" t="s">
        <v>340</v>
      </c>
      <c r="C53" s="12"/>
      <c r="D53" s="11" t="s">
        <v>341</v>
      </c>
      <c r="E53" s="13"/>
      <c r="F53" s="14" t="s">
        <v>25</v>
      </c>
      <c r="G53" s="13"/>
      <c r="H53" s="34"/>
      <c r="I53" s="18"/>
      <c r="J53" s="20" t="s">
        <v>344</v>
      </c>
      <c r="K53" s="22"/>
      <c r="L53" s="20" t="str">
        <f t="shared" si="6"/>
        <v>https://www.google.de/search?tbm=isch&amp;q=Ransomware+Coverton</v>
      </c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</row>
    <row r="54">
      <c r="A54" s="1" t="s">
        <v>345</v>
      </c>
      <c r="B54" s="11" t="s">
        <v>346</v>
      </c>
      <c r="C54" s="12"/>
      <c r="D54" s="11" t="s">
        <v>347</v>
      </c>
      <c r="E54" s="14" t="s">
        <v>348</v>
      </c>
      <c r="F54" s="13"/>
      <c r="G54" s="13"/>
      <c r="H54" s="34"/>
      <c r="I54" s="22"/>
      <c r="J54" s="20" t="s">
        <v>349</v>
      </c>
      <c r="K54" s="22"/>
      <c r="L54" s="22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</row>
    <row r="55">
      <c r="A55" s="1" t="s">
        <v>350</v>
      </c>
      <c r="B55" s="11" t="s">
        <v>351</v>
      </c>
      <c r="C55" s="12"/>
      <c r="D55" s="12"/>
      <c r="E55" s="13"/>
      <c r="F55" s="13"/>
      <c r="G55" s="13"/>
      <c r="H55" s="34"/>
      <c r="I55" s="20" t="s">
        <v>352</v>
      </c>
      <c r="J55" s="22"/>
      <c r="K55" s="22"/>
      <c r="L55" s="20" t="str">
        <f t="shared" ref="L55:L59" si="7">SUBSTITUTE(CONCAT("https://www.google.de/search?tbm=isch&amp;q=Ransomware+", A55), " ", "+")</f>
        <v>https://www.google.de/search?tbm=isch&amp;q=Ransomware+Cryaki</v>
      </c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</row>
    <row r="56">
      <c r="A56" s="1" t="s">
        <v>353</v>
      </c>
      <c r="B56" s="11"/>
      <c r="C56" s="12"/>
      <c r="D56" s="12"/>
      <c r="E56" s="13"/>
      <c r="F56" s="13"/>
      <c r="G56" s="13"/>
      <c r="H56" s="34"/>
      <c r="I56" s="20" t="s">
        <v>352</v>
      </c>
      <c r="J56" s="22"/>
      <c r="K56" s="22"/>
      <c r="L56" s="20" t="str">
        <f t="shared" si="7"/>
        <v>https://www.google.de/search?tbm=isch&amp;q=Ransomware+Crybola</v>
      </c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</row>
    <row r="57">
      <c r="A57" s="1" t="s">
        <v>354</v>
      </c>
      <c r="B57" s="11" t="s">
        <v>355</v>
      </c>
      <c r="C57" s="12"/>
      <c r="D57" s="11" t="s">
        <v>356</v>
      </c>
      <c r="E57" s="13"/>
      <c r="F57" s="14" t="s">
        <v>357</v>
      </c>
      <c r="G57" s="13"/>
      <c r="H57" s="34"/>
      <c r="I57" s="20" t="s">
        <v>358</v>
      </c>
      <c r="J57" s="22"/>
      <c r="K57" s="22"/>
      <c r="L57" s="20" t="str">
        <f t="shared" si="7"/>
        <v>https://www.google.de/search?tbm=isch&amp;q=Ransomware+CryFile</v>
      </c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</row>
    <row r="58">
      <c r="A58" s="1" t="s">
        <v>359</v>
      </c>
      <c r="B58" s="11" t="s">
        <v>293</v>
      </c>
      <c r="C58" s="12"/>
      <c r="D58" s="11" t="s">
        <v>294</v>
      </c>
      <c r="E58" s="14" t="s">
        <v>360</v>
      </c>
      <c r="F58" s="14"/>
      <c r="G58" s="14" t="s">
        <v>361</v>
      </c>
      <c r="H58" s="17"/>
      <c r="I58" s="22"/>
      <c r="J58" s="20" t="s">
        <v>362</v>
      </c>
      <c r="K58" s="22"/>
      <c r="L58" s="20" t="str">
        <f t="shared" si="7"/>
        <v>https://www.google.de/search?tbm=isch&amp;q=Ransomware+CryLocker</v>
      </c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</row>
    <row r="59">
      <c r="A59" s="1" t="s">
        <v>363</v>
      </c>
      <c r="B59" s="11"/>
      <c r="C59" s="12"/>
      <c r="D59" s="11" t="s">
        <v>364</v>
      </c>
      <c r="E59" s="14" t="s">
        <v>365</v>
      </c>
      <c r="F59" s="14" t="s">
        <v>25</v>
      </c>
      <c r="G59" s="13"/>
      <c r="H59" s="34"/>
      <c r="I59" s="22"/>
      <c r="J59" s="20" t="s">
        <v>366</v>
      </c>
      <c r="K59" s="22"/>
      <c r="L59" s="20" t="str">
        <f t="shared" si="7"/>
        <v>https://www.google.de/search?tbm=isch&amp;q=Ransomware+CrypMIC</v>
      </c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</row>
    <row r="60">
      <c r="A60" s="1" t="s">
        <v>368</v>
      </c>
      <c r="B60" s="11" t="s">
        <v>369</v>
      </c>
      <c r="C60" s="12"/>
      <c r="D60" s="11" t="s">
        <v>370</v>
      </c>
      <c r="E60" s="14"/>
      <c r="F60" s="13"/>
      <c r="G60" s="13"/>
      <c r="H60" s="34"/>
      <c r="I60" s="20" t="s">
        <v>372</v>
      </c>
      <c r="J60" s="20" t="s">
        <v>373</v>
      </c>
      <c r="K60" s="22"/>
      <c r="L60" s="20" t="s">
        <v>374</v>
      </c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</row>
    <row r="61">
      <c r="A61" s="1" t="s">
        <v>375</v>
      </c>
      <c r="B61" s="11" t="s">
        <v>376</v>
      </c>
      <c r="C61" s="12"/>
      <c r="D61" s="12"/>
      <c r="E61" s="13"/>
      <c r="F61" s="14" t="s">
        <v>75</v>
      </c>
      <c r="G61" s="13"/>
      <c r="H61" s="34"/>
      <c r="I61" s="42" t="s">
        <v>377</v>
      </c>
      <c r="J61" s="20" t="s">
        <v>378</v>
      </c>
      <c r="K61" s="22"/>
      <c r="L61" s="20" t="str">
        <f>SUBSTITUTE(CONCAT("https://www.google.de/search?tbm=isch&amp;q=Ransomware+", A61), " ", "+")</f>
        <v>https://www.google.de/search?tbm=isch&amp;q=Ransomware+Crypt38</v>
      </c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</row>
    <row r="62">
      <c r="A62" s="1" t="s">
        <v>382</v>
      </c>
      <c r="B62" s="11" t="s">
        <v>123</v>
      </c>
      <c r="C62" s="11" t="s">
        <v>383</v>
      </c>
      <c r="D62" s="11" t="s">
        <v>384</v>
      </c>
      <c r="E62" s="14" t="s">
        <v>385</v>
      </c>
      <c r="F62" s="14"/>
      <c r="G62" s="14"/>
      <c r="H62" s="17"/>
      <c r="I62" s="20" t="s">
        <v>386</v>
      </c>
      <c r="J62" s="20" t="s">
        <v>387</v>
      </c>
      <c r="K62" s="22"/>
      <c r="L62" s="22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</row>
    <row r="63">
      <c r="A63" s="1" t="s">
        <v>388</v>
      </c>
      <c r="B63" s="11"/>
      <c r="C63" s="12"/>
      <c r="D63" s="12"/>
      <c r="E63" s="13"/>
      <c r="F63" s="14" t="s">
        <v>25</v>
      </c>
      <c r="G63" s="14" t="s">
        <v>389</v>
      </c>
      <c r="H63" s="17"/>
      <c r="I63" s="20" t="s">
        <v>390</v>
      </c>
      <c r="J63" s="22"/>
      <c r="K63" s="22"/>
      <c r="L63" s="20" t="str">
        <f>SUBSTITUTE(CONCAT("https://www.google.de/search?tbm=isch&amp;q=Ransomware+", A63), " ", "+")</f>
        <v>https://www.google.de/search?tbm=isch&amp;q=Ransomware+Cryptear</v>
      </c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</row>
    <row r="64">
      <c r="A64" s="1" t="s">
        <v>392</v>
      </c>
      <c r="B64" s="11"/>
      <c r="C64" s="11"/>
      <c r="D64" s="11"/>
      <c r="E64" s="14" t="s">
        <v>394</v>
      </c>
      <c r="F64" s="14"/>
      <c r="G64" s="13"/>
      <c r="H64" s="34"/>
      <c r="I64" s="22"/>
      <c r="J64" s="20" t="s">
        <v>395</v>
      </c>
      <c r="K64" s="22"/>
      <c r="L64" s="22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</row>
    <row r="65">
      <c r="A65" s="1" t="s">
        <v>397</v>
      </c>
      <c r="B65" s="11" t="s">
        <v>398</v>
      </c>
      <c r="C65" s="11" t="s">
        <v>399</v>
      </c>
      <c r="D65" s="11"/>
      <c r="E65" s="13"/>
      <c r="F65" s="14" t="s">
        <v>400</v>
      </c>
      <c r="G65" s="13"/>
      <c r="H65" s="34"/>
      <c r="I65" s="22"/>
      <c r="J65" s="20" t="s">
        <v>272</v>
      </c>
      <c r="K65" s="22"/>
      <c r="L65" s="20" t="str">
        <f t="shared" ref="L65:L69" si="8">SUBSTITUTE(CONCAT("https://www.google.de/search?tbm=isch&amp;q=Ransomware+", A65), " ", "+")</f>
        <v>https://www.google.de/search?tbm=isch&amp;q=Ransomware+CryptFIle2</v>
      </c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</row>
    <row r="66">
      <c r="A66" s="1" t="s">
        <v>401</v>
      </c>
      <c r="B66" s="11" t="s">
        <v>402</v>
      </c>
      <c r="C66" s="12"/>
      <c r="D66" s="12"/>
      <c r="E66" s="13"/>
      <c r="F66" s="13"/>
      <c r="G66" s="13"/>
      <c r="H66" s="34"/>
      <c r="I66" s="20" t="s">
        <v>403</v>
      </c>
      <c r="J66" s="22"/>
      <c r="K66" s="22"/>
      <c r="L66" s="20" t="str">
        <f t="shared" si="8"/>
        <v>https://www.google.de/search?tbm=isch&amp;q=Ransomware+CryptInfinite</v>
      </c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</row>
    <row r="67">
      <c r="A67" s="1" t="s">
        <v>404</v>
      </c>
      <c r="B67" s="11"/>
      <c r="C67" s="12"/>
      <c r="D67" s="11" t="s">
        <v>405</v>
      </c>
      <c r="E67" s="14" t="s">
        <v>407</v>
      </c>
      <c r="F67" s="14" t="s">
        <v>408</v>
      </c>
      <c r="G67" s="13"/>
      <c r="H67" s="34"/>
      <c r="I67" s="22"/>
      <c r="J67" s="20" t="s">
        <v>410</v>
      </c>
      <c r="K67" s="20" t="s">
        <v>411</v>
      </c>
      <c r="L67" s="20" t="str">
        <f t="shared" si="8"/>
        <v>https://www.google.de/search?tbm=isch&amp;q=Ransomware+CryptoBit</v>
      </c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</row>
    <row r="68">
      <c r="A68" s="1" t="s">
        <v>412</v>
      </c>
      <c r="B68" s="11"/>
      <c r="C68" s="12"/>
      <c r="D68" s="11"/>
      <c r="E68" s="14" t="s">
        <v>413</v>
      </c>
      <c r="F68" s="13"/>
      <c r="G68" s="13"/>
      <c r="H68" s="34"/>
      <c r="I68" s="22"/>
      <c r="J68" s="20" t="s">
        <v>414</v>
      </c>
      <c r="K68" s="20" t="s">
        <v>415</v>
      </c>
      <c r="L68" s="20" t="str">
        <f t="shared" si="8"/>
        <v>https://www.google.de/search?tbm=isch&amp;q=Ransomware+CryptoBlock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</row>
    <row r="69">
      <c r="A69" s="1" t="s">
        <v>418</v>
      </c>
      <c r="B69" s="11"/>
      <c r="C69" s="12"/>
      <c r="D69" s="11" t="s">
        <v>419</v>
      </c>
      <c r="E69" s="14" t="s">
        <v>420</v>
      </c>
      <c r="F69" s="13"/>
      <c r="G69" s="13"/>
      <c r="H69" s="34"/>
      <c r="I69" s="20" t="s">
        <v>403</v>
      </c>
      <c r="J69" s="22"/>
      <c r="K69" s="22"/>
      <c r="L69" s="20" t="str">
        <f t="shared" si="8"/>
        <v>https://www.google.de/search?tbm=isch&amp;q=Ransomware+CryptoDefense</v>
      </c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</row>
    <row r="70">
      <c r="A70" s="1" t="s">
        <v>421</v>
      </c>
      <c r="B70" s="11" t="s">
        <v>422</v>
      </c>
      <c r="C70" s="12"/>
      <c r="D70" s="11"/>
      <c r="E70" s="14"/>
      <c r="F70" s="14"/>
      <c r="G70" s="14"/>
      <c r="H70" s="17"/>
      <c r="I70" s="22"/>
      <c r="J70" s="20" t="s">
        <v>423</v>
      </c>
      <c r="K70" s="22"/>
      <c r="L70" s="22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</row>
    <row r="71">
      <c r="A71" s="1" t="s">
        <v>424</v>
      </c>
      <c r="B71" s="11"/>
      <c r="C71" s="12"/>
      <c r="D71" s="11"/>
      <c r="E71" s="14"/>
      <c r="F71" s="14"/>
      <c r="G71" s="14" t="s">
        <v>425</v>
      </c>
      <c r="H71" s="17"/>
      <c r="I71" s="22"/>
      <c r="J71" s="20" t="s">
        <v>426</v>
      </c>
      <c r="K71" s="20" t="s">
        <v>427</v>
      </c>
      <c r="L71" s="20" t="str">
        <f t="shared" ref="L71:L74" si="9">SUBSTITUTE(CONCAT("https://www.google.de/search?tbm=isch&amp;q=Ransomware+", A71), " ", "+")</f>
        <v>https://www.google.de/search?tbm=isch&amp;q=Ransomware+CryptoFinancial</v>
      </c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</row>
    <row r="72">
      <c r="A72" s="1" t="s">
        <v>428</v>
      </c>
      <c r="B72" s="11" t="s">
        <v>429</v>
      </c>
      <c r="C72" s="12"/>
      <c r="D72" s="11" t="s">
        <v>430</v>
      </c>
      <c r="E72" s="14" t="s">
        <v>431</v>
      </c>
      <c r="F72" s="14" t="s">
        <v>432</v>
      </c>
      <c r="G72" s="13"/>
      <c r="H72" s="34"/>
      <c r="I72" s="22"/>
      <c r="J72" s="22"/>
      <c r="K72" s="22"/>
      <c r="L72" s="20" t="str">
        <f t="shared" si="9"/>
        <v>https://www.google.de/search?tbm=isch&amp;q=Ransomware+CryptoFortress</v>
      </c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</row>
    <row r="73">
      <c r="A73" s="1" t="s">
        <v>433</v>
      </c>
      <c r="B73" s="11" t="s">
        <v>239</v>
      </c>
      <c r="C73" s="12"/>
      <c r="D73" s="11" t="s">
        <v>434</v>
      </c>
      <c r="E73" s="14" t="s">
        <v>435</v>
      </c>
      <c r="F73" s="14"/>
      <c r="G73" s="13"/>
      <c r="H73" s="34"/>
      <c r="I73" s="22"/>
      <c r="J73" s="22"/>
      <c r="K73" s="22"/>
      <c r="L73" s="20" t="str">
        <f t="shared" si="9"/>
        <v>https://www.google.de/search?tbm=isch&amp;q=Ransomware+CryptoGraphic+Locker</v>
      </c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</row>
    <row r="74">
      <c r="A74" s="1" t="s">
        <v>438</v>
      </c>
      <c r="B74" s="12"/>
      <c r="C74" s="12"/>
      <c r="D74" s="12"/>
      <c r="E74" s="14" t="s">
        <v>439</v>
      </c>
      <c r="F74" s="14" t="s">
        <v>441</v>
      </c>
      <c r="G74" s="14" t="s">
        <v>442</v>
      </c>
      <c r="H74" s="17"/>
      <c r="I74" s="20" t="s">
        <v>443</v>
      </c>
      <c r="J74" s="22"/>
      <c r="K74" s="22"/>
      <c r="L74" s="20" t="str">
        <f t="shared" si="9"/>
        <v>https://www.google.de/search?tbm=isch&amp;q=Ransomware+CryptoHost</v>
      </c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</row>
    <row r="75">
      <c r="A75" s="1" t="s">
        <v>444</v>
      </c>
      <c r="B75" s="11"/>
      <c r="C75" s="12"/>
      <c r="D75" s="11"/>
      <c r="E75" s="13"/>
      <c r="F75" s="14"/>
      <c r="G75" s="13"/>
      <c r="H75" s="34"/>
      <c r="I75" s="18"/>
      <c r="J75" s="20" t="s">
        <v>445</v>
      </c>
      <c r="K75" s="22"/>
      <c r="L75" s="22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</row>
    <row r="76">
      <c r="A76" s="1" t="s">
        <v>447</v>
      </c>
      <c r="B76" s="11" t="s">
        <v>448</v>
      </c>
      <c r="C76" s="12"/>
      <c r="D76" s="11" t="s">
        <v>449</v>
      </c>
      <c r="E76" s="13"/>
      <c r="F76" s="14" t="s">
        <v>450</v>
      </c>
      <c r="G76" s="13"/>
      <c r="H76" s="34"/>
      <c r="I76" s="18"/>
      <c r="J76" s="22"/>
      <c r="K76" s="22"/>
      <c r="L76" s="20" t="str">
        <f t="shared" ref="L76:L79" si="10">SUBSTITUTE(CONCAT("https://www.google.de/search?tbm=isch&amp;q=Ransomware+", A76), " ", "+")</f>
        <v>https://www.google.de/search?tbm=isch&amp;q=Ransomware+CryptoJoker</v>
      </c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</row>
    <row r="77">
      <c r="A77" s="1" t="s">
        <v>451</v>
      </c>
      <c r="B77" s="11" t="s">
        <v>452</v>
      </c>
      <c r="C77" s="11"/>
      <c r="D77" s="11"/>
      <c r="E77" s="14" t="s">
        <v>453</v>
      </c>
      <c r="F77" s="14"/>
      <c r="G77" s="14"/>
      <c r="H77" s="17"/>
      <c r="I77" s="20" t="s">
        <v>454</v>
      </c>
      <c r="J77" s="20" t="s">
        <v>455</v>
      </c>
      <c r="K77" s="22"/>
      <c r="L77" s="20" t="str">
        <f t="shared" si="10"/>
        <v>https://www.google.de/search?tbm=isch&amp;q=Ransomware+CryptoLocker</v>
      </c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</row>
    <row r="78">
      <c r="A78" s="1" t="s">
        <v>456</v>
      </c>
      <c r="B78" s="11"/>
      <c r="C78" s="11"/>
      <c r="D78" s="11"/>
      <c r="E78" s="14"/>
      <c r="F78" s="14"/>
      <c r="G78" s="14"/>
      <c r="H78" s="17"/>
      <c r="I78" s="18"/>
      <c r="J78" s="20" t="s">
        <v>457</v>
      </c>
      <c r="K78" s="22"/>
      <c r="L78" s="20" t="str">
        <f t="shared" si="10"/>
        <v>https://www.google.de/search?tbm=isch&amp;q=Ransomware+CryptoLocker+1.0.0</v>
      </c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</row>
    <row r="79">
      <c r="A79" s="1" t="s">
        <v>458</v>
      </c>
      <c r="B79" s="11"/>
      <c r="C79" s="11"/>
      <c r="D79" s="11"/>
      <c r="E79" s="14"/>
      <c r="F79" s="14"/>
      <c r="G79" s="14"/>
      <c r="H79" s="17"/>
      <c r="I79" s="18"/>
      <c r="J79" s="20" t="s">
        <v>459</v>
      </c>
      <c r="K79" s="22"/>
      <c r="L79" s="20" t="str">
        <f t="shared" si="10"/>
        <v>https://www.google.de/search?tbm=isch&amp;q=Ransomware+CryptoLocker+5.1</v>
      </c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</row>
    <row r="80">
      <c r="A80" s="1" t="s">
        <v>461</v>
      </c>
      <c r="B80" s="11" t="s">
        <v>462</v>
      </c>
      <c r="C80" s="11" t="s">
        <v>463</v>
      </c>
      <c r="D80" s="11" t="s">
        <v>464</v>
      </c>
      <c r="E80" s="14" t="s">
        <v>465</v>
      </c>
      <c r="F80" s="14" t="s">
        <v>25</v>
      </c>
      <c r="G80" s="14"/>
      <c r="H80" s="17"/>
      <c r="I80" s="18"/>
      <c r="J80" s="20" t="s">
        <v>466</v>
      </c>
      <c r="K80" s="20" t="s">
        <v>467</v>
      </c>
      <c r="L80" s="20" t="s">
        <v>467</v>
      </c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</row>
    <row r="81">
      <c r="A81" s="1" t="s">
        <v>468</v>
      </c>
      <c r="B81" s="11" t="s">
        <v>469</v>
      </c>
      <c r="C81" s="11" t="s">
        <v>470</v>
      </c>
      <c r="D81" s="11" t="s">
        <v>471</v>
      </c>
      <c r="E81" s="14"/>
      <c r="F81" s="14"/>
      <c r="G81" s="14" t="s">
        <v>472</v>
      </c>
      <c r="H81" s="17"/>
      <c r="I81" s="22"/>
      <c r="J81" s="20" t="s">
        <v>473</v>
      </c>
      <c r="K81" s="20" t="s">
        <v>474</v>
      </c>
      <c r="L81" s="20" t="str">
        <f t="shared" ref="L81:L85" si="11">SUBSTITUTE(CONCAT("https://www.google.de/search?tbm=isch&amp;q=Ransomware+", A81), " ", "+")</f>
        <v>https://www.google.de/search?tbm=isch&amp;q=Ransomware+CryptoMix</v>
      </c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</row>
    <row r="82">
      <c r="A82" s="1" t="s">
        <v>477</v>
      </c>
      <c r="B82" s="11" t="s">
        <v>478</v>
      </c>
      <c r="C82" s="11" t="s">
        <v>479</v>
      </c>
      <c r="D82" s="11"/>
      <c r="E82" s="14"/>
      <c r="F82" s="14" t="s">
        <v>480</v>
      </c>
      <c r="G82" s="14" t="s">
        <v>481</v>
      </c>
      <c r="H82" s="17"/>
      <c r="I82" s="20" t="s">
        <v>482</v>
      </c>
      <c r="J82" s="20" t="s">
        <v>483</v>
      </c>
      <c r="K82" s="20" t="s">
        <v>484</v>
      </c>
      <c r="L82" s="20" t="str">
        <f t="shared" si="11"/>
        <v>https://www.google.de/search?tbm=isch&amp;q=Ransomware+CryptON</v>
      </c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</row>
    <row r="83">
      <c r="A83" s="1" t="s">
        <v>485</v>
      </c>
      <c r="B83" s="11"/>
      <c r="C83" s="11"/>
      <c r="D83" s="11"/>
      <c r="E83" s="14"/>
      <c r="F83" s="14"/>
      <c r="G83" s="14"/>
      <c r="H83" s="17"/>
      <c r="I83" s="22"/>
      <c r="J83" s="20" t="s">
        <v>486</v>
      </c>
      <c r="K83" s="22"/>
      <c r="L83" s="20" t="str">
        <f t="shared" si="11"/>
        <v>https://www.google.de/search?tbm=isch&amp;q=Ransomware+CryptoRansomeware</v>
      </c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</row>
    <row r="84">
      <c r="A84" s="1" t="s">
        <v>487</v>
      </c>
      <c r="B84" s="11" t="s">
        <v>488</v>
      </c>
      <c r="C84" s="11"/>
      <c r="D84" s="11"/>
      <c r="E84" s="14" t="s">
        <v>489</v>
      </c>
      <c r="F84" s="14"/>
      <c r="G84" s="14"/>
      <c r="H84" s="17"/>
      <c r="I84" s="22"/>
      <c r="J84" s="22"/>
      <c r="K84" s="22"/>
      <c r="L84" s="20" t="str">
        <f t="shared" si="11"/>
        <v>https://www.google.de/search?tbm=isch&amp;q=Ransomware+Cryptorium</v>
      </c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</row>
    <row r="85">
      <c r="A85" s="1" t="s">
        <v>492</v>
      </c>
      <c r="B85" s="11" t="s">
        <v>493</v>
      </c>
      <c r="C85" s="11"/>
      <c r="D85" s="11" t="s">
        <v>494</v>
      </c>
      <c r="E85" s="14"/>
      <c r="F85" s="14" t="s">
        <v>75</v>
      </c>
      <c r="G85" s="14"/>
      <c r="H85" s="17"/>
      <c r="I85" s="22"/>
      <c r="J85" s="20" t="s">
        <v>495</v>
      </c>
      <c r="K85" s="22"/>
      <c r="L85" s="20" t="str">
        <f t="shared" si="11"/>
        <v>https://www.google.de/search?tbm=isch&amp;q=Ransomware+CryptoRoger</v>
      </c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</row>
    <row r="86">
      <c r="A86" s="1" t="s">
        <v>496</v>
      </c>
      <c r="B86" s="11" t="s">
        <v>497</v>
      </c>
      <c r="C86" s="11"/>
      <c r="D86" s="11" t="s">
        <v>498</v>
      </c>
      <c r="E86" s="14"/>
      <c r="F86" s="14"/>
      <c r="G86" s="14"/>
      <c r="H86" s="17"/>
      <c r="I86" s="22"/>
      <c r="J86" s="20" t="s">
        <v>499</v>
      </c>
      <c r="K86" s="22"/>
      <c r="L86" s="22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</row>
    <row r="87">
      <c r="A87" s="1" t="s">
        <v>500</v>
      </c>
      <c r="B87" s="11" t="s">
        <v>501</v>
      </c>
      <c r="C87" s="11" t="s">
        <v>502</v>
      </c>
      <c r="D87" s="11" t="s">
        <v>503</v>
      </c>
      <c r="E87" s="14" t="s">
        <v>504</v>
      </c>
      <c r="F87" s="14" t="s">
        <v>505</v>
      </c>
      <c r="G87" s="14"/>
      <c r="H87" s="17"/>
      <c r="I87" s="22"/>
      <c r="J87" s="20" t="s">
        <v>506</v>
      </c>
      <c r="K87" s="22"/>
      <c r="L87" s="22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</row>
    <row r="88">
      <c r="A88" s="1" t="s">
        <v>507</v>
      </c>
      <c r="B88" s="11" t="s">
        <v>79</v>
      </c>
      <c r="C88" s="11"/>
      <c r="D88" s="11" t="s">
        <v>508</v>
      </c>
      <c r="E88" s="14"/>
      <c r="F88" s="14" t="s">
        <v>75</v>
      </c>
      <c r="G88" s="14"/>
      <c r="H88" s="17"/>
      <c r="I88" s="22"/>
      <c r="J88" s="20" t="s">
        <v>509</v>
      </c>
      <c r="K88" s="22"/>
      <c r="L88" s="20" t="str">
        <f t="shared" ref="L88:L89" si="12">SUBSTITUTE(CONCAT("https://www.google.de/search?tbm=isch&amp;q=Ransomware+", A88), " ", "+")</f>
        <v>https://www.google.de/search?tbm=isch&amp;q=Ransomware+CryptoShocker</v>
      </c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</row>
    <row r="89">
      <c r="A89" s="1" t="s">
        <v>510</v>
      </c>
      <c r="B89" s="11" t="s">
        <v>511</v>
      </c>
      <c r="C89" s="11"/>
      <c r="D89" s="11" t="s">
        <v>512</v>
      </c>
      <c r="E89" s="14"/>
      <c r="F89" s="14"/>
      <c r="G89" s="14"/>
      <c r="H89" s="17"/>
      <c r="I89" s="20" t="s">
        <v>513</v>
      </c>
      <c r="J89" s="22"/>
      <c r="K89" s="22"/>
      <c r="L89" s="20" t="str">
        <f t="shared" si="12"/>
        <v>https://www.google.de/search?tbm=isch&amp;q=Ransomware+CryptoTorLocker2015</v>
      </c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</row>
    <row r="90">
      <c r="A90" s="1" t="s">
        <v>514</v>
      </c>
      <c r="B90" s="12"/>
      <c r="C90" s="11"/>
      <c r="D90" s="11"/>
      <c r="E90" s="14"/>
      <c r="F90" s="14" t="s">
        <v>75</v>
      </c>
      <c r="G90" s="14"/>
      <c r="H90" s="17"/>
      <c r="I90" s="18"/>
      <c r="J90" s="20" t="s">
        <v>515</v>
      </c>
      <c r="K90" s="22"/>
      <c r="L90" s="22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</row>
    <row r="91">
      <c r="A91" s="1" t="s">
        <v>516</v>
      </c>
      <c r="B91" s="12"/>
      <c r="C91" s="11" t="s">
        <v>517</v>
      </c>
      <c r="D91" s="11" t="s">
        <v>518</v>
      </c>
      <c r="E91" s="14"/>
      <c r="F91" s="14"/>
      <c r="G91" s="14"/>
      <c r="H91" s="17"/>
      <c r="I91" s="18"/>
      <c r="J91" s="22"/>
      <c r="K91" s="22"/>
      <c r="L91" s="20" t="str">
        <f t="shared" ref="L91:L94" si="13">SUBSTITUTE(CONCAT("https://www.google.de/search?tbm=isch&amp;q=Ransomware+", A91), " ", "+")</f>
        <v>https://www.google.de/search?tbm=isch&amp;q=Ransomware+CryptoWall+1</v>
      </c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</row>
    <row r="92">
      <c r="A92" s="1" t="s">
        <v>519</v>
      </c>
      <c r="B92" s="12"/>
      <c r="C92" s="11" t="s">
        <v>517</v>
      </c>
      <c r="D92" s="11" t="s">
        <v>520</v>
      </c>
      <c r="E92" s="14"/>
      <c r="F92" s="14"/>
      <c r="G92" s="14"/>
      <c r="H92" s="17"/>
      <c r="I92" s="18"/>
      <c r="J92" s="22"/>
      <c r="K92" s="22"/>
      <c r="L92" s="20" t="str">
        <f t="shared" si="13"/>
        <v>https://www.google.de/search?tbm=isch&amp;q=Ransomware+CryptoWall+2</v>
      </c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</row>
    <row r="93">
      <c r="A93" s="1" t="s">
        <v>521</v>
      </c>
      <c r="B93" s="12"/>
      <c r="C93" s="11" t="s">
        <v>517</v>
      </c>
      <c r="D93" s="11" t="s">
        <v>520</v>
      </c>
      <c r="E93" s="14"/>
      <c r="F93" s="14"/>
      <c r="G93" s="14"/>
      <c r="H93" s="17"/>
      <c r="I93" s="18"/>
      <c r="J93" s="20" t="s">
        <v>522</v>
      </c>
      <c r="K93" s="20" t="s">
        <v>523</v>
      </c>
      <c r="L93" s="20" t="str">
        <f t="shared" si="13"/>
        <v>https://www.google.de/search?tbm=isch&amp;q=Ransomware+CryptoWall+3</v>
      </c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</row>
    <row r="94">
      <c r="A94" s="1" t="s">
        <v>525</v>
      </c>
      <c r="B94" s="12"/>
      <c r="C94" s="11" t="s">
        <v>526</v>
      </c>
      <c r="D94" s="11" t="s">
        <v>527</v>
      </c>
      <c r="E94" s="14"/>
      <c r="F94" s="14"/>
      <c r="G94" s="14"/>
      <c r="H94" s="17"/>
      <c r="I94" s="18"/>
      <c r="J94" s="22"/>
      <c r="K94" s="22"/>
      <c r="L94" s="20" t="str">
        <f t="shared" si="13"/>
        <v>https://www.google.de/search?tbm=isch&amp;q=Ransomware+CryptoWall+4</v>
      </c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5">
      <c r="A95" s="1" t="s">
        <v>528</v>
      </c>
      <c r="B95" s="37"/>
      <c r="C95" s="11"/>
      <c r="D95" s="11"/>
      <c r="E95" s="14"/>
      <c r="F95" s="14" t="s">
        <v>25</v>
      </c>
      <c r="G95" s="14"/>
      <c r="H95" s="17"/>
      <c r="I95" s="22"/>
      <c r="J95" s="20" t="s">
        <v>529</v>
      </c>
      <c r="K95" s="20" t="s">
        <v>530</v>
      </c>
      <c r="L95" s="22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</row>
    <row r="96">
      <c r="A96" s="1" t="s">
        <v>531</v>
      </c>
      <c r="B96" s="11" t="s">
        <v>532</v>
      </c>
      <c r="C96" s="11"/>
      <c r="D96" s="11" t="s">
        <v>534</v>
      </c>
      <c r="E96" s="14" t="s">
        <v>535</v>
      </c>
      <c r="F96" s="14"/>
      <c r="G96" s="14" t="s">
        <v>536</v>
      </c>
      <c r="H96" s="17"/>
      <c r="I96" s="20" t="s">
        <v>352</v>
      </c>
      <c r="J96" s="20" t="s">
        <v>538</v>
      </c>
      <c r="K96" s="22"/>
      <c r="L96" s="20" t="str">
        <f t="shared" ref="L96:L108" si="14">SUBSTITUTE(CONCAT("https://www.google.de/search?tbm=isch&amp;q=Ransomware+", A96), " ", "+")</f>
        <v>https://www.google.de/search?tbm=isch&amp;q=Ransomware+CryptXXX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</row>
    <row r="97">
      <c r="A97" s="1" t="s">
        <v>539</v>
      </c>
      <c r="B97" s="37" t="s">
        <v>532</v>
      </c>
      <c r="C97" s="11"/>
      <c r="D97" s="11" t="s">
        <v>540</v>
      </c>
      <c r="E97" s="14" t="s">
        <v>541</v>
      </c>
      <c r="F97" s="14"/>
      <c r="G97" s="14" t="s">
        <v>536</v>
      </c>
      <c r="H97" s="17"/>
      <c r="I97" s="20" t="s">
        <v>352</v>
      </c>
      <c r="J97" s="20" t="s">
        <v>542</v>
      </c>
      <c r="K97" s="20" t="s">
        <v>543</v>
      </c>
      <c r="L97" s="20" t="str">
        <f t="shared" si="14"/>
        <v>https://www.google.de/search?tbm=isch&amp;q=Ransomware+CryptXXX+2.0</v>
      </c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</row>
    <row r="98">
      <c r="A98" s="1" t="s">
        <v>544</v>
      </c>
      <c r="B98" s="11" t="s">
        <v>545</v>
      </c>
      <c r="C98" s="44"/>
      <c r="D98" s="44"/>
      <c r="E98" s="14" t="s">
        <v>535</v>
      </c>
      <c r="F98" s="14"/>
      <c r="G98" s="14" t="s">
        <v>546</v>
      </c>
      <c r="H98" s="17"/>
      <c r="I98" s="20" t="s">
        <v>352</v>
      </c>
      <c r="J98" s="20" t="s">
        <v>547</v>
      </c>
      <c r="K98" s="20" t="s">
        <v>543</v>
      </c>
      <c r="L98" s="20" t="str">
        <f t="shared" si="14"/>
        <v>https://www.google.de/search?tbm=isch&amp;q=Ransomware+CryptXXX+3.0</v>
      </c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</row>
    <row r="99">
      <c r="A99" s="1" t="s">
        <v>548</v>
      </c>
      <c r="B99" s="11" t="s">
        <v>549</v>
      </c>
      <c r="C99" s="44"/>
      <c r="D99" s="44"/>
      <c r="E99" s="14" t="s">
        <v>550</v>
      </c>
      <c r="F99" s="14"/>
      <c r="G99" s="14"/>
      <c r="H99" s="17"/>
      <c r="I99" s="20" t="s">
        <v>352</v>
      </c>
      <c r="J99" s="20" t="s">
        <v>551</v>
      </c>
      <c r="K99" s="22"/>
      <c r="L99" s="20" t="str">
        <f t="shared" si="14"/>
        <v>https://www.google.de/search?tbm=isch&amp;q=Ransomware+CryptXXX+3.1</v>
      </c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</row>
    <row r="100">
      <c r="A100" s="1" t="s">
        <v>552</v>
      </c>
      <c r="B100" s="11" t="s">
        <v>293</v>
      </c>
      <c r="C100" s="44"/>
      <c r="D100" s="44" t="s">
        <v>553</v>
      </c>
      <c r="E100" s="14"/>
      <c r="F100" s="14" t="s">
        <v>75</v>
      </c>
      <c r="G100" s="14"/>
      <c r="H100" s="17"/>
      <c r="I100" s="18"/>
      <c r="J100" s="22"/>
      <c r="K100" s="22"/>
      <c r="L100" s="20" t="str">
        <f t="shared" si="14"/>
        <v>https://www.google.de/search?tbm=isch&amp;q=Ransomware+CryPy</v>
      </c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</row>
    <row r="101">
      <c r="A101" s="1" t="s">
        <v>554</v>
      </c>
      <c r="B101" s="11"/>
      <c r="C101" s="44"/>
      <c r="D101" s="44"/>
      <c r="E101" s="14"/>
      <c r="F101" s="14"/>
      <c r="G101" s="14"/>
      <c r="H101" s="17"/>
      <c r="I101" s="18"/>
      <c r="J101" s="20" t="s">
        <v>555</v>
      </c>
      <c r="K101" s="22"/>
      <c r="L101" s="20" t="str">
        <f t="shared" si="14"/>
        <v>https://www.google.de/search?tbm=isch&amp;q=Ransomware+CTB-Faker</v>
      </c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</row>
    <row r="102">
      <c r="A102" s="1" t="s">
        <v>557</v>
      </c>
      <c r="B102" s="11" t="s">
        <v>558</v>
      </c>
      <c r="C102" s="44" t="s">
        <v>559</v>
      </c>
      <c r="D102" s="44" t="s">
        <v>560</v>
      </c>
      <c r="E102" s="14"/>
      <c r="F102" s="14" t="s">
        <v>561</v>
      </c>
      <c r="G102" s="14" t="s">
        <v>562</v>
      </c>
      <c r="H102" s="17"/>
      <c r="I102" s="18"/>
      <c r="J102" s="22"/>
      <c r="K102" s="22"/>
      <c r="L102" s="20" t="str">
        <f t="shared" si="14"/>
        <v>https://www.google.de/search?tbm=isch&amp;q=Ransomware+CTB-Locker</v>
      </c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>
      <c r="A103" s="1" t="s">
        <v>563</v>
      </c>
      <c r="B103" s="12"/>
      <c r="C103" s="12"/>
      <c r="D103" s="12"/>
      <c r="E103" s="14" t="s">
        <v>564</v>
      </c>
      <c r="F103" s="14" t="s">
        <v>25</v>
      </c>
      <c r="G103" s="13"/>
      <c r="H103" s="34"/>
      <c r="I103" s="18"/>
      <c r="J103" s="20" t="s">
        <v>565</v>
      </c>
      <c r="K103" s="20" t="s">
        <v>566</v>
      </c>
      <c r="L103" s="20" t="str">
        <f t="shared" si="14"/>
        <v>https://www.google.de/search?tbm=isch&amp;q=Ransomware+CTB-Locker+WEB</v>
      </c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</row>
    <row r="104">
      <c r="A104" s="1" t="s">
        <v>567</v>
      </c>
      <c r="B104" s="11" t="s">
        <v>568</v>
      </c>
      <c r="C104" s="12"/>
      <c r="D104" s="11" t="s">
        <v>569</v>
      </c>
      <c r="E104" s="14" t="s">
        <v>214</v>
      </c>
      <c r="F104" s="14" t="s">
        <v>127</v>
      </c>
      <c r="G104" s="14" t="s">
        <v>570</v>
      </c>
      <c r="H104" s="17"/>
      <c r="I104" s="20" t="s">
        <v>571</v>
      </c>
      <c r="J104" s="20" t="s">
        <v>572</v>
      </c>
      <c r="K104" s="22"/>
      <c r="L104" s="20" t="str">
        <f t="shared" si="14"/>
        <v>https://www.google.de/search?tbm=isch&amp;q=Ransomware+CuteRansomware</v>
      </c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>
      <c r="A105" s="1" t="s">
        <v>573</v>
      </c>
      <c r="B105" s="11"/>
      <c r="C105" s="11"/>
      <c r="D105" s="11"/>
      <c r="E105" s="14" t="s">
        <v>95</v>
      </c>
      <c r="F105" s="14"/>
      <c r="G105" s="14" t="s">
        <v>574</v>
      </c>
      <c r="H105" s="17"/>
      <c r="I105" s="22"/>
      <c r="J105" s="20" t="s">
        <v>575</v>
      </c>
      <c r="K105" s="20" t="s">
        <v>576</v>
      </c>
      <c r="L105" s="20" t="str">
        <f t="shared" si="14"/>
        <v>https://www.google.de/search?tbm=isch&amp;q=Ransomware+Cyber+SpLiTTer+Vbs</v>
      </c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6">
      <c r="A106" s="1" t="s">
        <v>577</v>
      </c>
      <c r="B106" s="11" t="s">
        <v>578</v>
      </c>
      <c r="C106" s="11"/>
      <c r="D106" s="11"/>
      <c r="E106" s="14" t="s">
        <v>579</v>
      </c>
      <c r="F106" s="14" t="s">
        <v>580</v>
      </c>
      <c r="G106" s="14"/>
      <c r="H106" s="17"/>
      <c r="I106" s="20" t="s">
        <v>581</v>
      </c>
      <c r="J106" s="20" t="s">
        <v>582</v>
      </c>
      <c r="K106" s="22"/>
      <c r="L106" s="20" t="str">
        <f t="shared" si="14"/>
        <v>https://www.google.de/search?tbm=isch&amp;q=Ransomware+Damage</v>
      </c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>
      <c r="A107" s="1" t="s">
        <v>583</v>
      </c>
      <c r="B107" s="11" t="s">
        <v>584</v>
      </c>
      <c r="C107" s="11" t="s">
        <v>585</v>
      </c>
      <c r="D107" s="11" t="s">
        <v>586</v>
      </c>
      <c r="E107" s="14" t="s">
        <v>587</v>
      </c>
      <c r="F107" s="14"/>
      <c r="G107" s="14"/>
      <c r="H107" s="17"/>
      <c r="I107" s="20" t="s">
        <v>588</v>
      </c>
      <c r="J107" s="22"/>
      <c r="K107" s="22"/>
      <c r="L107" s="20" t="str">
        <f t="shared" si="14"/>
        <v>https://www.google.de/search?tbm=isch&amp;q=Ransomware+Dharma</v>
      </c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>
      <c r="A108" s="1" t="s">
        <v>589</v>
      </c>
      <c r="B108" s="11"/>
      <c r="C108" s="12"/>
      <c r="D108" s="11"/>
      <c r="E108" s="14" t="s">
        <v>590</v>
      </c>
      <c r="F108" s="14"/>
      <c r="G108" s="14"/>
      <c r="H108" s="17"/>
      <c r="I108" s="22"/>
      <c r="J108" s="20" t="s">
        <v>591</v>
      </c>
      <c r="K108" s="22"/>
      <c r="L108" s="20" t="str">
        <f t="shared" si="14"/>
        <v>https://www.google.de/search?tbm=isch&amp;q=Ransomware+Deadly+for+a+Good+Purpose</v>
      </c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>
      <c r="A109" s="1" t="s">
        <v>592</v>
      </c>
      <c r="B109" s="11" t="s">
        <v>79</v>
      </c>
      <c r="C109" s="12"/>
      <c r="D109" s="11" t="s">
        <v>94</v>
      </c>
      <c r="E109" s="13"/>
      <c r="F109" s="13"/>
      <c r="G109" s="13"/>
      <c r="H109" s="34"/>
      <c r="I109" s="22"/>
      <c r="J109" s="20" t="s">
        <v>594</v>
      </c>
      <c r="K109" s="22"/>
      <c r="L109" s="22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>
      <c r="A110" s="1" t="s">
        <v>595</v>
      </c>
      <c r="B110" s="11" t="s">
        <v>596</v>
      </c>
      <c r="C110" s="12"/>
      <c r="D110" s="12"/>
      <c r="E110" s="13"/>
      <c r="F110" s="13"/>
      <c r="G110" s="13"/>
      <c r="H110" s="34"/>
      <c r="I110" s="20" t="s">
        <v>597</v>
      </c>
      <c r="J110" s="22"/>
      <c r="K110" s="22"/>
      <c r="L110" s="20" t="str">
        <f t="shared" ref="L110:L111" si="15">SUBSTITUTE(CONCAT("https://www.google.de/search?tbm=isch&amp;q=Ransomware+", A110), " ", "+")</f>
        <v>https://www.google.de/search?tbm=isch&amp;q=Ransomware+DeCrypt+Protect</v>
      </c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</row>
    <row r="111">
      <c r="A111" s="1" t="s">
        <v>601</v>
      </c>
      <c r="B111" s="11" t="s">
        <v>602</v>
      </c>
      <c r="C111" s="12"/>
      <c r="D111" s="12"/>
      <c r="E111" s="14" t="s">
        <v>264</v>
      </c>
      <c r="F111" s="14" t="s">
        <v>450</v>
      </c>
      <c r="G111" s="13"/>
      <c r="H111" s="34"/>
      <c r="I111" s="18"/>
      <c r="J111" s="20" t="s">
        <v>604</v>
      </c>
      <c r="K111" s="20" t="s">
        <v>606</v>
      </c>
      <c r="L111" s="20" t="str">
        <f t="shared" si="15"/>
        <v>https://www.google.de/search?tbm=isch&amp;q=Ransomware+DEDCryptor</v>
      </c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>
      <c r="A112" s="1" t="s">
        <v>607</v>
      </c>
      <c r="B112" s="11" t="s">
        <v>608</v>
      </c>
      <c r="C112" s="12"/>
      <c r="D112" s="11" t="s">
        <v>609</v>
      </c>
      <c r="E112" s="14" t="s">
        <v>610</v>
      </c>
      <c r="F112" s="14"/>
      <c r="G112" s="14"/>
      <c r="H112" s="17"/>
      <c r="I112" s="22"/>
      <c r="J112" s="20" t="s">
        <v>611</v>
      </c>
      <c r="K112" s="22"/>
      <c r="L112" s="22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</row>
    <row r="113">
      <c r="A113" s="1" t="s">
        <v>612</v>
      </c>
      <c r="B113" s="11" t="s">
        <v>613</v>
      </c>
      <c r="C113" s="12"/>
      <c r="D113" s="11" t="s">
        <v>152</v>
      </c>
      <c r="E113" s="14" t="s">
        <v>95</v>
      </c>
      <c r="F113" s="14"/>
      <c r="G113" s="14" t="s">
        <v>614</v>
      </c>
      <c r="H113" s="17"/>
      <c r="I113" s="22"/>
      <c r="J113" s="20" t="s">
        <v>615</v>
      </c>
      <c r="K113" s="22"/>
      <c r="L113" s="22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>
      <c r="A114" s="1" t="s">
        <v>616</v>
      </c>
      <c r="B114" s="11" t="s">
        <v>617</v>
      </c>
      <c r="C114" s="12"/>
      <c r="D114" s="11" t="s">
        <v>618</v>
      </c>
      <c r="E114" s="14"/>
      <c r="F114" s="14"/>
      <c r="G114" s="14"/>
      <c r="H114" s="17"/>
      <c r="I114" s="20" t="s">
        <v>619</v>
      </c>
      <c r="J114" s="20" t="s">
        <v>619</v>
      </c>
      <c r="K114" s="22"/>
      <c r="L114" s="22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</row>
    <row r="115">
      <c r="A115" s="1" t="s">
        <v>620</v>
      </c>
      <c r="B115" s="12"/>
      <c r="C115" s="12"/>
      <c r="D115" s="11"/>
      <c r="E115" s="14"/>
      <c r="F115" s="14" t="s">
        <v>75</v>
      </c>
      <c r="G115" s="14" t="s">
        <v>622</v>
      </c>
      <c r="H115" s="17"/>
      <c r="I115" s="22"/>
      <c r="J115" s="20" t="s">
        <v>623</v>
      </c>
      <c r="K115" s="22"/>
      <c r="L115" s="20" t="str">
        <f>SUBSTITUTE(CONCAT("https://www.google.de/search?tbm=isch&amp;q=Ransomware+", A115), " ", "+")</f>
        <v>https://www.google.de/search?tbm=isch&amp;q=Ransomware+DetoxCrypto</v>
      </c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</row>
    <row r="116">
      <c r="A116" s="1" t="s">
        <v>625</v>
      </c>
      <c r="B116" s="12"/>
      <c r="C116" s="11"/>
      <c r="D116" s="11" t="s">
        <v>626</v>
      </c>
      <c r="E116" s="14"/>
      <c r="F116" s="14"/>
      <c r="G116" s="13"/>
      <c r="H116" s="34"/>
      <c r="I116" s="22"/>
      <c r="J116" s="20" t="s">
        <v>627</v>
      </c>
      <c r="K116" s="22"/>
      <c r="L116" s="22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</row>
    <row r="117">
      <c r="A117" s="1" t="s">
        <v>628</v>
      </c>
      <c r="B117" s="12"/>
      <c r="C117" s="12"/>
      <c r="D117" s="11"/>
      <c r="E117" s="14"/>
      <c r="F117" s="14"/>
      <c r="G117" s="13"/>
      <c r="H117" s="34"/>
      <c r="I117" s="22"/>
      <c r="J117" s="20" t="s">
        <v>629</v>
      </c>
      <c r="K117" s="22"/>
      <c r="L117" s="20" t="str">
        <f t="shared" ref="L117:L122" si="16">SUBSTITUTE(CONCAT("https://www.google.de/search?tbm=isch&amp;q=Ransomware+", A117), " ", "+")</f>
        <v>https://www.google.de/search?tbm=isch&amp;q=Ransomware+DirtyDecrypt</v>
      </c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</row>
    <row r="118">
      <c r="A118" s="1" t="s">
        <v>630</v>
      </c>
      <c r="B118" s="12"/>
      <c r="C118" s="12"/>
      <c r="D118" s="11" t="s">
        <v>631</v>
      </c>
      <c r="E118" s="14" t="s">
        <v>632</v>
      </c>
      <c r="F118" s="14" t="s">
        <v>633</v>
      </c>
      <c r="G118" s="13"/>
      <c r="H118" s="34"/>
      <c r="I118" s="22" t="s">
        <v>634</v>
      </c>
      <c r="J118" s="20" t="s">
        <v>635</v>
      </c>
      <c r="K118" s="22"/>
      <c r="L118" s="20" t="str">
        <f t="shared" si="16"/>
        <v>https://www.google.de/search?tbm=isch&amp;q=Ransomware+DMALocker</v>
      </c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</row>
    <row r="119">
      <c r="A119" s="1" t="s">
        <v>639</v>
      </c>
      <c r="B119" s="11"/>
      <c r="C119" s="12"/>
      <c r="D119" s="12"/>
      <c r="E119" s="14" t="s">
        <v>420</v>
      </c>
      <c r="F119" s="14" t="s">
        <v>640</v>
      </c>
      <c r="G119" s="13"/>
      <c r="H119" s="34"/>
      <c r="I119" s="20" t="s">
        <v>641</v>
      </c>
      <c r="J119" s="20" t="s">
        <v>642</v>
      </c>
      <c r="K119" s="22"/>
      <c r="L119" s="20" t="str">
        <f t="shared" si="16"/>
        <v>https://www.google.de/search?tbm=isch&amp;q=Ransomware+DMALocker+3.0</v>
      </c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</row>
    <row r="120">
      <c r="A120" s="1" t="s">
        <v>643</v>
      </c>
      <c r="B120" s="11" t="s">
        <v>644</v>
      </c>
      <c r="C120" s="11"/>
      <c r="D120" s="11"/>
      <c r="E120" s="14" t="s">
        <v>645</v>
      </c>
      <c r="F120" s="14"/>
      <c r="G120" s="14"/>
      <c r="H120" s="17"/>
      <c r="I120" s="22"/>
      <c r="J120" s="20" t="s">
        <v>646</v>
      </c>
      <c r="K120" s="22"/>
      <c r="L120" s="20" t="str">
        <f t="shared" si="16"/>
        <v>https://www.google.de/search?tbm=isch&amp;q=Ransomware+DNRansomware</v>
      </c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</row>
    <row r="121">
      <c r="A121" s="1" t="s">
        <v>647</v>
      </c>
      <c r="B121" s="11" t="s">
        <v>648</v>
      </c>
      <c r="C121" s="11"/>
      <c r="D121" s="11" t="s">
        <v>649</v>
      </c>
      <c r="E121" s="14" t="s">
        <v>650</v>
      </c>
      <c r="F121" s="14" t="s">
        <v>25</v>
      </c>
      <c r="G121" s="14"/>
      <c r="H121" s="17"/>
      <c r="I121" s="22"/>
      <c r="J121" s="20" t="s">
        <v>651</v>
      </c>
      <c r="K121" s="20" t="s">
        <v>652</v>
      </c>
      <c r="L121" s="20" t="str">
        <f t="shared" si="16"/>
        <v>https://www.google.de/search?tbm=isch&amp;q=Ransomware+Domino</v>
      </c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>
      <c r="A122" s="1" t="s">
        <v>653</v>
      </c>
      <c r="B122" s="11" t="s">
        <v>369</v>
      </c>
      <c r="C122" s="11"/>
      <c r="D122" s="11"/>
      <c r="E122" s="14"/>
      <c r="F122" s="14" t="s">
        <v>75</v>
      </c>
      <c r="G122" s="14"/>
      <c r="H122" s="17"/>
      <c r="I122" s="22"/>
      <c r="J122" s="20" t="s">
        <v>654</v>
      </c>
      <c r="K122" s="22"/>
      <c r="L122" s="20" t="str">
        <f t="shared" si="16"/>
        <v>https://www.google.de/search?tbm=isch&amp;q=Ransomware+Donald+Trump</v>
      </c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</row>
    <row r="123">
      <c r="A123" s="1" t="s">
        <v>655</v>
      </c>
      <c r="B123" s="11" t="s">
        <v>656</v>
      </c>
      <c r="C123" s="11"/>
      <c r="D123" s="11" t="s">
        <v>657</v>
      </c>
      <c r="E123" s="14"/>
      <c r="F123" s="14" t="s">
        <v>127</v>
      </c>
      <c r="G123" s="14"/>
      <c r="H123" s="17"/>
      <c r="I123" s="20" t="s">
        <v>658</v>
      </c>
      <c r="J123" s="22"/>
      <c r="K123" s="22"/>
      <c r="L123" s="22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>
      <c r="A124" s="1" t="s">
        <v>660</v>
      </c>
      <c r="B124" s="11" t="s">
        <v>661</v>
      </c>
      <c r="C124" s="11"/>
      <c r="D124" s="11"/>
      <c r="E124" s="14"/>
      <c r="F124" s="14"/>
      <c r="G124" s="14"/>
      <c r="H124" s="17"/>
      <c r="I124" s="22"/>
      <c r="J124" s="20" t="s">
        <v>662</v>
      </c>
      <c r="K124" s="22"/>
      <c r="L124" s="20" t="str">
        <f t="shared" ref="L124:L127" si="17">SUBSTITUTE(CONCAT("https://www.google.de/search?tbm=isch&amp;q=Ransomware+", A124), " ", "+")</f>
        <v>https://www.google.de/search?tbm=isch&amp;q=Ransomware+DummyLocker</v>
      </c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</row>
    <row r="125">
      <c r="A125" s="1" t="s">
        <v>663</v>
      </c>
      <c r="B125" s="11" t="s">
        <v>664</v>
      </c>
      <c r="C125" s="11"/>
      <c r="D125" s="11" t="s">
        <v>665</v>
      </c>
      <c r="E125" s="14"/>
      <c r="F125" s="14"/>
      <c r="G125" s="14"/>
      <c r="H125" s="17"/>
      <c r="I125" s="20" t="s">
        <v>666</v>
      </c>
      <c r="J125" s="20" t="s">
        <v>667</v>
      </c>
      <c r="K125" s="22"/>
      <c r="L125" s="20" t="str">
        <f t="shared" si="17"/>
        <v>https://www.google.de/search?tbm=isch&amp;q=Ransomware+DXXD</v>
      </c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</row>
    <row r="126">
      <c r="A126" s="1" t="s">
        <v>668</v>
      </c>
      <c r="B126" s="11" t="s">
        <v>532</v>
      </c>
      <c r="C126" s="11"/>
      <c r="D126" s="11"/>
      <c r="E126" s="14"/>
      <c r="F126" s="14"/>
      <c r="G126" s="14"/>
      <c r="H126" s="17"/>
      <c r="I126" s="22"/>
      <c r="J126" s="20" t="s">
        <v>669</v>
      </c>
      <c r="K126" s="22"/>
      <c r="L126" s="20" t="str">
        <f t="shared" si="17"/>
        <v>https://www.google.de/search?tbm=isch&amp;q=Ransomware+DynA-Crypt</v>
      </c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</row>
    <row r="127">
      <c r="A127" s="1" t="s">
        <v>670</v>
      </c>
      <c r="B127" s="11" t="s">
        <v>79</v>
      </c>
      <c r="C127" s="11"/>
      <c r="D127" s="11"/>
      <c r="E127" s="14" t="s">
        <v>671</v>
      </c>
      <c r="F127" s="14" t="s">
        <v>25</v>
      </c>
      <c r="G127" s="14" t="s">
        <v>388</v>
      </c>
      <c r="H127" s="17"/>
      <c r="I127" s="22"/>
      <c r="J127" s="22"/>
      <c r="K127" s="22"/>
      <c r="L127" s="20" t="str">
        <f t="shared" si="17"/>
        <v>https://www.google.de/search?tbm=isch&amp;q=Ransomware+EDA2+/+HiddenTear</v>
      </c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</row>
    <row r="128">
      <c r="A128" s="1" t="s">
        <v>672</v>
      </c>
      <c r="B128" s="11" t="s">
        <v>673</v>
      </c>
      <c r="C128" s="11"/>
      <c r="D128" s="11"/>
      <c r="E128" s="14"/>
      <c r="F128" s="14"/>
      <c r="G128" s="14"/>
      <c r="H128" s="17"/>
      <c r="I128" s="22"/>
      <c r="J128" s="20" t="s">
        <v>674</v>
      </c>
      <c r="K128" s="22"/>
      <c r="L128" s="22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r="129">
      <c r="A129" s="1" t="s">
        <v>675</v>
      </c>
      <c r="B129" s="11" t="s">
        <v>676</v>
      </c>
      <c r="C129" s="11"/>
      <c r="D129" s="11" t="s">
        <v>677</v>
      </c>
      <c r="E129" s="14" t="s">
        <v>650</v>
      </c>
      <c r="F129" s="14"/>
      <c r="G129" s="14" t="s">
        <v>678</v>
      </c>
      <c r="H129" s="17"/>
      <c r="I129" s="20" t="s">
        <v>679</v>
      </c>
      <c r="J129" s="20" t="s">
        <v>680</v>
      </c>
      <c r="K129" s="22"/>
      <c r="L129" s="20" t="str">
        <f>SUBSTITUTE(CONCAT("https://www.google.de/search?tbm=isch&amp;q=Ransomware+", A129), " ", "+")</f>
        <v>https://www.google.de/search?tbm=isch&amp;q=Ransomware+EduCrypt</v>
      </c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>
      <c r="A130" s="1" t="s">
        <v>681</v>
      </c>
      <c r="B130" s="11" t="s">
        <v>682</v>
      </c>
      <c r="C130" s="11"/>
      <c r="D130" s="11"/>
      <c r="E130" s="14"/>
      <c r="F130" s="14"/>
      <c r="G130" s="14"/>
      <c r="H130" s="17"/>
      <c r="I130" s="22"/>
      <c r="J130" s="20" t="s">
        <v>683</v>
      </c>
      <c r="K130" s="20" t="s">
        <v>684</v>
      </c>
      <c r="L130" s="22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</row>
    <row r="131">
      <c r="A131" s="1" t="s">
        <v>685</v>
      </c>
      <c r="B131" s="11" t="s">
        <v>686</v>
      </c>
      <c r="C131" s="11"/>
      <c r="D131" s="11" t="s">
        <v>687</v>
      </c>
      <c r="E131" s="14" t="s">
        <v>688</v>
      </c>
      <c r="F131" s="14"/>
      <c r="G131" s="14" t="s">
        <v>689</v>
      </c>
      <c r="H131" s="17"/>
      <c r="I131" s="22"/>
      <c r="J131" s="22"/>
      <c r="K131" s="22"/>
      <c r="L131" s="20" t="str">
        <f t="shared" ref="L131:L132" si="18">SUBSTITUTE(CONCAT("https://www.google.de/search?tbm=isch&amp;q=Ransomware+", A131), " ", "+")</f>
        <v>https://www.google.de/search?tbm=isch&amp;q=Ransomware+El-Polocker</v>
      </c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</row>
    <row r="132">
      <c r="A132" s="1" t="s">
        <v>692</v>
      </c>
      <c r="B132" s="11"/>
      <c r="C132" s="11"/>
      <c r="D132" s="11" t="s">
        <v>693</v>
      </c>
      <c r="E132" s="14" t="s">
        <v>694</v>
      </c>
      <c r="F132" s="14"/>
      <c r="G132" s="14" t="s">
        <v>695</v>
      </c>
      <c r="H132" s="17"/>
      <c r="I132" s="22"/>
      <c r="J132" s="20" t="s">
        <v>696</v>
      </c>
      <c r="K132" s="20" t="s">
        <v>697</v>
      </c>
      <c r="L132" s="20" t="str">
        <f t="shared" si="18"/>
        <v>https://www.google.de/search?tbm=isch&amp;q=Ransomware+Encoder.xxxx</v>
      </c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</row>
    <row r="133">
      <c r="A133" s="1" t="s">
        <v>698</v>
      </c>
      <c r="B133" s="11" t="s">
        <v>23</v>
      </c>
      <c r="C133" s="11"/>
      <c r="D133" s="11" t="s">
        <v>699</v>
      </c>
      <c r="E133" s="14"/>
      <c r="F133" s="14"/>
      <c r="G133" s="14"/>
      <c r="H133" s="17"/>
      <c r="I133" s="22"/>
      <c r="J133" s="22"/>
      <c r="K133" s="22"/>
      <c r="L133" s="22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</row>
    <row r="134">
      <c r="A134" s="1" t="s">
        <v>700</v>
      </c>
      <c r="B134" s="11" t="s">
        <v>701</v>
      </c>
      <c r="C134" s="11"/>
      <c r="D134" s="11" t="s">
        <v>702</v>
      </c>
      <c r="E134" s="14"/>
      <c r="F134" s="14" t="s">
        <v>703</v>
      </c>
      <c r="G134" s="14"/>
      <c r="H134" s="17"/>
      <c r="I134" s="22"/>
      <c r="J134" s="20" t="s">
        <v>704</v>
      </c>
      <c r="K134" s="22"/>
      <c r="L134" s="20" t="str">
        <f t="shared" ref="L134:L139" si="19">SUBSTITUTE(CONCAT("https://www.google.de/search?tbm=isch&amp;q=Ransomware+", A134), " ", "+")</f>
        <v>https://www.google.de/search?tbm=isch&amp;q=Ransomware+Enigma</v>
      </c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</row>
    <row r="135">
      <c r="A135" s="1" t="s">
        <v>705</v>
      </c>
      <c r="B135" s="11"/>
      <c r="C135" s="11"/>
      <c r="D135" s="11"/>
      <c r="E135" s="14" t="s">
        <v>706</v>
      </c>
      <c r="F135" s="14"/>
      <c r="G135" s="14"/>
      <c r="H135" s="17"/>
      <c r="I135" s="22"/>
      <c r="J135" s="20" t="s">
        <v>707</v>
      </c>
      <c r="K135" s="22"/>
      <c r="L135" s="20" t="str">
        <f t="shared" si="19"/>
        <v>https://www.google.de/search?tbm=isch&amp;q=Ransomware+Enjey</v>
      </c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</row>
    <row r="136">
      <c r="A136" s="1" t="s">
        <v>708</v>
      </c>
      <c r="B136" s="11" t="s">
        <v>644</v>
      </c>
      <c r="C136" s="11"/>
      <c r="D136" s="11"/>
      <c r="E136" s="14" t="s">
        <v>709</v>
      </c>
      <c r="F136" s="14"/>
      <c r="G136" s="14" t="s">
        <v>710</v>
      </c>
      <c r="H136" s="17"/>
      <c r="I136" s="20" t="s">
        <v>711</v>
      </c>
      <c r="J136" s="20" t="s">
        <v>712</v>
      </c>
      <c r="K136" s="20" t="s">
        <v>713</v>
      </c>
      <c r="L136" s="20" t="str">
        <f t="shared" si="19"/>
        <v>https://www.google.de/search?tbm=isch&amp;q=Ransomware+EnkripsiPC</v>
      </c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</row>
    <row r="137">
      <c r="A137" s="1" t="s">
        <v>714</v>
      </c>
      <c r="B137" s="11"/>
      <c r="C137" s="11" t="s">
        <v>715</v>
      </c>
      <c r="D137" s="11" t="s">
        <v>716</v>
      </c>
      <c r="E137" s="14"/>
      <c r="F137" s="14" t="s">
        <v>75</v>
      </c>
      <c r="G137" s="14"/>
      <c r="H137" s="17"/>
      <c r="I137" s="22"/>
      <c r="J137" s="20" t="s">
        <v>717</v>
      </c>
      <c r="K137" s="22"/>
      <c r="L137" s="20" t="str">
        <f t="shared" si="19"/>
        <v>https://www.google.de/search?tbm=isch&amp;q=Ransomware+Erebus</v>
      </c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  <row r="138">
      <c r="A138" s="1" t="s">
        <v>718</v>
      </c>
      <c r="B138" s="11" t="s">
        <v>719</v>
      </c>
      <c r="C138" s="11"/>
      <c r="D138" s="11"/>
      <c r="E138" s="14" t="s">
        <v>720</v>
      </c>
      <c r="F138" s="14"/>
      <c r="G138" s="14"/>
      <c r="H138" s="17"/>
      <c r="I138" s="22"/>
      <c r="J138" s="20" t="s">
        <v>721</v>
      </c>
      <c r="K138" s="20" t="s">
        <v>722</v>
      </c>
      <c r="L138" s="20" t="str">
        <f t="shared" si="19"/>
        <v>https://www.google.de/search?tbm=isch&amp;q=Ransomware+Evil</v>
      </c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</row>
    <row r="139">
      <c r="A139" s="1" t="s">
        <v>723</v>
      </c>
      <c r="B139" s="11" t="s">
        <v>724</v>
      </c>
      <c r="C139" s="11" t="s">
        <v>725</v>
      </c>
      <c r="D139" s="11"/>
      <c r="E139" s="14" t="s">
        <v>726</v>
      </c>
      <c r="F139" s="14" t="s">
        <v>703</v>
      </c>
      <c r="G139" s="14"/>
      <c r="H139" s="17"/>
      <c r="I139" s="22"/>
      <c r="J139" s="20" t="s">
        <v>727</v>
      </c>
      <c r="K139" s="22"/>
      <c r="L139" s="20" t="str">
        <f t="shared" si="19"/>
        <v>https://www.google.de/search?tbm=isch&amp;q=Ransomware+Exotic</v>
      </c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</row>
    <row r="140">
      <c r="A140" s="1" t="s">
        <v>728</v>
      </c>
      <c r="B140" s="11"/>
      <c r="C140" s="11"/>
      <c r="D140" s="11"/>
      <c r="E140" s="14" t="s">
        <v>95</v>
      </c>
      <c r="F140" s="14"/>
      <c r="G140" s="14"/>
      <c r="H140" s="17"/>
      <c r="I140" s="22"/>
      <c r="J140" s="20" t="s">
        <v>729</v>
      </c>
      <c r="K140" s="22"/>
      <c r="L140" s="22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</row>
    <row r="141">
      <c r="A141" s="1" t="s">
        <v>730</v>
      </c>
      <c r="B141" s="11"/>
      <c r="C141" s="11"/>
      <c r="D141" s="11"/>
      <c r="E141" s="14"/>
      <c r="F141" s="14"/>
      <c r="G141" s="14"/>
      <c r="H141" s="17"/>
      <c r="I141" s="22"/>
      <c r="J141" s="20" t="s">
        <v>731</v>
      </c>
      <c r="K141" s="20" t="s">
        <v>732</v>
      </c>
      <c r="L141" s="22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</row>
    <row r="142">
      <c r="A142" s="1" t="s">
        <v>733</v>
      </c>
      <c r="B142" s="11"/>
      <c r="C142" s="11"/>
      <c r="D142" s="11"/>
      <c r="E142" s="14" t="s">
        <v>734</v>
      </c>
      <c r="F142" s="14"/>
      <c r="G142" s="14"/>
      <c r="H142" s="17"/>
      <c r="I142" s="22"/>
      <c r="J142" s="20" t="s">
        <v>735</v>
      </c>
      <c r="K142" s="22"/>
      <c r="L142" s="20" t="str">
        <f t="shared" ref="L142:L147" si="20">SUBSTITUTE(CONCAT("https://www.google.de/search?tbm=isch&amp;q=Ransomware+", A142), " ", "+")</f>
        <v>https://www.google.de/search?tbm=isch&amp;q=Ransomware+Fairware</v>
      </c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</row>
    <row r="143">
      <c r="A143" s="1" t="s">
        <v>736</v>
      </c>
      <c r="B143" s="11" t="s">
        <v>79</v>
      </c>
      <c r="C143" s="11"/>
      <c r="D143" s="11" t="s">
        <v>737</v>
      </c>
      <c r="E143" s="14" t="s">
        <v>650</v>
      </c>
      <c r="F143" s="14"/>
      <c r="G143" s="14"/>
      <c r="H143" s="17"/>
      <c r="I143" s="22"/>
      <c r="J143" s="20" t="s">
        <v>738</v>
      </c>
      <c r="K143" s="22"/>
      <c r="L143" s="20" t="str">
        <f t="shared" si="20"/>
        <v>https://www.google.de/search?tbm=isch&amp;q=Ransomware+Fakben</v>
      </c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</row>
    <row r="144">
      <c r="A144" s="1" t="s">
        <v>739</v>
      </c>
      <c r="B144" s="11" t="s">
        <v>532</v>
      </c>
      <c r="C144" s="11"/>
      <c r="D144" s="11" t="s">
        <v>740</v>
      </c>
      <c r="E144" s="14"/>
      <c r="F144" s="14"/>
      <c r="G144" s="14"/>
      <c r="H144" s="17"/>
      <c r="I144" s="20" t="s">
        <v>741</v>
      </c>
      <c r="J144" s="20" t="s">
        <v>742</v>
      </c>
      <c r="K144" s="22"/>
      <c r="L144" s="20" t="str">
        <f t="shared" si="20"/>
        <v>https://www.google.de/search?tbm=isch&amp;q=Ransomware+FakeGlobe</v>
      </c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</row>
    <row r="145">
      <c r="A145" s="1" t="s">
        <v>743</v>
      </c>
      <c r="B145" s="11" t="s">
        <v>744</v>
      </c>
      <c r="C145" s="11"/>
      <c r="D145" s="11"/>
      <c r="E145" s="14"/>
      <c r="F145" s="14"/>
      <c r="G145" s="14"/>
      <c r="H145" s="17"/>
      <c r="I145" s="22"/>
      <c r="J145" s="20" t="s">
        <v>745</v>
      </c>
      <c r="K145" s="22"/>
      <c r="L145" s="20" t="str">
        <f t="shared" si="20"/>
        <v>https://www.google.de/search?tbm=isch&amp;q=Ransomware+FakeCryptoLocker</v>
      </c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</row>
    <row r="146">
      <c r="A146" s="1" t="s">
        <v>746</v>
      </c>
      <c r="B146" s="11" t="s">
        <v>747</v>
      </c>
      <c r="C146" s="11"/>
      <c r="D146" s="11" t="s">
        <v>748</v>
      </c>
      <c r="E146" s="14" t="s">
        <v>264</v>
      </c>
      <c r="F146" s="14" t="s">
        <v>127</v>
      </c>
      <c r="G146" s="14" t="s">
        <v>749</v>
      </c>
      <c r="H146" s="17"/>
      <c r="I146" s="22"/>
      <c r="J146" s="20" t="s">
        <v>750</v>
      </c>
      <c r="K146" s="22"/>
      <c r="L146" s="20" t="str">
        <f t="shared" si="20"/>
        <v>https://www.google.de/search?tbm=isch&amp;q=Ransomware+Fantom</v>
      </c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</row>
    <row r="147">
      <c r="A147" s="1" t="s">
        <v>751</v>
      </c>
      <c r="B147" s="11" t="s">
        <v>752</v>
      </c>
      <c r="C147" s="11"/>
      <c r="D147" s="11" t="s">
        <v>753</v>
      </c>
      <c r="E147" s="14"/>
      <c r="F147" s="14"/>
      <c r="G147" s="14"/>
      <c r="H147" s="17"/>
      <c r="I147" s="20" t="s">
        <v>754</v>
      </c>
      <c r="J147" s="20" t="s">
        <v>755</v>
      </c>
      <c r="K147" s="22"/>
      <c r="L147" s="20" t="str">
        <f t="shared" si="20"/>
        <v>https://www.google.de/search?tbm=isch&amp;q=Ransomware+FenixLocker</v>
      </c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</row>
    <row r="148">
      <c r="A148" s="1" t="s">
        <v>756</v>
      </c>
      <c r="B148" s="11"/>
      <c r="C148" s="11"/>
      <c r="D148" s="11"/>
      <c r="E148" s="14" t="s">
        <v>413</v>
      </c>
      <c r="F148" s="14"/>
      <c r="G148" s="14"/>
      <c r="H148" s="17"/>
      <c r="I148" s="22"/>
      <c r="J148" s="20" t="s">
        <v>757</v>
      </c>
      <c r="K148" s="22"/>
      <c r="L148" s="22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</row>
    <row r="149">
      <c r="A149" s="1" t="s">
        <v>758</v>
      </c>
      <c r="B149" s="11" t="s">
        <v>759</v>
      </c>
      <c r="C149" s="11"/>
      <c r="D149" s="11"/>
      <c r="E149" s="14"/>
      <c r="F149" s="14"/>
      <c r="G149" s="14"/>
      <c r="H149" s="17"/>
      <c r="I149" s="22"/>
      <c r="J149" s="20" t="s">
        <v>760</v>
      </c>
      <c r="K149" s="22"/>
      <c r="L149" s="20" t="str">
        <f t="shared" ref="L149:L152" si="21">SUBSTITUTE(CONCAT("https://www.google.de/search?tbm=isch&amp;q=Ransomware+", A149), " ", "+")</f>
        <v>https://www.google.de/search?tbm=isch&amp;q=Ransomware+FileLocker</v>
      </c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</row>
    <row r="150">
      <c r="A150" s="1" t="s">
        <v>761</v>
      </c>
      <c r="B150" s="11" t="s">
        <v>762</v>
      </c>
      <c r="C150" s="11"/>
      <c r="D150" s="11" t="s">
        <v>763</v>
      </c>
      <c r="E150" s="14"/>
      <c r="F150" s="14" t="s">
        <v>25</v>
      </c>
      <c r="G150" s="14"/>
      <c r="H150" s="17"/>
      <c r="I150" s="22"/>
      <c r="J150" s="20" t="s">
        <v>764</v>
      </c>
      <c r="K150" s="22"/>
      <c r="L150" s="20" t="str">
        <f t="shared" si="21"/>
        <v>https://www.google.de/search?tbm=isch&amp;q=Ransomware+FireCrypt</v>
      </c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</row>
    <row r="151">
      <c r="A151" s="1" t="s">
        <v>765</v>
      </c>
      <c r="B151" s="11" t="s">
        <v>79</v>
      </c>
      <c r="C151" s="11"/>
      <c r="D151" s="11"/>
      <c r="E151" s="14" t="s">
        <v>766</v>
      </c>
      <c r="F151" s="14"/>
      <c r="G151" s="14"/>
      <c r="H151" s="17"/>
      <c r="I151" s="22"/>
      <c r="J151" s="20" t="s">
        <v>767</v>
      </c>
      <c r="K151" s="22"/>
      <c r="L151" s="20" t="str">
        <f t="shared" si="21"/>
        <v>https://www.google.de/search?tbm=isch&amp;q=Ransomware+Flyper</v>
      </c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</row>
    <row r="152">
      <c r="A152" s="1" t="s">
        <v>768</v>
      </c>
      <c r="B152" s="11"/>
      <c r="C152" s="11"/>
      <c r="D152" s="11" t="s">
        <v>769</v>
      </c>
      <c r="E152" s="14" t="s">
        <v>770</v>
      </c>
      <c r="F152" s="14"/>
      <c r="G152" s="14"/>
      <c r="H152" s="17"/>
      <c r="I152" s="22"/>
      <c r="J152" s="22"/>
      <c r="K152" s="22"/>
      <c r="L152" s="20" t="str">
        <f t="shared" si="21"/>
        <v>https://www.google.de/search?tbm=isch&amp;q=Ransomware+Fonco</v>
      </c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</row>
    <row r="153">
      <c r="A153" s="1" t="s">
        <v>771</v>
      </c>
      <c r="B153" s="11"/>
      <c r="C153" s="11"/>
      <c r="D153" s="11"/>
      <c r="E153" s="14"/>
      <c r="F153" s="14"/>
      <c r="G153" s="14"/>
      <c r="H153" s="17"/>
      <c r="I153" s="22"/>
      <c r="J153" s="20" t="s">
        <v>772</v>
      </c>
      <c r="K153" s="22"/>
      <c r="L153" s="22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</row>
    <row r="154">
      <c r="A154" s="1" t="s">
        <v>773</v>
      </c>
      <c r="B154" s="11" t="s">
        <v>774</v>
      </c>
      <c r="C154" s="11"/>
      <c r="D154" s="11"/>
      <c r="E154" s="14" t="s">
        <v>775</v>
      </c>
      <c r="F154" s="14"/>
      <c r="G154" s="14" t="s">
        <v>776</v>
      </c>
      <c r="H154" s="17"/>
      <c r="I154" s="22"/>
      <c r="J154" s="20" t="s">
        <v>777</v>
      </c>
      <c r="K154" s="22"/>
      <c r="L154" s="22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</row>
    <row r="155">
      <c r="A155" s="1" t="s">
        <v>778</v>
      </c>
      <c r="B155" s="11" t="s">
        <v>779</v>
      </c>
      <c r="C155" s="11"/>
      <c r="D155" s="11" t="s">
        <v>780</v>
      </c>
      <c r="E155" s="14" t="s">
        <v>781</v>
      </c>
      <c r="F155" s="14"/>
      <c r="G155" s="14"/>
      <c r="H155" s="17"/>
      <c r="I155" s="20" t="s">
        <v>782</v>
      </c>
      <c r="J155" s="20" t="s">
        <v>783</v>
      </c>
      <c r="K155" s="20" t="s">
        <v>784</v>
      </c>
      <c r="L155" s="20" t="str">
        <f t="shared" ref="L155:L157" si="22">SUBSTITUTE(CONCAT("https://www.google.de/search?tbm=isch&amp;q=Ransomware+", A155), " ", "+")</f>
        <v>https://www.google.de/search?tbm=isch&amp;q=Ransomware+FSociety</v>
      </c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</row>
    <row r="156">
      <c r="A156" s="1" t="s">
        <v>785</v>
      </c>
      <c r="B156" s="11"/>
      <c r="C156" s="11"/>
      <c r="D156" s="11"/>
      <c r="E156" s="13"/>
      <c r="F156" s="14"/>
      <c r="G156" s="14"/>
      <c r="H156" s="17"/>
      <c r="I156" s="20" t="s">
        <v>352</v>
      </c>
      <c r="J156" s="22"/>
      <c r="K156" s="22"/>
      <c r="L156" s="20" t="str">
        <f t="shared" si="22"/>
        <v>https://www.google.de/search?tbm=isch&amp;q=Ransomware+Fury</v>
      </c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</row>
    <row r="157">
      <c r="A157" s="1" t="s">
        <v>786</v>
      </c>
      <c r="B157" s="11" t="s">
        <v>787</v>
      </c>
      <c r="C157" s="12"/>
      <c r="D157" s="12"/>
      <c r="E157" s="14" t="s">
        <v>650</v>
      </c>
      <c r="F157" s="14" t="s">
        <v>96</v>
      </c>
      <c r="G157" s="46"/>
      <c r="H157" s="47"/>
      <c r="I157" s="20" t="s">
        <v>788</v>
      </c>
      <c r="J157" s="20" t="s">
        <v>789</v>
      </c>
      <c r="K157" s="22"/>
      <c r="L157" s="20" t="str">
        <f t="shared" si="22"/>
        <v>https://www.google.de/search?tbm=isch&amp;q=Ransomware+GhostCrypt</v>
      </c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</row>
    <row r="158">
      <c r="A158" s="1" t="s">
        <v>790</v>
      </c>
      <c r="B158" s="11"/>
      <c r="C158" s="11"/>
      <c r="D158" s="11"/>
      <c r="E158" s="14"/>
      <c r="F158" s="14"/>
      <c r="G158" s="14"/>
      <c r="H158" s="17"/>
      <c r="I158" s="22"/>
      <c r="J158" s="20" t="s">
        <v>791</v>
      </c>
      <c r="K158" s="22"/>
      <c r="L158" s="22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</row>
    <row r="159">
      <c r="A159" s="1" t="s">
        <v>792</v>
      </c>
      <c r="B159" s="11" t="s">
        <v>793</v>
      </c>
      <c r="C159" s="11"/>
      <c r="D159" s="11" t="s">
        <v>794</v>
      </c>
      <c r="E159" s="14"/>
      <c r="F159" s="14" t="s">
        <v>795</v>
      </c>
      <c r="G159" s="14" t="s">
        <v>796</v>
      </c>
      <c r="H159" s="17"/>
      <c r="I159" s="20" t="s">
        <v>797</v>
      </c>
      <c r="J159" s="20" t="s">
        <v>798</v>
      </c>
      <c r="K159" s="22"/>
      <c r="L159" s="20" t="str">
        <f t="shared" ref="L159:L162" si="23">SUBSTITUTE(CONCAT("https://www.google.de/search?tbm=isch&amp;q=Ransomware+", A159), " ", "+")</f>
        <v>https://www.google.de/search?tbm=isch&amp;q=Ransomware+Globe+v1</v>
      </c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</row>
    <row r="160">
      <c r="A160" s="1" t="s">
        <v>799</v>
      </c>
      <c r="B160" s="11" t="s">
        <v>800</v>
      </c>
      <c r="C160" s="48" t="s">
        <v>801</v>
      </c>
      <c r="D160" s="11"/>
      <c r="E160" s="14"/>
      <c r="F160" s="14" t="s">
        <v>795</v>
      </c>
      <c r="G160" s="14" t="s">
        <v>796</v>
      </c>
      <c r="H160" s="17"/>
      <c r="I160" s="20" t="s">
        <v>797</v>
      </c>
      <c r="J160" s="22"/>
      <c r="K160" s="22"/>
      <c r="L160" s="20" t="str">
        <f t="shared" si="23"/>
        <v>https://www.google.de/search?tbm=isch&amp;q=Ransomware+Globe+v2</v>
      </c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</row>
    <row r="161">
      <c r="A161" s="1" t="s">
        <v>802</v>
      </c>
      <c r="B161" s="11" t="s">
        <v>803</v>
      </c>
      <c r="C161" s="11"/>
      <c r="D161" s="11"/>
      <c r="E161" s="14" t="s">
        <v>804</v>
      </c>
      <c r="F161" s="14" t="s">
        <v>805</v>
      </c>
      <c r="G161" s="14" t="s">
        <v>796</v>
      </c>
      <c r="H161" s="17"/>
      <c r="I161" s="20" t="s">
        <v>806</v>
      </c>
      <c r="J161" s="22"/>
      <c r="K161" s="22"/>
      <c r="L161" s="20" t="str">
        <f t="shared" si="23"/>
        <v>https://www.google.de/search?tbm=isch&amp;q=Ransomware+Globe+v3</v>
      </c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</row>
    <row r="162">
      <c r="A162" s="1" t="s">
        <v>807</v>
      </c>
      <c r="B162" s="11" t="s">
        <v>79</v>
      </c>
      <c r="C162" s="11" t="s">
        <v>808</v>
      </c>
      <c r="D162" s="11" t="s">
        <v>809</v>
      </c>
      <c r="E162" s="14" t="s">
        <v>810</v>
      </c>
      <c r="F162" s="14" t="s">
        <v>96</v>
      </c>
      <c r="G162" s="14" t="s">
        <v>811</v>
      </c>
      <c r="H162" s="17"/>
      <c r="I162" s="18"/>
      <c r="J162" s="20" t="s">
        <v>812</v>
      </c>
      <c r="K162" s="22"/>
      <c r="L162" s="20" t="str">
        <f t="shared" si="23"/>
        <v>https://www.google.de/search?tbm=isch&amp;q=Ransomware+GNL+Locker</v>
      </c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</row>
    <row r="163">
      <c r="A163" s="1" t="s">
        <v>813</v>
      </c>
      <c r="B163" s="11" t="s">
        <v>814</v>
      </c>
      <c r="C163" s="11"/>
      <c r="D163" s="11" t="s">
        <v>815</v>
      </c>
      <c r="E163" s="14"/>
      <c r="F163" s="14"/>
      <c r="G163" s="14"/>
      <c r="H163" s="17"/>
      <c r="I163" s="22"/>
      <c r="J163" s="20" t="s">
        <v>816</v>
      </c>
      <c r="K163" s="22"/>
      <c r="L163" s="22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</row>
    <row r="164">
      <c r="A164" s="1" t="s">
        <v>817</v>
      </c>
      <c r="B164" s="11" t="s">
        <v>532</v>
      </c>
      <c r="C164" s="11" t="s">
        <v>818</v>
      </c>
      <c r="D164" s="11"/>
      <c r="E164" s="14" t="s">
        <v>819</v>
      </c>
      <c r="F164" s="14"/>
      <c r="G164" s="14"/>
      <c r="H164" s="17"/>
      <c r="I164" s="20" t="s">
        <v>403</v>
      </c>
      <c r="J164" s="22"/>
      <c r="K164" s="22"/>
      <c r="L164" s="20" t="str">
        <f t="shared" ref="L164:L168" si="24">SUBSTITUTE(CONCAT("https://www.google.de/search?tbm=isch&amp;q=Ransomware+", A164), " ", "+")</f>
        <v>https://www.google.de/search?tbm=isch&amp;q=Ransomware+Gomasom</v>
      </c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</row>
    <row r="165">
      <c r="A165" s="1" t="s">
        <v>820</v>
      </c>
      <c r="B165" s="11"/>
      <c r="C165" s="11"/>
      <c r="D165" s="11" t="s">
        <v>821</v>
      </c>
      <c r="E165" s="41"/>
      <c r="F165" s="14"/>
      <c r="G165" s="14"/>
      <c r="H165" s="17"/>
      <c r="I165" s="22"/>
      <c r="J165" s="20" t="s">
        <v>822</v>
      </c>
      <c r="K165" s="22"/>
      <c r="L165" s="20" t="str">
        <f t="shared" si="24"/>
        <v>https://www.google.de/search?tbm=isch&amp;q=Ransomware+Goopic</v>
      </c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</row>
    <row r="166">
      <c r="A166" s="1" t="s">
        <v>823</v>
      </c>
      <c r="B166" s="11"/>
      <c r="C166" s="11"/>
      <c r="D166" s="11"/>
      <c r="E166" s="41" t="s">
        <v>824</v>
      </c>
      <c r="F166" s="14"/>
      <c r="G166" s="14"/>
      <c r="H166" s="17"/>
      <c r="I166" s="22"/>
      <c r="J166" s="22"/>
      <c r="K166" s="22"/>
      <c r="L166" s="20" t="str">
        <f t="shared" si="24"/>
        <v>https://www.google.de/search?tbm=isch&amp;q=Ransomware+Gopher</v>
      </c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</row>
    <row r="167">
      <c r="A167" s="1" t="s">
        <v>825</v>
      </c>
      <c r="B167" s="11" t="s">
        <v>826</v>
      </c>
      <c r="C167" s="12"/>
      <c r="D167" s="12"/>
      <c r="E167" s="13"/>
      <c r="F167" s="13"/>
      <c r="G167" s="13"/>
      <c r="H167" s="34"/>
      <c r="I167" s="22"/>
      <c r="J167" s="20" t="s">
        <v>827</v>
      </c>
      <c r="K167" s="22"/>
      <c r="L167" s="20" t="str">
        <f t="shared" si="24"/>
        <v>https://www.google.de/search?tbm=isch&amp;q=Ransomware+Gremit</v>
      </c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</row>
    <row r="168">
      <c r="A168" s="1" t="s">
        <v>828</v>
      </c>
      <c r="B168" s="11" t="s">
        <v>79</v>
      </c>
      <c r="C168" s="12"/>
      <c r="D168" s="12"/>
      <c r="E168" s="14"/>
      <c r="F168" s="13"/>
      <c r="G168" s="13"/>
      <c r="H168" s="34"/>
      <c r="I168" s="22"/>
      <c r="J168" s="20" t="s">
        <v>829</v>
      </c>
      <c r="K168" s="22"/>
      <c r="L168" s="20" t="str">
        <f t="shared" si="24"/>
        <v>https://www.google.de/search?tbm=isch&amp;q=Ransomware+Guster</v>
      </c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</row>
    <row r="169">
      <c r="A169" s="1" t="s">
        <v>830</v>
      </c>
      <c r="B169" s="11" t="s">
        <v>831</v>
      </c>
      <c r="C169" s="12"/>
      <c r="D169" s="12"/>
      <c r="E169" s="14" t="s">
        <v>832</v>
      </c>
      <c r="F169" s="13"/>
      <c r="G169" s="13"/>
      <c r="H169" s="34"/>
      <c r="I169" s="22"/>
      <c r="J169" s="20" t="s">
        <v>833</v>
      </c>
      <c r="K169" s="22"/>
      <c r="L169" s="22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</row>
    <row r="170">
      <c r="A170" s="1" t="s">
        <v>834</v>
      </c>
      <c r="B170" s="11"/>
      <c r="C170" s="12"/>
      <c r="D170" s="12"/>
      <c r="E170" s="13"/>
      <c r="F170" s="14" t="s">
        <v>835</v>
      </c>
      <c r="G170" s="13"/>
      <c r="H170" s="34"/>
      <c r="I170" s="22"/>
      <c r="J170" s="20" t="s">
        <v>836</v>
      </c>
      <c r="K170" s="22"/>
      <c r="L170" s="22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</row>
    <row r="171">
      <c r="A171" s="1" t="s">
        <v>837</v>
      </c>
      <c r="B171" s="11" t="s">
        <v>596</v>
      </c>
      <c r="C171" s="12"/>
      <c r="D171" s="12"/>
      <c r="E171" s="13"/>
      <c r="F171" s="13"/>
      <c r="G171" s="13"/>
      <c r="H171" s="34"/>
      <c r="I171" s="20" t="s">
        <v>403</v>
      </c>
      <c r="J171" s="22"/>
      <c r="K171" s="22"/>
      <c r="L171" s="20" t="str">
        <f t="shared" ref="L171:L175" si="25">SUBSTITUTE(CONCAT("https://www.google.de/search?tbm=isch&amp;q=Ransomware+", A171), " ", "+")</f>
        <v>https://www.google.de/search?tbm=isch&amp;q=Ransomware+Harasom</v>
      </c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</row>
    <row r="172">
      <c r="A172" s="1" t="s">
        <v>838</v>
      </c>
      <c r="B172" s="11"/>
      <c r="C172" s="12"/>
      <c r="D172" s="12"/>
      <c r="E172" s="14" t="s">
        <v>839</v>
      </c>
      <c r="F172" s="14" t="s">
        <v>840</v>
      </c>
      <c r="G172" s="14" t="s">
        <v>841</v>
      </c>
      <c r="H172" s="17"/>
      <c r="I172" s="18"/>
      <c r="J172" s="20" t="s">
        <v>842</v>
      </c>
      <c r="K172" s="20" t="s">
        <v>843</v>
      </c>
      <c r="L172" s="20" t="str">
        <f t="shared" si="25"/>
        <v>https://www.google.de/search?tbm=isch&amp;q=Ransomware+HDDCryptor</v>
      </c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</row>
    <row r="173">
      <c r="A173" s="1" t="s">
        <v>844</v>
      </c>
      <c r="B173" s="11"/>
      <c r="C173" s="12"/>
      <c r="D173" s="11"/>
      <c r="E173" s="14" t="s">
        <v>845</v>
      </c>
      <c r="F173" s="14" t="s">
        <v>846</v>
      </c>
      <c r="G173" s="14"/>
      <c r="H173" s="17"/>
      <c r="I173" s="18"/>
      <c r="J173" s="20" t="s">
        <v>847</v>
      </c>
      <c r="K173" s="22"/>
      <c r="L173" s="20" t="str">
        <f t="shared" si="25"/>
        <v>https://www.google.de/search?tbm=isch&amp;q=Ransomware+Heimdall</v>
      </c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</row>
    <row r="174">
      <c r="A174" s="1" t="s">
        <v>848</v>
      </c>
      <c r="B174" s="11" t="s">
        <v>849</v>
      </c>
      <c r="C174" s="12"/>
      <c r="D174" s="11" t="s">
        <v>850</v>
      </c>
      <c r="E174" s="14"/>
      <c r="F174" s="14"/>
      <c r="G174" s="14"/>
      <c r="H174" s="17"/>
      <c r="I174" s="18"/>
      <c r="J174" s="22"/>
      <c r="K174" s="22"/>
      <c r="L174" s="20" t="str">
        <f t="shared" si="25"/>
        <v>https://www.google.de/search?tbm=isch&amp;q=Ransomware+Help_dcfile</v>
      </c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</row>
    <row r="175">
      <c r="A175" s="1" t="s">
        <v>851</v>
      </c>
      <c r="B175" s="11" t="s">
        <v>852</v>
      </c>
      <c r="C175" s="12"/>
      <c r="D175" s="12"/>
      <c r="E175" s="14"/>
      <c r="F175" s="14" t="s">
        <v>25</v>
      </c>
      <c r="G175" s="14"/>
      <c r="H175" s="17"/>
      <c r="I175" s="18"/>
      <c r="J175" s="20" t="s">
        <v>853</v>
      </c>
      <c r="K175" s="22"/>
      <c r="L175" s="20" t="str">
        <f t="shared" si="25"/>
        <v>https://www.google.de/search?tbm=isch&amp;q=Ransomware+Herbst</v>
      </c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</row>
    <row r="176">
      <c r="A176" s="1" t="s">
        <v>854</v>
      </c>
      <c r="B176" s="11"/>
      <c r="C176" s="12"/>
      <c r="D176" s="11" t="s">
        <v>855</v>
      </c>
      <c r="E176" s="14" t="s">
        <v>856</v>
      </c>
      <c r="F176" s="14" t="s">
        <v>75</v>
      </c>
      <c r="G176" s="14"/>
      <c r="H176" s="17"/>
      <c r="I176" s="20" t="s">
        <v>857</v>
      </c>
      <c r="J176" s="20" t="s">
        <v>858</v>
      </c>
      <c r="K176" s="22"/>
      <c r="L176" s="22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</row>
    <row r="177">
      <c r="A177" s="1" t="s">
        <v>859</v>
      </c>
      <c r="B177" s="11" t="s">
        <v>860</v>
      </c>
      <c r="C177" s="12"/>
      <c r="D177" s="12"/>
      <c r="E177" s="14" t="s">
        <v>95</v>
      </c>
      <c r="F177" s="14" t="s">
        <v>25</v>
      </c>
      <c r="G177" s="14"/>
      <c r="H177" s="17"/>
      <c r="I177" s="18"/>
      <c r="J177" s="20" t="s">
        <v>861</v>
      </c>
      <c r="K177" s="22"/>
      <c r="L177" s="20" t="str">
        <f t="shared" ref="L177:L179" si="26">SUBSTITUTE(CONCAT("https://www.google.de/search?tbm=isch&amp;q=Ransomware+", A177), " ", "+")</f>
        <v>https://www.google.de/search?tbm=isch&amp;q=Ransomware+Hi+Buddy!</v>
      </c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</row>
    <row r="178">
      <c r="A178" s="1" t="s">
        <v>862</v>
      </c>
      <c r="B178" s="11"/>
      <c r="C178" s="11" t="s">
        <v>863</v>
      </c>
      <c r="D178" s="11"/>
      <c r="E178" s="14" t="s">
        <v>864</v>
      </c>
      <c r="F178" s="14"/>
      <c r="G178" s="13"/>
      <c r="H178" s="34"/>
      <c r="I178" s="22"/>
      <c r="J178" s="20" t="s">
        <v>865</v>
      </c>
      <c r="K178" s="20" t="s">
        <v>866</v>
      </c>
      <c r="L178" s="20" t="str">
        <f t="shared" si="26"/>
        <v>https://www.google.de/search?tbm=isch&amp;q=Ransomware+Hitler</v>
      </c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</row>
    <row r="179">
      <c r="A179" s="1" t="s">
        <v>867</v>
      </c>
      <c r="B179" s="11" t="s">
        <v>868</v>
      </c>
      <c r="C179" s="11"/>
      <c r="D179" s="11"/>
      <c r="E179" s="14"/>
      <c r="F179" s="14" t="s">
        <v>75</v>
      </c>
      <c r="G179" s="13"/>
      <c r="H179" s="34"/>
      <c r="I179" s="22"/>
      <c r="J179" s="20" t="s">
        <v>869</v>
      </c>
      <c r="K179" s="22"/>
      <c r="L179" s="20" t="str">
        <f t="shared" si="26"/>
        <v>https://www.google.de/search?tbm=isch&amp;q=Ransomware+HolyCrypt</v>
      </c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</row>
    <row r="180">
      <c r="A180" s="1" t="s">
        <v>870</v>
      </c>
      <c r="B180" s="11"/>
      <c r="C180" s="11"/>
      <c r="D180" s="11"/>
      <c r="E180" s="14" t="s">
        <v>871</v>
      </c>
      <c r="F180" s="14"/>
      <c r="G180" s="14"/>
      <c r="H180" s="17"/>
      <c r="I180" s="22"/>
      <c r="J180" s="20" t="s">
        <v>872</v>
      </c>
      <c r="K180" s="22"/>
      <c r="L180" s="22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</row>
    <row r="181">
      <c r="A181" s="1" t="s">
        <v>873</v>
      </c>
      <c r="B181" s="11" t="s">
        <v>191</v>
      </c>
      <c r="C181" s="11" t="s">
        <v>874</v>
      </c>
      <c r="D181" s="11" t="s">
        <v>875</v>
      </c>
      <c r="E181" s="14" t="s">
        <v>876</v>
      </c>
      <c r="F181" s="14" t="s">
        <v>877</v>
      </c>
      <c r="G181" s="14" t="s">
        <v>878</v>
      </c>
      <c r="H181" s="17"/>
      <c r="I181" s="22"/>
      <c r="J181" s="20" t="s">
        <v>879</v>
      </c>
      <c r="K181" s="22"/>
      <c r="L181" s="20" t="str">
        <f t="shared" ref="L181:L182" si="27">SUBSTITUTE(CONCAT("https://www.google.de/search?tbm=isch&amp;q=Ransomware+", A181), " ", "+")</f>
        <v>https://www.google.de/search?tbm=isch&amp;q=Ransomware+Hucky</v>
      </c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</row>
    <row r="182">
      <c r="A182" s="1" t="s">
        <v>880</v>
      </c>
      <c r="B182" s="12"/>
      <c r="C182" s="11" t="s">
        <v>881</v>
      </c>
      <c r="D182" s="11" t="s">
        <v>882</v>
      </c>
      <c r="E182" s="14" t="s">
        <v>883</v>
      </c>
      <c r="F182" s="13"/>
      <c r="G182" s="13"/>
      <c r="H182" s="34"/>
      <c r="I182" s="20" t="s">
        <v>403</v>
      </c>
      <c r="J182" s="20" t="s">
        <v>884</v>
      </c>
      <c r="K182" s="22"/>
      <c r="L182" s="20" t="str">
        <f t="shared" si="27"/>
        <v>https://www.google.de/search?tbm=isch&amp;q=Ransomware+HydraCrypt</v>
      </c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</row>
    <row r="183">
      <c r="A183" s="1" t="s">
        <v>885</v>
      </c>
      <c r="B183" s="11"/>
      <c r="C183" s="11"/>
      <c r="D183" s="11"/>
      <c r="E183" s="13"/>
      <c r="F183" s="13"/>
      <c r="G183" s="13"/>
      <c r="H183" s="34"/>
      <c r="I183" s="18"/>
      <c r="J183" s="20" t="s">
        <v>886</v>
      </c>
      <c r="K183" s="22"/>
      <c r="L183" s="22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</row>
    <row r="184">
      <c r="A184" s="1" t="s">
        <v>887</v>
      </c>
      <c r="B184" s="11" t="s">
        <v>888</v>
      </c>
      <c r="C184" s="11"/>
      <c r="D184" s="11"/>
      <c r="E184" s="13"/>
      <c r="F184" s="13"/>
      <c r="G184" s="13"/>
      <c r="H184" s="34"/>
      <c r="I184" s="18"/>
      <c r="J184" s="20" t="s">
        <v>889</v>
      </c>
      <c r="K184" s="22"/>
      <c r="L184" s="20" t="str">
        <f t="shared" ref="L184:L204" si="28">SUBSTITUTE(CONCAT("https://www.google.de/search?tbm=isch&amp;q=Ransomware+", A184), " ", "+")</f>
        <v>https://www.google.de/search?tbm=isch&amp;q=Ransomware+iLock</v>
      </c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</row>
    <row r="185">
      <c r="A185" s="1" t="s">
        <v>890</v>
      </c>
      <c r="B185" s="11" t="s">
        <v>888</v>
      </c>
      <c r="C185" s="11"/>
      <c r="D185" s="11"/>
      <c r="E185" s="13"/>
      <c r="F185" s="13"/>
      <c r="G185" s="13"/>
      <c r="H185" s="34"/>
      <c r="I185" s="18"/>
      <c r="J185" s="22"/>
      <c r="K185" s="22"/>
      <c r="L185" s="20" t="str">
        <f t="shared" si="28"/>
        <v>https://www.google.de/search?tbm=isch&amp;q=Ransomware+iLockLight</v>
      </c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</row>
    <row r="186">
      <c r="A186" s="1" t="s">
        <v>891</v>
      </c>
      <c r="B186" s="11"/>
      <c r="C186" s="11" t="s">
        <v>892</v>
      </c>
      <c r="D186" s="11" t="s">
        <v>893</v>
      </c>
      <c r="E186" s="14" t="s">
        <v>894</v>
      </c>
      <c r="F186" s="13"/>
      <c r="G186" s="13"/>
      <c r="H186" s="34"/>
      <c r="I186" s="20" t="s">
        <v>895</v>
      </c>
      <c r="J186" s="22"/>
      <c r="K186" s="22"/>
      <c r="L186" s="20" t="str">
        <f t="shared" si="28"/>
        <v>https://www.google.de/search?tbm=isch&amp;q=Ransomware+International+Police+Association</v>
      </c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</row>
    <row r="187">
      <c r="A187" s="1" t="s">
        <v>896</v>
      </c>
      <c r="B187" s="11" t="s">
        <v>897</v>
      </c>
      <c r="C187" s="12"/>
      <c r="D187" s="11"/>
      <c r="E187" s="14"/>
      <c r="F187" s="14"/>
      <c r="G187" s="14"/>
      <c r="H187" s="17"/>
      <c r="I187" s="22"/>
      <c r="J187" s="20" t="s">
        <v>898</v>
      </c>
      <c r="K187" s="22"/>
      <c r="L187" s="20" t="str">
        <f t="shared" si="28"/>
        <v>https://www.google.de/search?tbm=isch&amp;q=Ransomware+iRansom</v>
      </c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</row>
    <row r="188">
      <c r="A188" s="1" t="s">
        <v>899</v>
      </c>
      <c r="B188" s="11"/>
      <c r="C188" s="12"/>
      <c r="D188" s="11"/>
      <c r="E188" s="14"/>
      <c r="F188" s="14"/>
      <c r="G188" s="14"/>
      <c r="H188" s="17"/>
      <c r="I188" s="22"/>
      <c r="J188" s="20" t="s">
        <v>900</v>
      </c>
      <c r="K188" s="22"/>
      <c r="L188" s="20" t="str">
        <f t="shared" si="28"/>
        <v>https://www.google.de/search?tbm=isch&amp;q=Ransomware+Jack.Pot</v>
      </c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</row>
    <row r="189">
      <c r="A189" s="1" t="s">
        <v>901</v>
      </c>
      <c r="B189" s="11" t="s">
        <v>902</v>
      </c>
      <c r="C189" s="12"/>
      <c r="D189" s="11" t="s">
        <v>903</v>
      </c>
      <c r="E189" s="14" t="s">
        <v>904</v>
      </c>
      <c r="F189" s="14"/>
      <c r="G189" s="14"/>
      <c r="H189" s="17"/>
      <c r="I189" s="22"/>
      <c r="J189" s="20" t="s">
        <v>905</v>
      </c>
      <c r="K189" s="22"/>
      <c r="L189" s="20" t="str">
        <f t="shared" si="28"/>
        <v>https://www.google.de/search?tbm=isch&amp;q=Ransomware+JagerDecryptor</v>
      </c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</row>
    <row r="190">
      <c r="A190" s="1" t="s">
        <v>906</v>
      </c>
      <c r="B190" s="11"/>
      <c r="C190" s="12"/>
      <c r="D190" s="11"/>
      <c r="E190" s="14"/>
      <c r="F190" s="14" t="s">
        <v>907</v>
      </c>
      <c r="G190" s="14" t="s">
        <v>908</v>
      </c>
      <c r="H190" s="17"/>
      <c r="I190" s="20" t="s">
        <v>909</v>
      </c>
      <c r="J190" s="20" t="s">
        <v>910</v>
      </c>
      <c r="K190" s="22"/>
      <c r="L190" s="20" t="str">
        <f t="shared" si="28"/>
        <v>https://www.google.de/search?tbm=isch&amp;q=Ransomware+JapanLocker</v>
      </c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</row>
    <row r="191">
      <c r="A191" s="1" t="s">
        <v>911</v>
      </c>
      <c r="B191" s="11"/>
      <c r="C191" s="12"/>
      <c r="D191" s="11" t="s">
        <v>912</v>
      </c>
      <c r="E191" s="14" t="s">
        <v>913</v>
      </c>
      <c r="F191" s="14" t="s">
        <v>914</v>
      </c>
      <c r="G191" s="14" t="s">
        <v>915</v>
      </c>
      <c r="H191" s="17"/>
      <c r="I191" s="22"/>
      <c r="J191" s="20" t="s">
        <v>916</v>
      </c>
      <c r="K191" s="20" t="s">
        <v>917</v>
      </c>
      <c r="L191" s="20" t="str">
        <f t="shared" si="28"/>
        <v>https://www.google.de/search?tbm=isch&amp;q=Ransomware+Jeiphoos</v>
      </c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</row>
    <row r="192">
      <c r="A192" s="1" t="s">
        <v>918</v>
      </c>
      <c r="B192" s="11" t="s">
        <v>919</v>
      </c>
      <c r="C192" s="12"/>
      <c r="D192" s="12"/>
      <c r="E192" s="14" t="s">
        <v>920</v>
      </c>
      <c r="F192" s="14"/>
      <c r="G192" s="14"/>
      <c r="H192" s="17"/>
      <c r="I192" s="20" t="s">
        <v>921</v>
      </c>
      <c r="J192" s="20" t="s">
        <v>922</v>
      </c>
      <c r="K192" s="22"/>
      <c r="L192" s="20" t="str">
        <f t="shared" si="28"/>
        <v>https://www.google.de/search?tbm=isch&amp;q=Ransomware+Jhon+Woddy</v>
      </c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</row>
    <row r="193">
      <c r="A193" s="1" t="s">
        <v>923</v>
      </c>
      <c r="B193" s="11" t="s">
        <v>924</v>
      </c>
      <c r="C193" s="12"/>
      <c r="D193" s="12"/>
      <c r="E193" s="14" t="s">
        <v>688</v>
      </c>
      <c r="F193" s="14" t="s">
        <v>25</v>
      </c>
      <c r="G193" s="14" t="s">
        <v>925</v>
      </c>
      <c r="H193" s="17"/>
      <c r="I193" s="20" t="s">
        <v>926</v>
      </c>
      <c r="J193" s="20" t="s">
        <v>927</v>
      </c>
      <c r="K193" s="20" t="s">
        <v>928</v>
      </c>
      <c r="L193" s="20" t="str">
        <f t="shared" si="28"/>
        <v>https://www.google.de/search?tbm=isch&amp;q=Ransomware+Jigsaw</v>
      </c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</row>
    <row r="194">
      <c r="A194" s="1" t="s">
        <v>929</v>
      </c>
      <c r="B194" s="11" t="s">
        <v>930</v>
      </c>
      <c r="C194" s="12"/>
      <c r="D194" s="11" t="s">
        <v>931</v>
      </c>
      <c r="E194" s="14" t="s">
        <v>932</v>
      </c>
      <c r="F194" s="14" t="s">
        <v>933</v>
      </c>
      <c r="G194" s="13"/>
      <c r="H194" s="34"/>
      <c r="I194" s="18"/>
      <c r="J194" s="22" t="s">
        <v>934</v>
      </c>
      <c r="K194" s="20" t="s">
        <v>935</v>
      </c>
      <c r="L194" s="20" t="str">
        <f t="shared" si="28"/>
        <v>https://www.google.de/search?tbm=isch&amp;q=Ransomware+Job+Crypter</v>
      </c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</row>
    <row r="195">
      <c r="A195" s="1" t="s">
        <v>936</v>
      </c>
      <c r="B195" s="11"/>
      <c r="C195" s="12"/>
      <c r="D195" s="11"/>
      <c r="E195" s="14"/>
      <c r="F195" s="14"/>
      <c r="G195" s="14"/>
      <c r="H195" s="17"/>
      <c r="I195" s="22"/>
      <c r="J195" s="22"/>
      <c r="K195" s="22"/>
      <c r="L195" s="20" t="str">
        <f t="shared" si="28"/>
        <v>https://www.google.de/search?tbm=isch&amp;q=Ransomware+JohnyCryptor</v>
      </c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</row>
    <row r="196">
      <c r="A196" s="1" t="s">
        <v>937</v>
      </c>
      <c r="B196" s="11" t="s">
        <v>938</v>
      </c>
      <c r="C196" s="12"/>
      <c r="D196" s="11"/>
      <c r="E196" s="14" t="s">
        <v>939</v>
      </c>
      <c r="F196" s="14"/>
      <c r="G196" s="14" t="s">
        <v>940</v>
      </c>
      <c r="H196" s="17"/>
      <c r="I196" s="22"/>
      <c r="J196" s="20" t="s">
        <v>941</v>
      </c>
      <c r="K196" s="22"/>
      <c r="L196" s="20" t="str">
        <f t="shared" si="28"/>
        <v>https://www.google.de/search?tbm=isch&amp;q=Ransomware+Kaandsona</v>
      </c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</row>
    <row r="197">
      <c r="A197" s="1" t="s">
        <v>942</v>
      </c>
      <c r="B197" s="11" t="s">
        <v>943</v>
      </c>
      <c r="C197" s="12"/>
      <c r="D197" s="11" t="s">
        <v>944</v>
      </c>
      <c r="E197" s="14" t="s">
        <v>945</v>
      </c>
      <c r="F197" s="14"/>
      <c r="G197" s="14"/>
      <c r="H197" s="17"/>
      <c r="I197" s="22"/>
      <c r="J197" s="20" t="s">
        <v>946</v>
      </c>
      <c r="K197" s="22"/>
      <c r="L197" s="20" t="str">
        <f t="shared" si="28"/>
        <v>https://www.google.de/search?tbm=isch&amp;q=Ransomware+Kangaroo</v>
      </c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</row>
    <row r="198">
      <c r="A198" s="1" t="s">
        <v>947</v>
      </c>
      <c r="B198" s="11" t="s">
        <v>948</v>
      </c>
      <c r="C198" s="12"/>
      <c r="D198" s="11" t="s">
        <v>949</v>
      </c>
      <c r="E198" s="14" t="s">
        <v>950</v>
      </c>
      <c r="F198" s="14" t="s">
        <v>75</v>
      </c>
      <c r="G198" s="13"/>
      <c r="H198" s="34"/>
      <c r="I198" s="22"/>
      <c r="J198" s="20" t="s">
        <v>951</v>
      </c>
      <c r="K198" s="22"/>
      <c r="L198" s="20" t="str">
        <f t="shared" si="28"/>
        <v>https://www.google.de/search?tbm=isch&amp;q=Ransomware+Karma</v>
      </c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</row>
    <row r="199">
      <c r="A199" s="1" t="s">
        <v>952</v>
      </c>
      <c r="B199" s="11" t="s">
        <v>953</v>
      </c>
      <c r="C199" s="12"/>
      <c r="D199" s="11"/>
      <c r="E199" s="14" t="s">
        <v>954</v>
      </c>
      <c r="F199" s="14"/>
      <c r="G199" s="13"/>
      <c r="H199" s="34"/>
      <c r="I199" s="22"/>
      <c r="J199" s="20" t="s">
        <v>955</v>
      </c>
      <c r="K199" s="22"/>
      <c r="L199" s="20" t="str">
        <f t="shared" si="28"/>
        <v>https://www.google.de/search?tbm=isch&amp;q=Ransomware+Karmen</v>
      </c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</row>
    <row r="200">
      <c r="A200" s="1" t="s">
        <v>956</v>
      </c>
      <c r="B200" s="11" t="s">
        <v>957</v>
      </c>
      <c r="C200" s="12"/>
      <c r="D200" s="11" t="s">
        <v>958</v>
      </c>
      <c r="E200" s="14"/>
      <c r="F200" s="14"/>
      <c r="G200" s="13"/>
      <c r="H200" s="34"/>
      <c r="I200" s="22"/>
      <c r="J200" s="20" t="s">
        <v>959</v>
      </c>
      <c r="K200" s="22"/>
      <c r="L200" s="20" t="str">
        <f t="shared" si="28"/>
        <v>https://www.google.de/search?tbm=isch&amp;q=Ransomware+Kasiski</v>
      </c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</row>
    <row r="201">
      <c r="A201" s="1" t="s">
        <v>960</v>
      </c>
      <c r="B201" s="11"/>
      <c r="C201" s="12"/>
      <c r="D201" s="11" t="s">
        <v>961</v>
      </c>
      <c r="E201" s="14"/>
      <c r="F201" s="14"/>
      <c r="G201" s="13"/>
      <c r="H201" s="34"/>
      <c r="I201" s="20" t="s">
        <v>962</v>
      </c>
      <c r="J201" s="22"/>
      <c r="K201" s="22"/>
      <c r="L201" s="20" t="str">
        <f t="shared" si="28"/>
        <v>https://www.google.de/search?tbm=isch&amp;q=Ransomware+KawaiiLocker</v>
      </c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</row>
    <row r="202">
      <c r="A202" s="1" t="s">
        <v>963</v>
      </c>
      <c r="B202" s="11" t="s">
        <v>608</v>
      </c>
      <c r="C202" s="12"/>
      <c r="D202" s="12"/>
      <c r="E202" s="14" t="s">
        <v>964</v>
      </c>
      <c r="F202" s="14" t="s">
        <v>75</v>
      </c>
      <c r="G202" s="13"/>
      <c r="H202" s="34"/>
      <c r="I202" s="20" t="s">
        <v>965</v>
      </c>
      <c r="J202" s="20" t="s">
        <v>966</v>
      </c>
      <c r="K202" s="22"/>
      <c r="L202" s="20" t="str">
        <f t="shared" si="28"/>
        <v>https://www.google.de/search?tbm=isch&amp;q=Ransomware+KeRanger</v>
      </c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</row>
    <row r="203">
      <c r="A203" s="1" t="s">
        <v>967</v>
      </c>
      <c r="B203" s="11" t="s">
        <v>968</v>
      </c>
      <c r="C203" s="12"/>
      <c r="D203" s="11" t="s">
        <v>969</v>
      </c>
      <c r="E203" s="13"/>
      <c r="F203" s="13"/>
      <c r="G203" s="13"/>
      <c r="H203" s="34"/>
      <c r="I203" s="20" t="s">
        <v>403</v>
      </c>
      <c r="J203" s="22"/>
      <c r="K203" s="22"/>
      <c r="L203" s="20" t="str">
        <f t="shared" si="28"/>
        <v>https://www.google.de/search?tbm=isch&amp;q=Ransomware+KeyBTC</v>
      </c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</row>
    <row r="204">
      <c r="A204" s="1" t="s">
        <v>970</v>
      </c>
      <c r="B204" s="12"/>
      <c r="C204" s="12"/>
      <c r="D204" s="11" t="s">
        <v>971</v>
      </c>
      <c r="E204" s="14" t="s">
        <v>972</v>
      </c>
      <c r="F204" s="13"/>
      <c r="G204" s="13"/>
      <c r="H204" s="34"/>
      <c r="I204" s="18"/>
      <c r="J204" s="20" t="s">
        <v>973</v>
      </c>
      <c r="K204" s="22"/>
      <c r="L204" s="20" t="str">
        <f t="shared" si="28"/>
        <v>https://www.google.de/search?tbm=isch&amp;q=Ransomware+KEYHolder</v>
      </c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</row>
    <row r="205">
      <c r="A205" s="1" t="s">
        <v>974</v>
      </c>
      <c r="B205" s="11"/>
      <c r="C205" s="12"/>
      <c r="D205" s="11"/>
      <c r="E205" s="14"/>
      <c r="F205" s="14" t="s">
        <v>25</v>
      </c>
      <c r="G205" s="13"/>
      <c r="H205" s="34"/>
      <c r="I205" s="18"/>
      <c r="J205" s="20" t="s">
        <v>975</v>
      </c>
      <c r="K205" s="20" t="s">
        <v>976</v>
      </c>
      <c r="L205" s="22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</row>
    <row r="206">
      <c r="A206" s="1" t="s">
        <v>977</v>
      </c>
      <c r="B206" s="11" t="s">
        <v>978</v>
      </c>
      <c r="C206" s="12"/>
      <c r="D206" s="11"/>
      <c r="E206" s="14" t="s">
        <v>979</v>
      </c>
      <c r="F206" s="13"/>
      <c r="G206" s="13"/>
      <c r="H206" s="34"/>
      <c r="I206" s="18"/>
      <c r="J206" s="20" t="s">
        <v>980</v>
      </c>
      <c r="K206" s="22"/>
      <c r="L206" s="20" t="str">
        <f t="shared" ref="L206:L212" si="29">SUBSTITUTE(CONCAT("https://www.google.de/search?tbm=isch&amp;q=Ransomware+", A206), " ", "+")</f>
        <v>https://www.google.de/search?tbm=isch&amp;q=Ransomware+KillerLocker</v>
      </c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</row>
    <row r="207">
      <c r="A207" s="1" t="s">
        <v>981</v>
      </c>
      <c r="B207" s="11" t="s">
        <v>982</v>
      </c>
      <c r="C207" s="12"/>
      <c r="D207" s="12"/>
      <c r="E207" s="14" t="s">
        <v>564</v>
      </c>
      <c r="F207" s="14" t="s">
        <v>75</v>
      </c>
      <c r="G207" s="13"/>
      <c r="H207" s="34"/>
      <c r="I207" s="20" t="s">
        <v>983</v>
      </c>
      <c r="J207" s="20" t="s">
        <v>984</v>
      </c>
      <c r="K207" s="22"/>
      <c r="L207" s="20" t="str">
        <f t="shared" si="29"/>
        <v>https://www.google.de/search?tbm=isch&amp;q=Ransomware+KimcilWare</v>
      </c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</row>
    <row r="208">
      <c r="A208" s="1" t="s">
        <v>985</v>
      </c>
      <c r="B208" s="11" t="s">
        <v>986</v>
      </c>
      <c r="C208" s="11"/>
      <c r="D208" s="11" t="s">
        <v>987</v>
      </c>
      <c r="E208" s="14" t="s">
        <v>988</v>
      </c>
      <c r="F208" s="14"/>
      <c r="G208" s="14"/>
      <c r="H208" s="17"/>
      <c r="I208" s="20" t="s">
        <v>989</v>
      </c>
      <c r="J208" s="20" t="s">
        <v>990</v>
      </c>
      <c r="K208" s="22"/>
      <c r="L208" s="20" t="str">
        <f t="shared" si="29"/>
        <v>https://www.google.de/search?tbm=isch&amp;q=Ransomware+Kirk</v>
      </c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</row>
    <row r="209">
      <c r="A209" s="1" t="s">
        <v>991</v>
      </c>
      <c r="B209" s="11"/>
      <c r="C209" s="11"/>
      <c r="D209" s="11"/>
      <c r="E209" s="14" t="s">
        <v>992</v>
      </c>
      <c r="F209" s="14"/>
      <c r="G209" s="14"/>
      <c r="H209" s="17"/>
      <c r="I209" s="18"/>
      <c r="J209" s="20" t="s">
        <v>993</v>
      </c>
      <c r="K209" s="22"/>
      <c r="L209" s="20" t="str">
        <f t="shared" si="29"/>
        <v>https://www.google.de/search?tbm=isch&amp;q=Ransomware+Koolova</v>
      </c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</row>
    <row r="210">
      <c r="A210" s="1" t="s">
        <v>994</v>
      </c>
      <c r="B210" s="11" t="s">
        <v>995</v>
      </c>
      <c r="C210" s="11"/>
      <c r="D210" s="11" t="s">
        <v>996</v>
      </c>
      <c r="E210" s="14" t="s">
        <v>95</v>
      </c>
      <c r="F210" s="14" t="s">
        <v>25</v>
      </c>
      <c r="G210" s="14"/>
      <c r="H210" s="17"/>
      <c r="I210" s="18"/>
      <c r="J210" s="20" t="s">
        <v>997</v>
      </c>
      <c r="K210" s="22"/>
      <c r="L210" s="20" t="str">
        <f t="shared" si="29"/>
        <v>https://www.google.de/search?tbm=isch&amp;q=Ransomware+Korean</v>
      </c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</row>
    <row r="211">
      <c r="A211" s="1" t="s">
        <v>998</v>
      </c>
      <c r="B211" s="11" t="s">
        <v>999</v>
      </c>
      <c r="C211" s="11"/>
      <c r="D211" s="11"/>
      <c r="E211" s="14"/>
      <c r="F211" s="14"/>
      <c r="G211" s="14"/>
      <c r="H211" s="17"/>
      <c r="I211" s="18"/>
      <c r="J211" s="20" t="s">
        <v>696</v>
      </c>
      <c r="K211" s="22"/>
      <c r="L211" s="20" t="str">
        <f t="shared" si="29"/>
        <v>https://www.google.de/search?tbm=isch&amp;q=Ransomware+Kostya</v>
      </c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</row>
    <row r="212">
      <c r="A212" s="1" t="s">
        <v>1000</v>
      </c>
      <c r="B212" s="11" t="s">
        <v>1001</v>
      </c>
      <c r="C212" s="11" t="s">
        <v>1002</v>
      </c>
      <c r="D212" s="11" t="s">
        <v>1003</v>
      </c>
      <c r="E212" s="14" t="s">
        <v>1004</v>
      </c>
      <c r="F212" s="14" t="s">
        <v>561</v>
      </c>
      <c r="G212" s="14" t="s">
        <v>1005</v>
      </c>
      <c r="H212" s="17"/>
      <c r="I212" s="18"/>
      <c r="J212" s="20" t="s">
        <v>1006</v>
      </c>
      <c r="K212" s="20" t="s">
        <v>1007</v>
      </c>
      <c r="L212" s="20" t="str">
        <f t="shared" si="29"/>
        <v>https://www.google.de/search?tbm=isch&amp;q=Ransomware+Kozy.Jozy</v>
      </c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</row>
    <row r="213">
      <c r="A213" s="1" t="s">
        <v>1008</v>
      </c>
      <c r="B213" s="11" t="s">
        <v>1009</v>
      </c>
      <c r="C213" s="11" t="s">
        <v>1010</v>
      </c>
      <c r="D213" s="11" t="s">
        <v>1011</v>
      </c>
      <c r="E213" s="14"/>
      <c r="F213" s="14"/>
      <c r="G213" s="14"/>
      <c r="H213" s="17"/>
      <c r="I213" s="18"/>
      <c r="J213" s="22"/>
      <c r="K213" s="22"/>
      <c r="L213" s="22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</row>
    <row r="214">
      <c r="A214" s="1" t="s">
        <v>1012</v>
      </c>
      <c r="B214" s="11" t="s">
        <v>1013</v>
      </c>
      <c r="C214" s="11"/>
      <c r="D214" s="11" t="s">
        <v>1014</v>
      </c>
      <c r="E214" s="14" t="s">
        <v>1015</v>
      </c>
      <c r="F214" s="14"/>
      <c r="G214" s="14"/>
      <c r="H214" s="17"/>
      <c r="I214" s="18"/>
      <c r="J214" s="20" t="s">
        <v>1016</v>
      </c>
      <c r="K214" s="22"/>
      <c r="L214" s="20" t="str">
        <f>SUBSTITUTE(CONCAT("https://www.google.de/search?tbm=isch&amp;q=Ransomware+", A214), " ", "+")</f>
        <v>https://www.google.de/search?tbm=isch&amp;q=Ransomware+KratosCrypt</v>
      </c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</row>
    <row r="215">
      <c r="A215" s="1" t="s">
        <v>1017</v>
      </c>
      <c r="B215" s="11" t="s">
        <v>1018</v>
      </c>
      <c r="C215" s="12"/>
      <c r="D215" s="11"/>
      <c r="E215" s="14"/>
      <c r="F215" s="14"/>
      <c r="G215" s="13"/>
      <c r="H215" s="34"/>
      <c r="I215" s="18"/>
      <c r="J215" s="20" t="s">
        <v>1019</v>
      </c>
      <c r="K215" s="22"/>
      <c r="L215" s="22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</row>
    <row r="216">
      <c r="A216" s="1" t="s">
        <v>1020</v>
      </c>
      <c r="B216" s="11"/>
      <c r="C216" s="12"/>
      <c r="D216" s="11" t="s">
        <v>1021</v>
      </c>
      <c r="E216" s="14" t="s">
        <v>95</v>
      </c>
      <c r="F216" s="14" t="s">
        <v>25</v>
      </c>
      <c r="G216" s="13"/>
      <c r="H216" s="34"/>
      <c r="I216" s="18"/>
      <c r="J216" s="22"/>
      <c r="K216" s="22"/>
      <c r="L216" s="20" t="str">
        <f>SUBSTITUTE(CONCAT("https://www.google.de/search?tbm=isch&amp;q=Ransomware+", A216), " ", "+")</f>
        <v>https://www.google.de/search?tbm=isch&amp;q=Ransomware+KryptoLocker</v>
      </c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</row>
    <row r="217" ht="9.0" customHeight="1">
      <c r="A217" s="1" t="s">
        <v>1022</v>
      </c>
      <c r="B217" s="11" t="s">
        <v>1023</v>
      </c>
      <c r="C217" s="12"/>
      <c r="D217" s="11" t="s">
        <v>1024</v>
      </c>
      <c r="E217" s="14" t="s">
        <v>1025</v>
      </c>
      <c r="F217" s="14" t="s">
        <v>25</v>
      </c>
      <c r="G217" s="13"/>
      <c r="H217" s="34"/>
      <c r="I217" s="22"/>
      <c r="J217" s="22"/>
      <c r="K217" s="22"/>
      <c r="L217" s="22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</row>
    <row r="218" ht="63.0" customHeight="1">
      <c r="A218" s="1" t="s">
        <v>1026</v>
      </c>
      <c r="B218" s="11"/>
      <c r="C218" s="12"/>
      <c r="D218" s="11" t="s">
        <v>1027</v>
      </c>
      <c r="E218" s="14" t="s">
        <v>1028</v>
      </c>
      <c r="F218" s="13"/>
      <c r="G218" s="13"/>
      <c r="H218" s="34"/>
      <c r="I218" s="22"/>
      <c r="J218" s="20" t="s">
        <v>1029</v>
      </c>
      <c r="K218" s="22"/>
      <c r="L218" s="22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</row>
    <row r="219" ht="63.0" customHeight="1">
      <c r="A219" s="1" t="s">
        <v>1030</v>
      </c>
      <c r="B219" s="11" t="s">
        <v>1031</v>
      </c>
      <c r="C219" s="12"/>
      <c r="D219" s="11" t="s">
        <v>1032</v>
      </c>
      <c r="E219" s="14" t="s">
        <v>1033</v>
      </c>
      <c r="F219" s="13"/>
      <c r="G219" s="13"/>
      <c r="H219" s="34"/>
      <c r="I219" s="20" t="s">
        <v>1034</v>
      </c>
      <c r="J219" s="20" t="s">
        <v>1035</v>
      </c>
      <c r="K219" s="22"/>
      <c r="L219" s="20" t="str">
        <f>SUBSTITUTE(CONCAT("https://www.google.de/search?tbm=isch&amp;q=Ransomware+", A219), " ", "+")</f>
        <v>https://www.google.de/search?tbm=isch&amp;q=Ransomware+LeChiffre</v>
      </c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</row>
    <row r="220">
      <c r="A220" s="1" t="s">
        <v>1036</v>
      </c>
      <c r="B220" s="11" t="s">
        <v>1037</v>
      </c>
      <c r="C220" s="12"/>
      <c r="D220" s="11" t="s">
        <v>987</v>
      </c>
      <c r="E220" s="14" t="s">
        <v>1038</v>
      </c>
      <c r="F220" s="41"/>
      <c r="G220" s="41"/>
      <c r="H220" s="49"/>
      <c r="I220" s="22"/>
      <c r="J220" s="20" t="s">
        <v>1039</v>
      </c>
      <c r="K220" s="22"/>
      <c r="L220" s="22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</row>
    <row r="221">
      <c r="A221" s="1" t="s">
        <v>1040</v>
      </c>
      <c r="B221" s="11"/>
      <c r="C221" s="12"/>
      <c r="D221" s="12"/>
      <c r="E221" s="14" t="s">
        <v>1041</v>
      </c>
      <c r="F221" s="41"/>
      <c r="G221" s="41" t="s">
        <v>1042</v>
      </c>
      <c r="H221" s="49"/>
      <c r="I221" s="20" t="s">
        <v>1043</v>
      </c>
      <c r="J221" s="22"/>
      <c r="K221" s="22"/>
      <c r="L221" s="20" t="str">
        <f>SUBSTITUTE(CONCAT("https://www.google.de/search?tbm=isch&amp;q=Ransomware+", A221), " ", "+")</f>
        <v>https://www.google.de/search?tbm=isch&amp;q=Ransomware+Linux.Encoder</v>
      </c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</row>
    <row r="222">
      <c r="A222" s="1" t="s">
        <v>1044</v>
      </c>
      <c r="B222" s="11"/>
      <c r="C222" s="12"/>
      <c r="D222" s="11"/>
      <c r="E222" s="14" t="s">
        <v>95</v>
      </c>
      <c r="F222" s="41"/>
      <c r="G222" s="41"/>
      <c r="H222" s="49"/>
      <c r="I222" s="22"/>
      <c r="J222" s="20" t="s">
        <v>1045</v>
      </c>
      <c r="K222" s="22"/>
      <c r="L222" s="22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</row>
    <row r="223">
      <c r="A223" s="1" t="s">
        <v>1046</v>
      </c>
      <c r="B223" s="11" t="s">
        <v>1047</v>
      </c>
      <c r="C223" s="12"/>
      <c r="D223" s="11" t="s">
        <v>1048</v>
      </c>
      <c r="E223" s="14" t="s">
        <v>1049</v>
      </c>
      <c r="F223" s="41" t="s">
        <v>450</v>
      </c>
      <c r="G223" s="41"/>
      <c r="H223" s="49"/>
      <c r="I223" s="22"/>
      <c r="J223" s="20" t="s">
        <v>1050</v>
      </c>
      <c r="K223" s="22"/>
      <c r="L223" s="22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</row>
    <row r="224">
      <c r="A224" s="1" t="s">
        <v>1051</v>
      </c>
      <c r="B224" s="11"/>
      <c r="C224" s="12"/>
      <c r="D224" s="11" t="s">
        <v>1052</v>
      </c>
      <c r="E224" s="14" t="s">
        <v>706</v>
      </c>
      <c r="F224" s="41"/>
      <c r="G224" s="41"/>
      <c r="H224" s="49"/>
      <c r="I224" s="20" t="s">
        <v>1053</v>
      </c>
      <c r="J224" s="20" t="s">
        <v>1054</v>
      </c>
      <c r="K224" s="22"/>
      <c r="L224" s="22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</row>
    <row r="225">
      <c r="A225" s="1" t="s">
        <v>1055</v>
      </c>
      <c r="B225" s="11"/>
      <c r="C225" s="12"/>
      <c r="D225" s="12"/>
      <c r="E225" s="14" t="s">
        <v>1056</v>
      </c>
      <c r="F225" s="41"/>
      <c r="G225" s="41"/>
      <c r="H225" s="49"/>
      <c r="I225" s="20" t="s">
        <v>1057</v>
      </c>
      <c r="J225" s="22"/>
      <c r="K225" s="22"/>
      <c r="L225" s="20" t="str">
        <f>SUBSTITUTE(CONCAT("https://www.google.de/search?tbm=isch&amp;q=Ransomware+", A225), " ", "+")</f>
        <v>https://www.google.de/search?tbm=isch&amp;q=Ransomware+Locker</v>
      </c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</row>
    <row r="226">
      <c r="A226" s="1" t="s">
        <v>1058</v>
      </c>
      <c r="B226" s="11" t="s">
        <v>1059</v>
      </c>
      <c r="C226" s="11"/>
      <c r="D226" s="11" t="s">
        <v>1060</v>
      </c>
      <c r="E226" s="14"/>
      <c r="F226" s="14" t="s">
        <v>25</v>
      </c>
      <c r="G226" s="13"/>
      <c r="H226" s="34"/>
      <c r="I226" s="18"/>
      <c r="J226" s="20" t="s">
        <v>1061</v>
      </c>
      <c r="K226" s="22"/>
      <c r="L226" s="22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</row>
    <row r="227">
      <c r="A227" s="1" t="s">
        <v>1062</v>
      </c>
      <c r="B227" s="11" t="s">
        <v>1063</v>
      </c>
      <c r="C227" s="11" t="s">
        <v>1064</v>
      </c>
      <c r="D227" s="11" t="s">
        <v>1065</v>
      </c>
      <c r="E227" s="14" t="s">
        <v>1066</v>
      </c>
      <c r="F227" s="14" t="s">
        <v>127</v>
      </c>
      <c r="G227" s="13"/>
      <c r="H227" s="34"/>
      <c r="I227" s="18"/>
      <c r="J227" s="20" t="s">
        <v>1067</v>
      </c>
      <c r="K227" s="22" t="s">
        <v>1068</v>
      </c>
      <c r="L227" s="20" t="str">
        <f t="shared" ref="L227:L228" si="30">SUBSTITUTE(CONCAT("https://www.google.de/search?tbm=isch&amp;q=Ransomware+", A227), " ", "+")</f>
        <v>https://www.google.de/search?tbm=isch&amp;q=Ransomware+Locky</v>
      </c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</row>
    <row r="228">
      <c r="A228" s="1" t="s">
        <v>1069</v>
      </c>
      <c r="B228" s="11" t="s">
        <v>1070</v>
      </c>
      <c r="C228" s="11"/>
      <c r="D228" s="11"/>
      <c r="E228" s="14"/>
      <c r="F228" s="14"/>
      <c r="G228" s="13"/>
      <c r="H228" s="34"/>
      <c r="I228" s="18"/>
      <c r="J228" s="20" t="s">
        <v>1071</v>
      </c>
      <c r="K228" s="22"/>
      <c r="L228" s="20" t="str">
        <f t="shared" si="30"/>
        <v>https://www.google.de/search?tbm=isch&amp;q=Ransomware+Lock93</v>
      </c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</row>
    <row r="229">
      <c r="A229" s="1" t="s">
        <v>1072</v>
      </c>
      <c r="B229" s="11"/>
      <c r="C229" s="12"/>
      <c r="D229" s="12"/>
      <c r="E229" s="14" t="s">
        <v>1073</v>
      </c>
      <c r="F229" s="13"/>
      <c r="G229" s="13"/>
      <c r="H229" s="34"/>
      <c r="I229" s="18"/>
      <c r="J229" s="20" t="s">
        <v>1074</v>
      </c>
      <c r="K229" s="22"/>
      <c r="L229" s="22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</row>
    <row r="230">
      <c r="A230" s="1" t="s">
        <v>1075</v>
      </c>
      <c r="B230" s="11" t="s">
        <v>888</v>
      </c>
      <c r="C230" s="12"/>
      <c r="D230" s="12"/>
      <c r="E230" s="13"/>
      <c r="F230" s="13"/>
      <c r="G230" s="13"/>
      <c r="H230" s="34"/>
      <c r="I230" s="18"/>
      <c r="J230" s="22"/>
      <c r="K230" s="22"/>
      <c r="L230" s="20" t="str">
        <f t="shared" ref="L230:L231" si="31">SUBSTITUTE(CONCAT("https://www.google.de/search?tbm=isch&amp;q=Ransomware+", A230), " ", "+")</f>
        <v>https://www.google.de/search?tbm=isch&amp;q=Ransomware+Lortok</v>
      </c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</row>
    <row r="231">
      <c r="A231" s="1" t="s">
        <v>1076</v>
      </c>
      <c r="B231" s="11" t="s">
        <v>1077</v>
      </c>
      <c r="C231" s="12"/>
      <c r="D231" s="12"/>
      <c r="E231" s="14" t="s">
        <v>904</v>
      </c>
      <c r="F231" s="13"/>
      <c r="G231" s="13"/>
      <c r="H231" s="34"/>
      <c r="I231" s="18"/>
      <c r="J231" s="22"/>
      <c r="K231" s="22"/>
      <c r="L231" s="20" t="str">
        <f t="shared" si="31"/>
        <v>https://www.google.de/search?tbm=isch&amp;q=Ransomware+LowLevel04</v>
      </c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</row>
    <row r="232">
      <c r="A232" s="1" t="s">
        <v>1078</v>
      </c>
      <c r="B232" s="11"/>
      <c r="C232" s="11"/>
      <c r="D232" s="11"/>
      <c r="E232" s="14" t="s">
        <v>1079</v>
      </c>
      <c r="F232" s="13"/>
      <c r="G232" s="13"/>
      <c r="H232" s="34"/>
      <c r="I232" s="18"/>
      <c r="J232" s="20" t="s">
        <v>1080</v>
      </c>
      <c r="K232" s="22"/>
      <c r="L232" s="22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</row>
    <row r="233">
      <c r="A233" s="1" t="s">
        <v>1081</v>
      </c>
      <c r="B233" s="11"/>
      <c r="C233" s="11"/>
      <c r="D233" s="11"/>
      <c r="E233" s="14" t="s">
        <v>824</v>
      </c>
      <c r="F233" s="13"/>
      <c r="G233" s="13"/>
      <c r="H233" s="34"/>
      <c r="I233" s="18"/>
      <c r="J233" s="22"/>
      <c r="K233" s="22"/>
      <c r="L233" s="20" t="str">
        <f>SUBSTITUTE(CONCAT("https://www.google.de/search?tbm=isch&amp;q=Ransomware+", A233), " ", "+")</f>
        <v>https://www.google.de/search?tbm=isch&amp;q=Ransomware+Mabouia</v>
      </c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</row>
    <row r="234">
      <c r="A234" s="1" t="s">
        <v>1082</v>
      </c>
      <c r="B234" s="11"/>
      <c r="C234" s="11"/>
      <c r="D234" s="11"/>
      <c r="E234" s="14" t="s">
        <v>95</v>
      </c>
      <c r="F234" s="14"/>
      <c r="G234" s="13"/>
      <c r="H234" s="34"/>
      <c r="I234" s="18"/>
      <c r="J234" s="22"/>
      <c r="K234" s="22"/>
      <c r="L234" s="22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</row>
    <row r="235">
      <c r="A235" s="1" t="s">
        <v>1083</v>
      </c>
      <c r="B235" s="11" t="s">
        <v>1084</v>
      </c>
      <c r="C235" s="11"/>
      <c r="D235" s="11" t="s">
        <v>1085</v>
      </c>
      <c r="E235" s="14" t="s">
        <v>264</v>
      </c>
      <c r="F235" s="14" t="s">
        <v>25</v>
      </c>
      <c r="G235" s="13"/>
      <c r="H235" s="34"/>
      <c r="I235" s="18"/>
      <c r="J235" s="22"/>
      <c r="K235" s="22"/>
      <c r="L235" s="20" t="str">
        <f t="shared" ref="L235:L236" si="32">SUBSTITUTE(CONCAT("https://www.google.de/search?tbm=isch&amp;q=Ransomware+", A235), " ", "+")</f>
        <v>https://www.google.de/search?tbm=isch&amp;q=Ransomware+Magic</v>
      </c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</row>
    <row r="236">
      <c r="A236" s="1" t="s">
        <v>1086</v>
      </c>
      <c r="B236" s="12"/>
      <c r="C236" s="11" t="s">
        <v>1087</v>
      </c>
      <c r="D236" s="11" t="s">
        <v>1088</v>
      </c>
      <c r="E236" s="13"/>
      <c r="F236" s="14" t="s">
        <v>1089</v>
      </c>
      <c r="G236" s="13"/>
      <c r="H236" s="34"/>
      <c r="I236" s="18"/>
      <c r="J236" s="20" t="s">
        <v>1090</v>
      </c>
      <c r="K236" s="22"/>
      <c r="L236" s="20" t="str">
        <f t="shared" si="32"/>
        <v>https://www.google.de/search?tbm=isch&amp;q=Ransomware+MaktubLocker</v>
      </c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</row>
    <row r="237">
      <c r="A237" s="1" t="s">
        <v>1091</v>
      </c>
      <c r="B237" s="11" t="s">
        <v>1092</v>
      </c>
      <c r="C237" s="11"/>
      <c r="D237" s="11" t="s">
        <v>1093</v>
      </c>
      <c r="E237" s="14"/>
      <c r="F237" s="33" t="s">
        <v>56</v>
      </c>
      <c r="G237" s="14"/>
      <c r="H237" s="17"/>
      <c r="I237" s="20" t="s">
        <v>1094</v>
      </c>
      <c r="J237" s="20" t="s">
        <v>1095</v>
      </c>
      <c r="K237" s="22"/>
      <c r="L237" s="22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</row>
    <row r="238">
      <c r="A238" s="1" t="s">
        <v>1096</v>
      </c>
      <c r="B238" s="11" t="s">
        <v>1097</v>
      </c>
      <c r="C238" s="11"/>
      <c r="D238" s="11" t="s">
        <v>1098</v>
      </c>
      <c r="E238" s="14"/>
      <c r="F238" s="14"/>
      <c r="G238" s="14"/>
      <c r="H238" s="17"/>
      <c r="I238" s="20" t="s">
        <v>1099</v>
      </c>
      <c r="J238" s="20" t="s">
        <v>1100</v>
      </c>
      <c r="K238" s="22"/>
      <c r="L238" s="22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</row>
    <row r="239">
      <c r="A239" s="1" t="s">
        <v>1101</v>
      </c>
      <c r="B239" s="11"/>
      <c r="C239" s="11"/>
      <c r="D239" s="11" t="s">
        <v>1102</v>
      </c>
      <c r="E239" s="14"/>
      <c r="F239" s="14"/>
      <c r="G239" s="14"/>
      <c r="H239" s="17"/>
      <c r="I239" s="22"/>
      <c r="J239" s="20" t="s">
        <v>1103</v>
      </c>
      <c r="K239" s="22"/>
      <c r="L239" s="22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</row>
    <row r="240">
      <c r="A240" s="1" t="s">
        <v>1104</v>
      </c>
      <c r="B240" s="11"/>
      <c r="C240" s="11"/>
      <c r="D240" s="11" t="s">
        <v>1105</v>
      </c>
      <c r="E240" s="14"/>
      <c r="F240" s="14" t="s">
        <v>1106</v>
      </c>
      <c r="G240" s="14"/>
      <c r="H240" s="17"/>
      <c r="I240" s="22"/>
      <c r="J240" s="20" t="s">
        <v>1107</v>
      </c>
      <c r="K240" s="22"/>
      <c r="L240" s="22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</row>
    <row r="241">
      <c r="A241" s="1" t="s">
        <v>1108</v>
      </c>
      <c r="B241" s="11"/>
      <c r="C241" s="11"/>
      <c r="D241" s="11"/>
      <c r="E241" s="14" t="s">
        <v>1109</v>
      </c>
      <c r="F241" s="14"/>
      <c r="G241" s="14"/>
      <c r="H241" s="17"/>
      <c r="I241" s="22"/>
      <c r="J241" s="20" t="s">
        <v>1110</v>
      </c>
      <c r="K241" s="22"/>
      <c r="L241" s="22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</row>
    <row r="242">
      <c r="A242" s="1" t="s">
        <v>1111</v>
      </c>
      <c r="B242" s="11" t="s">
        <v>1112</v>
      </c>
      <c r="C242" s="11"/>
      <c r="D242" s="11" t="s">
        <v>1113</v>
      </c>
      <c r="E242" s="14" t="s">
        <v>579</v>
      </c>
      <c r="F242" s="14"/>
      <c r="G242" s="14" t="s">
        <v>1114</v>
      </c>
      <c r="H242" s="17"/>
      <c r="I242" s="20" t="s">
        <v>1115</v>
      </c>
      <c r="J242" s="20" t="s">
        <v>1116</v>
      </c>
      <c r="K242" s="20" t="s">
        <v>1117</v>
      </c>
      <c r="L242" s="22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</row>
    <row r="243">
      <c r="A243" s="1" t="s">
        <v>1118</v>
      </c>
      <c r="B243" s="11"/>
      <c r="C243" s="11"/>
      <c r="D243" s="11" t="s">
        <v>1119</v>
      </c>
      <c r="E243" s="14"/>
      <c r="F243" s="14"/>
      <c r="G243" s="14"/>
      <c r="H243" s="17"/>
      <c r="I243" s="22"/>
      <c r="J243" s="20" t="s">
        <v>1120</v>
      </c>
      <c r="K243" s="22"/>
      <c r="L243" s="22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</row>
    <row r="244">
      <c r="A244" s="1" t="s">
        <v>1121</v>
      </c>
      <c r="B244" s="11" t="s">
        <v>1122</v>
      </c>
      <c r="C244" s="11"/>
      <c r="D244" s="11"/>
      <c r="E244" s="14" t="s">
        <v>1123</v>
      </c>
      <c r="F244" s="14" t="s">
        <v>75</v>
      </c>
      <c r="G244" s="14" t="s">
        <v>1124</v>
      </c>
      <c r="H244" s="17"/>
      <c r="I244" s="22" t="s">
        <v>1125</v>
      </c>
      <c r="J244" s="20" t="s">
        <v>1126</v>
      </c>
      <c r="K244" s="20" t="s">
        <v>1127</v>
      </c>
      <c r="L244" s="20" t="str">
        <f t="shared" ref="L244:L247" si="33">SUBSTITUTE(CONCAT("https://www.google.de/search?tbm=isch&amp;q=Ransomware+", A244), " ", "+")</f>
        <v>https://www.google.de/search?tbm=isch&amp;q=Ransomware+MIRCOP</v>
      </c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</row>
    <row r="245">
      <c r="A245" s="1" t="s">
        <v>1128</v>
      </c>
      <c r="B245" s="11" t="s">
        <v>1129</v>
      </c>
      <c r="C245" s="12"/>
      <c r="D245" s="11" t="s">
        <v>94</v>
      </c>
      <c r="E245" s="14" t="s">
        <v>95</v>
      </c>
      <c r="F245" s="14" t="s">
        <v>25</v>
      </c>
      <c r="G245" s="13"/>
      <c r="H245" s="34"/>
      <c r="I245" s="18"/>
      <c r="J245" s="22"/>
      <c r="K245" s="22"/>
      <c r="L245" s="20" t="str">
        <f t="shared" si="33"/>
        <v>https://www.google.de/search?tbm=isch&amp;q=Ransomware+MireWare</v>
      </c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</row>
    <row r="246">
      <c r="A246" s="1" t="s">
        <v>1130</v>
      </c>
      <c r="B246" s="12"/>
      <c r="C246" s="11" t="s">
        <v>1131</v>
      </c>
      <c r="D246" s="11" t="s">
        <v>1132</v>
      </c>
      <c r="E246" s="14" t="s">
        <v>1133</v>
      </c>
      <c r="F246" s="13"/>
      <c r="G246" s="14" t="s">
        <v>1134</v>
      </c>
      <c r="H246" s="17"/>
      <c r="I246" s="18"/>
      <c r="J246" s="20" t="s">
        <v>1135</v>
      </c>
      <c r="K246" s="22"/>
      <c r="L246" s="20" t="str">
        <f t="shared" si="33"/>
        <v>https://www.google.de/search?tbm=isch&amp;q=Ransomware+Mischa</v>
      </c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</row>
    <row r="247">
      <c r="A247" s="1" t="s">
        <v>1136</v>
      </c>
      <c r="B247" s="11" t="s">
        <v>79</v>
      </c>
      <c r="C247" s="12"/>
      <c r="D247" s="11" t="s">
        <v>94</v>
      </c>
      <c r="E247" s="14" t="s">
        <v>264</v>
      </c>
      <c r="F247" s="14" t="s">
        <v>25</v>
      </c>
      <c r="G247" s="14" t="s">
        <v>258</v>
      </c>
      <c r="H247" s="17"/>
      <c r="I247" s="18"/>
      <c r="J247" s="20" t="s">
        <v>272</v>
      </c>
      <c r="K247" s="22"/>
      <c r="L247" s="20" t="str">
        <f t="shared" si="33"/>
        <v>https://www.google.de/search?tbm=isch&amp;q=Ransomware+MM+Locker</v>
      </c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</row>
    <row r="248">
      <c r="A248" s="1" t="s">
        <v>1137</v>
      </c>
      <c r="B248" s="11" t="s">
        <v>1138</v>
      </c>
      <c r="C248" s="12"/>
      <c r="D248" s="11" t="s">
        <v>1139</v>
      </c>
      <c r="E248" s="14"/>
      <c r="F248" s="14"/>
      <c r="G248" s="14" t="s">
        <v>1140</v>
      </c>
      <c r="H248" s="17"/>
      <c r="I248" s="18"/>
      <c r="J248" s="20" t="s">
        <v>1141</v>
      </c>
      <c r="K248" s="20" t="s">
        <v>1142</v>
      </c>
      <c r="L248" s="20" t="s">
        <v>1143</v>
      </c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</row>
    <row r="249">
      <c r="A249" s="1" t="s">
        <v>1144</v>
      </c>
      <c r="B249" s="11"/>
      <c r="C249" s="12"/>
      <c r="D249" s="11"/>
      <c r="E249" s="14" t="s">
        <v>1145</v>
      </c>
      <c r="F249" s="14"/>
      <c r="G249" s="14"/>
      <c r="H249" s="17"/>
      <c r="I249" s="18"/>
      <c r="J249" s="20" t="s">
        <v>1146</v>
      </c>
      <c r="K249" s="22"/>
      <c r="L249" s="22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</row>
    <row r="250">
      <c r="A250" s="1" t="s">
        <v>1147</v>
      </c>
      <c r="B250" s="11" t="s">
        <v>23</v>
      </c>
      <c r="C250" s="12"/>
      <c r="D250" s="11" t="s">
        <v>1148</v>
      </c>
      <c r="E250" s="14"/>
      <c r="F250" s="14"/>
      <c r="G250" s="14"/>
      <c r="H250" s="17"/>
      <c r="I250" s="18"/>
      <c r="J250" s="20" t="s">
        <v>1149</v>
      </c>
      <c r="K250" s="22"/>
      <c r="L250" s="22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</row>
    <row r="251">
      <c r="A251" s="1" t="s">
        <v>1150</v>
      </c>
      <c r="B251" s="11"/>
      <c r="C251" s="12"/>
      <c r="D251" s="11" t="s">
        <v>1151</v>
      </c>
      <c r="E251" s="14"/>
      <c r="F251" s="14"/>
      <c r="G251" s="14"/>
      <c r="H251" s="17"/>
      <c r="I251" s="18"/>
      <c r="J251" s="20" t="s">
        <v>1152</v>
      </c>
      <c r="K251" s="22"/>
      <c r="L251" s="22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</row>
    <row r="252">
      <c r="A252" s="1" t="s">
        <v>1153</v>
      </c>
      <c r="B252" s="11"/>
      <c r="C252" s="12"/>
      <c r="D252" s="11" t="s">
        <v>1154</v>
      </c>
      <c r="E252" s="14" t="s">
        <v>1155</v>
      </c>
      <c r="F252" s="14"/>
      <c r="G252" s="14"/>
      <c r="H252" s="17"/>
      <c r="I252" s="18"/>
      <c r="J252" s="20" t="s">
        <v>1156</v>
      </c>
      <c r="K252" s="20" t="s">
        <v>1157</v>
      </c>
      <c r="L252" s="20" t="str">
        <f>SUBSTITUTE(CONCAT("https://www.google.de/search?tbm=isch&amp;q=Ransomware+", A252), " ", "+")</f>
        <v>https://www.google.de/search?tbm=isch&amp;q=Ransomware+n1n1n1</v>
      </c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</row>
    <row r="253">
      <c r="A253" s="1" t="s">
        <v>1158</v>
      </c>
      <c r="B253" s="11" t="s">
        <v>1159</v>
      </c>
      <c r="C253" s="12"/>
      <c r="D253" s="11"/>
      <c r="E253" s="14" t="s">
        <v>1160</v>
      </c>
      <c r="F253" s="14"/>
      <c r="G253" s="14"/>
      <c r="H253" s="17"/>
      <c r="I253" s="18"/>
      <c r="J253" s="20" t="s">
        <v>1161</v>
      </c>
      <c r="K253" s="20" t="s">
        <v>1162</v>
      </c>
      <c r="L253" s="22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</row>
    <row r="254">
      <c r="A254" s="1" t="s">
        <v>1163</v>
      </c>
      <c r="B254" s="11"/>
      <c r="C254" s="12"/>
      <c r="D254" s="11"/>
      <c r="E254" s="14" t="s">
        <v>1164</v>
      </c>
      <c r="F254" s="14"/>
      <c r="G254" s="14"/>
      <c r="H254" s="17"/>
      <c r="I254" s="18"/>
      <c r="J254" s="20" t="s">
        <v>1165</v>
      </c>
      <c r="K254" s="22"/>
      <c r="L254" s="20" t="str">
        <f t="shared" ref="L254:L256" si="34">SUBSTITUTE(CONCAT("https://www.google.de/search?tbm=isch&amp;q=Ransomware+", A254), " ", "+")</f>
        <v>https://www.google.de/search?tbm=isch&amp;q=Ransomware+Nagini</v>
      </c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</row>
    <row r="255">
      <c r="A255" s="1" t="s">
        <v>1167</v>
      </c>
      <c r="B255" s="12"/>
      <c r="C255" s="12"/>
      <c r="D255" s="11" t="s">
        <v>1168</v>
      </c>
      <c r="E255" s="14" t="s">
        <v>1169</v>
      </c>
      <c r="F255" s="14" t="s">
        <v>1170</v>
      </c>
      <c r="G255" s="13"/>
      <c r="H255" s="34"/>
      <c r="I255" s="20" t="s">
        <v>1171</v>
      </c>
      <c r="J255" s="22"/>
      <c r="K255" s="22"/>
      <c r="L255" s="20" t="str">
        <f t="shared" si="34"/>
        <v>https://www.google.de/search?tbm=isch&amp;q=Ransomware+NanoLocker</v>
      </c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</row>
    <row r="256">
      <c r="A256" s="1" t="s">
        <v>1172</v>
      </c>
      <c r="B256" s="11" t="s">
        <v>682</v>
      </c>
      <c r="C256" s="12"/>
      <c r="D256" s="11" t="s">
        <v>1175</v>
      </c>
      <c r="E256" s="14" t="s">
        <v>1178</v>
      </c>
      <c r="F256" s="14" t="s">
        <v>1180</v>
      </c>
      <c r="G256" s="13"/>
      <c r="H256" s="34"/>
      <c r="I256" s="22" t="s">
        <v>1185</v>
      </c>
      <c r="J256" s="20" t="s">
        <v>1186</v>
      </c>
      <c r="K256" s="22"/>
      <c r="L256" s="20" t="str">
        <f t="shared" si="34"/>
        <v>https://www.google.de/search?tbm=isch&amp;q=Ransomware+Nemucod</v>
      </c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</row>
    <row r="257">
      <c r="A257" s="1" t="s">
        <v>1191</v>
      </c>
      <c r="B257" s="11"/>
      <c r="C257" s="11"/>
      <c r="D257" s="11"/>
      <c r="E257" s="14"/>
      <c r="F257" s="14" t="s">
        <v>25</v>
      </c>
      <c r="G257" s="14" t="s">
        <v>1192</v>
      </c>
      <c r="H257" s="17"/>
      <c r="I257" s="22"/>
      <c r="J257" s="20" t="s">
        <v>1193</v>
      </c>
      <c r="K257" s="22"/>
      <c r="L257" s="22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</row>
    <row r="258">
      <c r="A258" s="1" t="s">
        <v>1195</v>
      </c>
      <c r="B258" s="11"/>
      <c r="C258" s="11"/>
      <c r="D258" s="11" t="s">
        <v>1197</v>
      </c>
      <c r="E258" s="14" t="s">
        <v>1198</v>
      </c>
      <c r="F258" s="14"/>
      <c r="G258" s="14"/>
      <c r="H258" s="17"/>
      <c r="I258" s="22"/>
      <c r="J258" s="20" t="s">
        <v>1200</v>
      </c>
      <c r="K258" s="22"/>
      <c r="L258" s="22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</row>
    <row r="259">
      <c r="A259" s="1" t="s">
        <v>1201</v>
      </c>
      <c r="B259" s="11" t="s">
        <v>1202</v>
      </c>
      <c r="C259" s="11"/>
      <c r="D259" s="11" t="s">
        <v>1203</v>
      </c>
      <c r="E259" s="14"/>
      <c r="F259" s="14" t="s">
        <v>1204</v>
      </c>
      <c r="G259" s="14" t="s">
        <v>1205</v>
      </c>
      <c r="H259" s="17"/>
      <c r="I259" s="20" t="s">
        <v>1206</v>
      </c>
      <c r="J259" s="20" t="s">
        <v>1207</v>
      </c>
      <c r="K259" s="22"/>
      <c r="L259" s="22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</row>
    <row r="260">
      <c r="A260" s="1" t="s">
        <v>1208</v>
      </c>
      <c r="B260" s="11"/>
      <c r="C260" s="11"/>
      <c r="D260" s="11"/>
      <c r="E260" s="14"/>
      <c r="F260" s="14"/>
      <c r="G260" s="13"/>
      <c r="H260" s="34"/>
      <c r="I260" s="22"/>
      <c r="J260" s="20" t="s">
        <v>1209</v>
      </c>
      <c r="K260" s="20" t="s">
        <v>1210</v>
      </c>
      <c r="L260" s="20" t="str">
        <f>SUBSTITUTE(CONCAT("https://www.google.de/search?tbm=isch&amp;q=Ransomware+", A260), " ", "+")</f>
        <v>https://www.google.de/search?tbm=isch&amp;q=Ransomware+NoobCrypt</v>
      </c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</row>
    <row r="261">
      <c r="A261" s="1" t="s">
        <v>1218</v>
      </c>
      <c r="B261" s="11" t="s">
        <v>1219</v>
      </c>
      <c r="C261" s="11"/>
      <c r="D261" s="11" t="s">
        <v>1221</v>
      </c>
      <c r="E261" s="14"/>
      <c r="F261" s="14" t="s">
        <v>75</v>
      </c>
      <c r="G261" s="13"/>
      <c r="H261" s="34"/>
      <c r="I261" s="22"/>
      <c r="J261" s="22"/>
      <c r="K261" s="22"/>
      <c r="L261" s="22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</row>
    <row r="262">
      <c r="A262" s="1" t="s">
        <v>1223</v>
      </c>
      <c r="B262" s="11" t="s">
        <v>1224</v>
      </c>
      <c r="C262" s="11"/>
      <c r="D262" s="11"/>
      <c r="E262" s="14"/>
      <c r="F262" s="14"/>
      <c r="G262" s="13"/>
      <c r="H262" s="34"/>
      <c r="I262" s="20" t="s">
        <v>1225</v>
      </c>
      <c r="J262" s="20" t="s">
        <v>1229</v>
      </c>
      <c r="K262" s="22"/>
      <c r="L262" s="22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</row>
    <row r="263">
      <c r="A263" s="1" t="s">
        <v>1230</v>
      </c>
      <c r="B263" s="11"/>
      <c r="C263" s="11"/>
      <c r="D263" s="11"/>
      <c r="E263" s="14" t="s">
        <v>323</v>
      </c>
      <c r="F263" s="14"/>
      <c r="G263" s="13"/>
      <c r="H263" s="34"/>
      <c r="I263" s="22"/>
      <c r="J263" s="20" t="s">
        <v>1231</v>
      </c>
      <c r="K263" s="22"/>
      <c r="L263" s="22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</row>
    <row r="264">
      <c r="A264" s="1" t="s">
        <v>1232</v>
      </c>
      <c r="B264" s="11" t="s">
        <v>1233</v>
      </c>
      <c r="C264" s="11" t="s">
        <v>1234</v>
      </c>
      <c r="D264" s="11" t="s">
        <v>1235</v>
      </c>
      <c r="E264" s="14"/>
      <c r="F264" s="14" t="s">
        <v>56</v>
      </c>
      <c r="G264" s="13"/>
      <c r="H264" s="34"/>
      <c r="I264" s="20" t="s">
        <v>1236</v>
      </c>
      <c r="J264" s="20" t="s">
        <v>1239</v>
      </c>
      <c r="K264" s="20" t="s">
        <v>1240</v>
      </c>
      <c r="L264" s="20" t="s">
        <v>1242</v>
      </c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</row>
    <row r="265">
      <c r="A265" s="1" t="s">
        <v>1245</v>
      </c>
      <c r="B265" s="11" t="s">
        <v>1247</v>
      </c>
      <c r="C265" s="11" t="s">
        <v>1248</v>
      </c>
      <c r="D265" s="11" t="s">
        <v>1250</v>
      </c>
      <c r="E265" s="14" t="s">
        <v>1251</v>
      </c>
      <c r="F265" s="14"/>
      <c r="G265" s="14" t="s">
        <v>1252</v>
      </c>
      <c r="H265" s="17"/>
      <c r="I265" s="20" t="s">
        <v>352</v>
      </c>
      <c r="J265" s="20" t="s">
        <v>1254</v>
      </c>
      <c r="K265" s="22"/>
      <c r="L265" s="20" t="str">
        <f t="shared" ref="L265:L268" si="35">SUBSTITUTE(CONCAT("https://www.google.de/search?tbm=isch&amp;q=Ransomware+", A265), " ", "+")</f>
        <v>https://www.google.de/search?tbm=isch&amp;q=Ransomware+Offline+ransomware</v>
      </c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</row>
    <row r="266">
      <c r="A266" s="1" t="s">
        <v>1259</v>
      </c>
      <c r="B266" s="11" t="s">
        <v>1260</v>
      </c>
      <c r="C266" s="12"/>
      <c r="D266" s="11" t="s">
        <v>1262</v>
      </c>
      <c r="E266" s="13"/>
      <c r="F266" s="13"/>
      <c r="G266" s="14" t="s">
        <v>1263</v>
      </c>
      <c r="H266" s="17"/>
      <c r="I266" s="18"/>
      <c r="J266" s="22"/>
      <c r="K266" s="22"/>
      <c r="L266" s="20" t="str">
        <f t="shared" si="35"/>
        <v>https://www.google.de/search?tbm=isch&amp;q=Ransomware+OMG!+Ransomware</v>
      </c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</row>
    <row r="267">
      <c r="A267" s="1" t="s">
        <v>1267</v>
      </c>
      <c r="B267" s="11"/>
      <c r="C267" s="12"/>
      <c r="D267" s="11"/>
      <c r="E267" s="14" t="s">
        <v>1268</v>
      </c>
      <c r="F267" s="13"/>
      <c r="G267" s="14"/>
      <c r="H267" s="17"/>
      <c r="I267" s="18"/>
      <c r="J267" s="20" t="s">
        <v>1269</v>
      </c>
      <c r="K267" s="22"/>
      <c r="L267" s="20" t="str">
        <f t="shared" si="35"/>
        <v>https://www.google.de/search?tbm=isch&amp;q=Ransomware+Onyx</v>
      </c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</row>
    <row r="268">
      <c r="A268" s="1" t="s">
        <v>1274</v>
      </c>
      <c r="B268" s="11" t="s">
        <v>1275</v>
      </c>
      <c r="C268" s="12"/>
      <c r="D268" s="12"/>
      <c r="E268" s="14" t="s">
        <v>1276</v>
      </c>
      <c r="F268" s="13"/>
      <c r="G268" s="13"/>
      <c r="H268" s="34"/>
      <c r="I268" s="20" t="s">
        <v>1277</v>
      </c>
      <c r="J268" s="22"/>
      <c r="K268" s="22"/>
      <c r="L268" s="20" t="str">
        <f t="shared" si="35"/>
        <v>https://www.google.de/search?tbm=isch&amp;q=Ransomware+Operation+Global+III</v>
      </c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</row>
    <row r="269">
      <c r="A269" s="1" t="s">
        <v>1280</v>
      </c>
      <c r="B269" s="11" t="s">
        <v>1281</v>
      </c>
      <c r="C269" s="11" t="s">
        <v>1282</v>
      </c>
      <c r="D269" s="11" t="s">
        <v>1283</v>
      </c>
      <c r="E269" s="14"/>
      <c r="F269" s="13"/>
      <c r="G269" s="14" t="s">
        <v>528</v>
      </c>
      <c r="H269" s="17"/>
      <c r="I269" s="22"/>
      <c r="J269" s="20" t="s">
        <v>1285</v>
      </c>
      <c r="K269" s="22"/>
      <c r="L269" s="22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</row>
    <row r="270">
      <c r="A270" s="1" t="s">
        <v>1289</v>
      </c>
      <c r="B270" s="11" t="s">
        <v>897</v>
      </c>
      <c r="C270" s="12"/>
      <c r="D270" s="11" t="s">
        <v>1290</v>
      </c>
      <c r="E270" s="14"/>
      <c r="F270" s="13"/>
      <c r="G270" s="13"/>
      <c r="H270" s="34"/>
      <c r="I270" s="20" t="s">
        <v>1293</v>
      </c>
      <c r="J270" s="20" t="s">
        <v>1295</v>
      </c>
      <c r="K270" s="22"/>
      <c r="L270" s="22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</row>
    <row r="271">
      <c r="A271" s="1" t="s">
        <v>1297</v>
      </c>
      <c r="B271" s="11" t="s">
        <v>1298</v>
      </c>
      <c r="C271" s="12"/>
      <c r="D271" s="11" t="s">
        <v>1300</v>
      </c>
      <c r="E271" s="14" t="s">
        <v>1301</v>
      </c>
      <c r="F271" s="13"/>
      <c r="G271" s="13"/>
      <c r="H271" s="34"/>
      <c r="I271" s="22"/>
      <c r="J271" s="20" t="s">
        <v>1302</v>
      </c>
      <c r="K271" s="20" t="s">
        <v>1305</v>
      </c>
      <c r="L271" s="20" t="str">
        <f>SUBSTITUTE(CONCAT("https://www.google.de/search?tbm=isch&amp;q=Ransomware+", A271), " ", "+")</f>
        <v>https://www.google.de/search?tbm=isch&amp;q=Ransomware+PadCrypt</v>
      </c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</row>
    <row r="272">
      <c r="A272" s="1" t="s">
        <v>1310</v>
      </c>
      <c r="B272" s="11"/>
      <c r="C272" s="12"/>
      <c r="D272" s="11"/>
      <c r="E272" s="14" t="s">
        <v>1311</v>
      </c>
      <c r="F272" s="14"/>
      <c r="G272" s="14"/>
      <c r="H272" s="17"/>
      <c r="I272" s="22"/>
      <c r="J272" s="20" t="s">
        <v>1312</v>
      </c>
      <c r="K272" s="22"/>
      <c r="L272" s="22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</row>
    <row r="273">
      <c r="A273" s="1" t="s">
        <v>1315</v>
      </c>
      <c r="B273" s="11" t="s">
        <v>532</v>
      </c>
      <c r="C273" s="12"/>
      <c r="D273" s="11" t="s">
        <v>1316</v>
      </c>
      <c r="E273" s="14" t="s">
        <v>1317</v>
      </c>
      <c r="F273" s="14"/>
      <c r="G273" s="14"/>
      <c r="H273" s="17"/>
      <c r="I273" s="20" t="s">
        <v>1321</v>
      </c>
      <c r="J273" s="20" t="s">
        <v>1323</v>
      </c>
      <c r="K273" s="22"/>
      <c r="L273" s="22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</row>
    <row r="274">
      <c r="A274" s="1" t="s">
        <v>1326</v>
      </c>
      <c r="B274" s="11" t="s">
        <v>1327</v>
      </c>
      <c r="C274" s="12"/>
      <c r="D274" s="11" t="s">
        <v>1328</v>
      </c>
      <c r="E274" s="14" t="s">
        <v>1329</v>
      </c>
      <c r="F274" s="14"/>
      <c r="G274" s="14"/>
      <c r="H274" s="17"/>
      <c r="I274" s="22"/>
      <c r="J274" s="20" t="s">
        <v>1331</v>
      </c>
      <c r="K274" s="22"/>
      <c r="L274" s="22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</row>
    <row r="275">
      <c r="A275" s="1" t="s">
        <v>1332</v>
      </c>
      <c r="B275" s="12"/>
      <c r="C275" s="12"/>
      <c r="D275" s="11"/>
      <c r="E275" s="14" t="s">
        <v>1333</v>
      </c>
      <c r="F275" s="14"/>
      <c r="G275" s="14" t="s">
        <v>1334</v>
      </c>
      <c r="H275" s="17"/>
      <c r="I275" s="22"/>
      <c r="J275" s="20" t="s">
        <v>1336</v>
      </c>
      <c r="K275" s="22"/>
      <c r="L275" s="22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</row>
    <row r="276">
      <c r="A276" s="1" t="s">
        <v>1338</v>
      </c>
      <c r="B276" s="11" t="s">
        <v>1339</v>
      </c>
      <c r="C276" s="11" t="s">
        <v>1340</v>
      </c>
      <c r="D276" s="11"/>
      <c r="E276" s="14"/>
      <c r="F276" s="14"/>
      <c r="G276" s="13"/>
      <c r="H276" s="34"/>
      <c r="I276" s="22"/>
      <c r="J276" s="20" t="s">
        <v>1341</v>
      </c>
      <c r="K276" s="22"/>
      <c r="L276" s="22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</row>
    <row r="277">
      <c r="A277" s="1" t="s">
        <v>1343</v>
      </c>
      <c r="B277" s="12"/>
      <c r="C277" s="12"/>
      <c r="D277" s="11" t="s">
        <v>1344</v>
      </c>
      <c r="E277" s="14" t="s">
        <v>1345</v>
      </c>
      <c r="F277" s="14" t="s">
        <v>56</v>
      </c>
      <c r="G277" s="14" t="s">
        <v>1346</v>
      </c>
      <c r="H277" s="17"/>
      <c r="I277" s="20" t="s">
        <v>403</v>
      </c>
      <c r="J277" s="20" t="s">
        <v>1347</v>
      </c>
      <c r="K277" s="22"/>
      <c r="L277" s="20" t="str">
        <f>SUBSTITUTE(CONCAT("https://www.google.de/search?tbm=isch&amp;q=Ransomware+", A277), " ", "+")</f>
        <v>https://www.google.de/search?tbm=isch&amp;q=Ransomware+PClock</v>
      </c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</row>
    <row r="278">
      <c r="A278" s="1" t="s">
        <v>1349</v>
      </c>
      <c r="B278" s="12"/>
      <c r="C278" s="12"/>
      <c r="D278" s="11"/>
      <c r="E278" s="14"/>
      <c r="F278" s="14"/>
      <c r="G278" s="14"/>
      <c r="H278" s="17"/>
      <c r="I278" s="22"/>
      <c r="J278" s="20" t="s">
        <v>1350</v>
      </c>
      <c r="K278" s="22"/>
      <c r="L278" s="22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</row>
    <row r="279">
      <c r="A279" s="1" t="s">
        <v>1352</v>
      </c>
      <c r="B279" s="12"/>
      <c r="C279" s="12"/>
      <c r="D279" s="11" t="s">
        <v>1353</v>
      </c>
      <c r="E279" s="14" t="s">
        <v>1354</v>
      </c>
      <c r="F279" s="14" t="s">
        <v>1355</v>
      </c>
      <c r="G279" s="14" t="s">
        <v>1356</v>
      </c>
      <c r="H279" s="17"/>
      <c r="I279" s="22" t="s">
        <v>1357</v>
      </c>
      <c r="J279" s="20" t="s">
        <v>1359</v>
      </c>
      <c r="K279" s="20" t="s">
        <v>1361</v>
      </c>
      <c r="L279" s="20" t="str">
        <f t="shared" ref="L279:L280" si="36">SUBSTITUTE(CONCAT("https://www.google.de/search?tbm=isch&amp;q=Ransomware+", A279), " ", "+")</f>
        <v>https://www.google.de/search?tbm=isch&amp;q=Ransomware+Petya</v>
      </c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</row>
    <row r="280">
      <c r="A280" s="1" t="s">
        <v>1365</v>
      </c>
      <c r="B280" s="11" t="s">
        <v>79</v>
      </c>
      <c r="C280" s="11" t="s">
        <v>1366</v>
      </c>
      <c r="D280" s="12"/>
      <c r="E280" s="14" t="s">
        <v>1367</v>
      </c>
      <c r="F280" s="14" t="s">
        <v>25</v>
      </c>
      <c r="G280" s="13"/>
      <c r="H280" s="34"/>
      <c r="I280" s="20" t="s">
        <v>1368</v>
      </c>
      <c r="J280" s="20" t="s">
        <v>1369</v>
      </c>
      <c r="K280" s="22"/>
      <c r="L280" s="20" t="str">
        <f t="shared" si="36"/>
        <v>https://www.google.de/search?tbm=isch&amp;q=Ransomware+Philadelphia</v>
      </c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</row>
    <row r="281">
      <c r="A281" s="1" t="s">
        <v>1370</v>
      </c>
      <c r="B281" s="11" t="s">
        <v>1371</v>
      </c>
      <c r="C281" s="11"/>
      <c r="D281" s="11" t="s">
        <v>1372</v>
      </c>
      <c r="E281" s="14" t="s">
        <v>95</v>
      </c>
      <c r="F281" s="13"/>
      <c r="G281" s="13"/>
      <c r="H281" s="34"/>
      <c r="I281" s="22"/>
      <c r="J281" s="20" t="s">
        <v>1373</v>
      </c>
      <c r="K281" s="22"/>
      <c r="L281" s="22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</row>
    <row r="282">
      <c r="A282" s="1" t="s">
        <v>1374</v>
      </c>
      <c r="B282" s="11" t="s">
        <v>1375</v>
      </c>
      <c r="C282" s="11" t="s">
        <v>1376</v>
      </c>
      <c r="D282" s="11" t="s">
        <v>1377</v>
      </c>
      <c r="E282" s="14" t="s">
        <v>1025</v>
      </c>
      <c r="F282" s="13"/>
      <c r="G282" s="13"/>
      <c r="H282" s="34"/>
      <c r="I282" s="22"/>
      <c r="J282" s="20" t="s">
        <v>1378</v>
      </c>
      <c r="K282" s="22"/>
      <c r="L282" s="22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</row>
    <row r="283">
      <c r="A283" s="1" t="s">
        <v>1379</v>
      </c>
      <c r="B283" s="11" t="s">
        <v>1380</v>
      </c>
      <c r="C283" s="11"/>
      <c r="D283" s="12"/>
      <c r="E283" s="14"/>
      <c r="F283" s="13"/>
      <c r="G283" s="13"/>
      <c r="H283" s="34"/>
      <c r="I283" s="20" t="s">
        <v>1381</v>
      </c>
      <c r="J283" s="22"/>
      <c r="K283" s="22"/>
      <c r="L283" s="20" t="str">
        <f t="shared" ref="L283:L284" si="37">SUBSTITUTE(CONCAT("https://www.google.de/search?tbm=isch&amp;q=Ransomware+", A283), " ", "+")</f>
        <v>https://www.google.de/search?tbm=isch&amp;q=Ransomware+PizzaCrypts</v>
      </c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</row>
    <row r="284">
      <c r="A284" s="1" t="s">
        <v>1382</v>
      </c>
      <c r="B284" s="11" t="s">
        <v>79</v>
      </c>
      <c r="C284" s="12"/>
      <c r="D284" s="60"/>
      <c r="E284" s="14" t="s">
        <v>650</v>
      </c>
      <c r="F284" s="14" t="s">
        <v>25</v>
      </c>
      <c r="G284" s="14"/>
      <c r="H284" s="17"/>
      <c r="I284" s="22"/>
      <c r="J284" s="20" t="s">
        <v>1383</v>
      </c>
      <c r="K284" s="20" t="s">
        <v>1384</v>
      </c>
      <c r="L284" s="20" t="str">
        <f t="shared" si="37"/>
        <v>https://www.google.de/search?tbm=isch&amp;q=Ransomware+PokemonGO</v>
      </c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</row>
    <row r="285">
      <c r="A285" s="1" t="s">
        <v>1385</v>
      </c>
      <c r="B285" s="33" t="s">
        <v>1386</v>
      </c>
      <c r="C285" s="12"/>
      <c r="D285" s="11" t="s">
        <v>1387</v>
      </c>
      <c r="E285" s="14"/>
      <c r="F285" s="14" t="s">
        <v>25</v>
      </c>
      <c r="G285" s="14"/>
      <c r="H285" s="17"/>
      <c r="I285" s="22"/>
      <c r="J285" s="20" t="s">
        <v>1388</v>
      </c>
      <c r="K285" s="22"/>
      <c r="L285" s="22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</row>
    <row r="286">
      <c r="A286" s="1" t="s">
        <v>1389</v>
      </c>
      <c r="B286" s="11"/>
      <c r="C286" s="12"/>
      <c r="D286" s="12"/>
      <c r="E286" s="14" t="s">
        <v>1390</v>
      </c>
      <c r="F286" s="14" t="s">
        <v>25</v>
      </c>
      <c r="G286" s="14"/>
      <c r="H286" s="17"/>
      <c r="I286" s="20" t="s">
        <v>1391</v>
      </c>
      <c r="J286" s="20" t="s">
        <v>1392</v>
      </c>
      <c r="K286" s="22"/>
      <c r="L286" s="20" t="str">
        <f>SUBSTITUTE(CONCAT("https://www.google.de/search?tbm=isch&amp;q=Ransomware+", A286), " ", "+")</f>
        <v>https://www.google.de/search?tbm=isch&amp;q=Ransomware+Polyglot</v>
      </c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</row>
    <row r="287">
      <c r="A287" s="1" t="s">
        <v>1393</v>
      </c>
      <c r="B287" s="11" t="s">
        <v>1394</v>
      </c>
      <c r="C287" s="12"/>
      <c r="D287" s="11" t="s">
        <v>1395</v>
      </c>
      <c r="E287" s="14"/>
      <c r="F287" s="14" t="s">
        <v>25</v>
      </c>
      <c r="G287" s="14"/>
      <c r="H287" s="17"/>
      <c r="I287" s="22"/>
      <c r="J287" s="22"/>
      <c r="K287" s="22"/>
      <c r="L287" s="22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</row>
    <row r="288">
      <c r="A288" s="1" t="s">
        <v>1396</v>
      </c>
      <c r="B288" s="11" t="s">
        <v>191</v>
      </c>
      <c r="C288" s="12"/>
      <c r="D288" s="12"/>
      <c r="E288" s="14" t="s">
        <v>1397</v>
      </c>
      <c r="F288" s="14" t="s">
        <v>127</v>
      </c>
      <c r="G288" s="14" t="s">
        <v>1398</v>
      </c>
      <c r="H288" s="17"/>
      <c r="I288" s="22" t="s">
        <v>1399</v>
      </c>
      <c r="J288" s="20" t="s">
        <v>1400</v>
      </c>
      <c r="K288" s="20" t="s">
        <v>1401</v>
      </c>
      <c r="L288" s="20" t="str">
        <f t="shared" ref="L288:L289" si="38">SUBSTITUTE(CONCAT("https://www.google.de/search?tbm=isch&amp;q=Ransomware+", A288), " ", "+")</f>
        <v>https://www.google.de/search?tbm=isch&amp;q=Ransomware+PowerWare</v>
      </c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</row>
    <row r="289">
      <c r="A289" s="1" t="s">
        <v>1402</v>
      </c>
      <c r="B289" s="12"/>
      <c r="C289" s="12"/>
      <c r="D289" s="11" t="s">
        <v>1403</v>
      </c>
      <c r="E289" s="14" t="s">
        <v>1404</v>
      </c>
      <c r="F289" s="14" t="s">
        <v>1405</v>
      </c>
      <c r="G289" s="13"/>
      <c r="H289" s="34"/>
      <c r="I289" s="18"/>
      <c r="J289" s="22"/>
      <c r="K289" s="22"/>
      <c r="L289" s="20" t="str">
        <f t="shared" si="38"/>
        <v>https://www.google.de/search?tbm=isch&amp;q=Ransomware+PowerWorm</v>
      </c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</row>
    <row r="290">
      <c r="A290" s="1" t="s">
        <v>1406</v>
      </c>
      <c r="B290" s="11"/>
      <c r="C290" s="11" t="s">
        <v>1407</v>
      </c>
      <c r="D290" s="11" t="s">
        <v>1408</v>
      </c>
      <c r="E290" s="14"/>
      <c r="F290" s="14"/>
      <c r="G290" s="14"/>
      <c r="H290" s="17"/>
      <c r="I290" s="20" t="s">
        <v>1409</v>
      </c>
      <c r="J290" s="20" t="s">
        <v>1410</v>
      </c>
      <c r="K290" s="20" t="s">
        <v>1411</v>
      </c>
      <c r="L290" s="22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</row>
    <row r="291">
      <c r="A291" s="1" t="s">
        <v>1412</v>
      </c>
      <c r="B291" s="11"/>
      <c r="C291" s="12"/>
      <c r="D291" s="12"/>
      <c r="E291" s="14"/>
      <c r="F291" s="14"/>
      <c r="G291" s="14"/>
      <c r="H291" s="17"/>
      <c r="I291" s="22"/>
      <c r="J291" s="20" t="s">
        <v>533</v>
      </c>
      <c r="K291" s="22"/>
      <c r="L291" s="20" t="str">
        <f>SUBSTITUTE(CONCAT("https://www.google.de/search?tbm=isch&amp;q=Ransomware+", A291), " ", "+")</f>
        <v>https://www.google.de/search?tbm=isch&amp;q=Ransomware+PRISM</v>
      </c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</row>
    <row r="292">
      <c r="A292" s="1" t="s">
        <v>1413</v>
      </c>
      <c r="B292" s="11"/>
      <c r="C292" s="12"/>
      <c r="D292" s="11" t="s">
        <v>1414</v>
      </c>
      <c r="E292" s="14"/>
      <c r="F292" s="14"/>
      <c r="G292" s="14"/>
      <c r="H292" s="17"/>
      <c r="I292" s="22"/>
      <c r="J292" s="22"/>
      <c r="K292" s="22"/>
      <c r="L292" s="22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</row>
    <row r="293">
      <c r="A293" s="1" t="s">
        <v>1415</v>
      </c>
      <c r="B293" s="11" t="s">
        <v>682</v>
      </c>
      <c r="C293" s="12"/>
      <c r="D293" s="12"/>
      <c r="E293" s="14"/>
      <c r="F293" s="14"/>
      <c r="G293" s="14"/>
      <c r="H293" s="17"/>
      <c r="I293" s="20" t="s">
        <v>1416</v>
      </c>
      <c r="J293" s="20" t="s">
        <v>1417</v>
      </c>
      <c r="K293" s="22"/>
      <c r="L293" s="22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</row>
    <row r="294">
      <c r="A294" s="1" t="s">
        <v>1418</v>
      </c>
      <c r="B294" s="11"/>
      <c r="C294" s="12"/>
      <c r="D294" s="12"/>
      <c r="E294" s="14"/>
      <c r="F294" s="14"/>
      <c r="G294" s="14"/>
      <c r="H294" s="17"/>
      <c r="I294" s="22"/>
      <c r="J294" s="20" t="s">
        <v>1419</v>
      </c>
      <c r="K294" s="22"/>
      <c r="L294" s="22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</row>
    <row r="295">
      <c r="A295" s="1" t="s">
        <v>1420</v>
      </c>
      <c r="B295" s="11" t="s">
        <v>1421</v>
      </c>
      <c r="C295" s="11"/>
      <c r="D295" s="11"/>
      <c r="E295" s="14" t="s">
        <v>1025</v>
      </c>
      <c r="F295" s="14"/>
      <c r="G295" s="14"/>
      <c r="H295" s="17"/>
      <c r="I295" s="22"/>
      <c r="J295" s="20" t="s">
        <v>1422</v>
      </c>
      <c r="K295" s="22"/>
      <c r="L295" s="22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</row>
    <row r="296">
      <c r="A296" s="1" t="s">
        <v>1423</v>
      </c>
      <c r="B296" s="11"/>
      <c r="C296" s="11"/>
      <c r="D296" s="11" t="s">
        <v>1424</v>
      </c>
      <c r="E296" s="14"/>
      <c r="F296" s="14"/>
      <c r="G296" s="14"/>
      <c r="H296" s="17"/>
      <c r="I296" s="22"/>
      <c r="J296" s="20" t="s">
        <v>1425</v>
      </c>
      <c r="K296" s="22"/>
      <c r="L296" s="22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</row>
    <row r="297">
      <c r="A297" s="1" t="s">
        <v>1426</v>
      </c>
      <c r="B297" s="11" t="s">
        <v>532</v>
      </c>
      <c r="C297" s="11"/>
      <c r="D297" s="11" t="s">
        <v>1427</v>
      </c>
      <c r="E297" s="14"/>
      <c r="F297" s="14"/>
      <c r="G297" s="14"/>
      <c r="H297" s="17"/>
      <c r="I297" s="22"/>
      <c r="J297" s="20" t="s">
        <v>1428</v>
      </c>
      <c r="K297" s="22"/>
      <c r="L297" s="20" t="str">
        <f t="shared" ref="L297:L298" si="39">SUBSTITUTE(CONCAT("https://www.google.de/search?tbm=isch&amp;q=Ransomware+", A297), " ", "+")</f>
        <v>https://www.google.de/search?tbm=isch&amp;q=Ransomware+R980</v>
      </c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</row>
    <row r="298">
      <c r="A298" s="1" t="s">
        <v>1429</v>
      </c>
      <c r="B298" s="11" t="s">
        <v>79</v>
      </c>
      <c r="C298" s="11"/>
      <c r="D298" s="11" t="s">
        <v>1430</v>
      </c>
      <c r="E298" s="14" t="s">
        <v>1431</v>
      </c>
      <c r="F298" s="14"/>
      <c r="G298" s="14" t="s">
        <v>1432</v>
      </c>
      <c r="H298" s="17"/>
      <c r="I298" s="22"/>
      <c r="J298" s="20" t="s">
        <v>1433</v>
      </c>
      <c r="K298" s="20" t="s">
        <v>1434</v>
      </c>
      <c r="L298" s="20" t="str">
        <f t="shared" si="39"/>
        <v>https://www.google.de/search?tbm=isch&amp;q=Ransomware+RAA+encryptor</v>
      </c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</row>
    <row r="299">
      <c r="A299" s="1" t="s">
        <v>1435</v>
      </c>
      <c r="B299" s="11"/>
      <c r="C299" s="12"/>
      <c r="D299" s="11"/>
      <c r="E299" s="14" t="s">
        <v>1436</v>
      </c>
      <c r="F299" s="14"/>
      <c r="G299" s="13"/>
      <c r="H299" s="34"/>
      <c r="I299" s="22"/>
      <c r="J299" s="20" t="s">
        <v>1437</v>
      </c>
      <c r="K299" s="22"/>
      <c r="L299" s="22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</row>
    <row r="300">
      <c r="A300" s="1" t="s">
        <v>1438</v>
      </c>
      <c r="B300" s="11" t="s">
        <v>1439</v>
      </c>
      <c r="C300" s="12"/>
      <c r="D300" s="11" t="s">
        <v>1440</v>
      </c>
      <c r="E300" s="13"/>
      <c r="F300" s="14" t="s">
        <v>25</v>
      </c>
      <c r="G300" s="13"/>
      <c r="H300" s="34"/>
      <c r="I300" s="20" t="s">
        <v>1441</v>
      </c>
      <c r="J300" s="20" t="s">
        <v>1442</v>
      </c>
      <c r="K300" s="20" t="s">
        <v>1443</v>
      </c>
      <c r="L300" s="20" t="str">
        <f t="shared" ref="L300:L301" si="40">SUBSTITUTE(CONCAT("https://www.google.de/search?tbm=isch&amp;q=Ransomware+", A300), " ", "+")</f>
        <v>https://www.google.de/search?tbm=isch&amp;q=Ransomware+Radamant</v>
      </c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</row>
    <row r="301">
      <c r="A301" s="1" t="s">
        <v>222</v>
      </c>
      <c r="B301" s="48" t="s">
        <v>1444</v>
      </c>
      <c r="C301" s="11" t="s">
        <v>1445</v>
      </c>
      <c r="D301" s="11" t="s">
        <v>1446</v>
      </c>
      <c r="E301" s="14" t="s">
        <v>221</v>
      </c>
      <c r="F301" s="13"/>
      <c r="G301" s="14" t="s">
        <v>1447</v>
      </c>
      <c r="H301" s="17"/>
      <c r="I301" s="20" t="s">
        <v>1448</v>
      </c>
      <c r="J301" s="22"/>
      <c r="K301" s="22"/>
      <c r="L301" s="20" t="str">
        <f t="shared" si="40"/>
        <v>https://www.google.de/search?tbm=isch&amp;q=Ransomware+Rakhni</v>
      </c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</row>
    <row r="302">
      <c r="A302" s="1" t="s">
        <v>1449</v>
      </c>
      <c r="B302" s="12"/>
      <c r="C302" s="11"/>
      <c r="D302" s="11"/>
      <c r="E302" s="14" t="s">
        <v>1450</v>
      </c>
      <c r="F302" s="13"/>
      <c r="G302" s="13"/>
      <c r="H302" s="34"/>
      <c r="I302" s="22"/>
      <c r="J302" s="22"/>
      <c r="K302" s="22"/>
      <c r="L302" s="22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</row>
    <row r="303">
      <c r="A303" s="1" t="s">
        <v>1451</v>
      </c>
      <c r="B303" s="12"/>
      <c r="C303" s="11"/>
      <c r="D303" s="11"/>
      <c r="E303" s="14" t="s">
        <v>1452</v>
      </c>
      <c r="F303" s="14" t="s">
        <v>25</v>
      </c>
      <c r="G303" s="13"/>
      <c r="H303" s="34"/>
      <c r="I303" s="22"/>
      <c r="J303" s="20" t="s">
        <v>1453</v>
      </c>
      <c r="K303" s="22"/>
      <c r="L303" s="22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</row>
    <row r="304">
      <c r="A304" s="1" t="s">
        <v>1454</v>
      </c>
      <c r="B304" s="12"/>
      <c r="C304" s="11" t="s">
        <v>1455</v>
      </c>
      <c r="D304" s="11"/>
      <c r="E304" s="14"/>
      <c r="F304" s="13"/>
      <c r="G304" s="13"/>
      <c r="H304" s="34"/>
      <c r="I304" s="20" t="s">
        <v>352</v>
      </c>
      <c r="J304" s="22"/>
      <c r="K304" s="22"/>
      <c r="L304" s="20" t="str">
        <f>SUBSTITUTE(CONCAT("https://www.google.de/search?tbm=isch&amp;q=Ransomware+", A304), " ", "+")</f>
        <v>https://www.google.de/search?tbm=isch&amp;q=Ransomware+Rannoh</v>
      </c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</row>
    <row r="305">
      <c r="A305" s="1" t="s">
        <v>1456</v>
      </c>
      <c r="B305" s="11" t="s">
        <v>1457</v>
      </c>
      <c r="C305" s="12"/>
      <c r="D305" s="11" t="s">
        <v>1458</v>
      </c>
      <c r="E305" s="14"/>
      <c r="F305" s="13"/>
      <c r="G305" s="13"/>
      <c r="H305" s="34"/>
      <c r="I305" s="20" t="s">
        <v>1459</v>
      </c>
      <c r="J305" s="20" t="s">
        <v>1460</v>
      </c>
      <c r="K305" s="20" t="s">
        <v>1461</v>
      </c>
      <c r="L305" s="22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</row>
    <row r="306">
      <c r="A306" s="1" t="s">
        <v>1462</v>
      </c>
      <c r="B306" s="12"/>
      <c r="C306" s="12"/>
      <c r="D306" s="12"/>
      <c r="E306" s="14" t="s">
        <v>1463</v>
      </c>
      <c r="F306" s="13"/>
      <c r="G306" s="13"/>
      <c r="H306" s="34"/>
      <c r="I306" s="18"/>
      <c r="J306" s="20" t="s">
        <v>1464</v>
      </c>
      <c r="K306" s="20" t="s">
        <v>1465</v>
      </c>
      <c r="L306" s="22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</row>
    <row r="307">
      <c r="A307" s="1" t="s">
        <v>1466</v>
      </c>
      <c r="B307" s="12"/>
      <c r="C307" s="12"/>
      <c r="D307" s="12"/>
      <c r="E307" s="14" t="s">
        <v>1467</v>
      </c>
      <c r="F307" s="13"/>
      <c r="G307" s="13"/>
      <c r="H307" s="34"/>
      <c r="I307" s="18"/>
      <c r="J307" s="22"/>
      <c r="K307" s="22"/>
      <c r="L307" s="20" t="str">
        <f>SUBSTITUTE(CONCAT("https://www.google.de/search?tbm=isch&amp;q=Ransomware+", A307), " ", "+")</f>
        <v>https://www.google.de/search?tbm=isch&amp;q=Ransomware+Ransom32</v>
      </c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</row>
    <row r="308">
      <c r="A308" s="1" t="s">
        <v>1468</v>
      </c>
      <c r="B308" s="11"/>
      <c r="C308" s="12"/>
      <c r="D308" s="12"/>
      <c r="E308" s="14" t="s">
        <v>1469</v>
      </c>
      <c r="F308" s="14" t="s">
        <v>1470</v>
      </c>
      <c r="G308" s="13"/>
      <c r="H308" s="34"/>
      <c r="I308" s="22"/>
      <c r="J308" s="20" t="s">
        <v>1471</v>
      </c>
      <c r="K308" s="22"/>
      <c r="L308" s="20" t="str">
        <f>SUBSTITUTE(CONCAT("https://www.google.com/search?tbm=isch&amp;q=Ransomware+", A308), " ", "+")</f>
        <v>https://www.google.com/search?tbm=isch&amp;q=Ransomware+RansomLock</v>
      </c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</row>
    <row r="309">
      <c r="A309" s="1" t="s">
        <v>1472</v>
      </c>
      <c r="B309" s="11" t="s">
        <v>608</v>
      </c>
      <c r="C309" s="12"/>
      <c r="D309" s="11"/>
      <c r="E309" s="14"/>
      <c r="F309" s="13"/>
      <c r="G309" s="13"/>
      <c r="H309" s="34"/>
      <c r="I309" s="22"/>
      <c r="J309" s="20" t="s">
        <v>1473</v>
      </c>
      <c r="K309" s="22"/>
      <c r="L309" s="22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</row>
    <row r="310">
      <c r="A310" s="1" t="s">
        <v>1474</v>
      </c>
      <c r="B310" s="11"/>
      <c r="C310" s="12"/>
      <c r="D310" s="11" t="s">
        <v>1475</v>
      </c>
      <c r="E310" s="14"/>
      <c r="F310" s="13"/>
      <c r="G310" s="13"/>
      <c r="H310" s="34"/>
      <c r="I310" s="22"/>
      <c r="J310" s="22"/>
      <c r="K310" s="22"/>
      <c r="L310" s="22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</row>
    <row r="311">
      <c r="A311" s="1" t="s">
        <v>1476</v>
      </c>
      <c r="B311" s="11" t="s">
        <v>1477</v>
      </c>
      <c r="C311" s="12"/>
      <c r="D311" s="12"/>
      <c r="E311" s="14"/>
      <c r="F311" s="14" t="s">
        <v>127</v>
      </c>
      <c r="G311" s="13"/>
      <c r="H311" s="34"/>
      <c r="I311" s="22"/>
      <c r="J311" s="20" t="s">
        <v>1478</v>
      </c>
      <c r="K311" s="20" t="s">
        <v>1479</v>
      </c>
      <c r="L311" s="22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</row>
    <row r="312">
      <c r="A312" s="1" t="s">
        <v>1480</v>
      </c>
      <c r="B312" s="11" t="s">
        <v>1481</v>
      </c>
      <c r="C312" s="12"/>
      <c r="D312" s="12"/>
      <c r="E312" s="14"/>
      <c r="F312" s="13"/>
      <c r="G312" s="13"/>
      <c r="H312" s="34"/>
      <c r="I312" s="20" t="s">
        <v>1482</v>
      </c>
      <c r="J312" s="22"/>
      <c r="K312" s="22"/>
      <c r="L312" s="20" t="str">
        <f>SUBSTITUTE(CONCAT("https://www.google.de/search?tbm=isch&amp;q=Ransomware+", A312), " ", "+")</f>
        <v>https://www.google.de/search?tbm=isch&amp;q=Ransomware+Rector</v>
      </c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</row>
    <row r="313">
      <c r="A313" s="1" t="s">
        <v>1483</v>
      </c>
      <c r="B313" s="11"/>
      <c r="C313" s="12"/>
      <c r="D313" s="11"/>
      <c r="E313" s="14" t="s">
        <v>650</v>
      </c>
      <c r="F313" s="14"/>
      <c r="G313" s="13"/>
      <c r="H313" s="34"/>
      <c r="I313" s="18"/>
      <c r="J313" s="20" t="s">
        <v>1484</v>
      </c>
      <c r="K313" s="22"/>
      <c r="L313" s="22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</row>
    <row r="314">
      <c r="A314" s="1" t="s">
        <v>1485</v>
      </c>
      <c r="B314" s="11" t="s">
        <v>1486</v>
      </c>
      <c r="C314" s="12"/>
      <c r="D314" s="11" t="s">
        <v>1487</v>
      </c>
      <c r="E314" s="14"/>
      <c r="F314" s="14" t="s">
        <v>25</v>
      </c>
      <c r="G314" s="13"/>
      <c r="H314" s="34"/>
      <c r="I314" s="20" t="s">
        <v>1482</v>
      </c>
      <c r="J314" s="22"/>
      <c r="K314" s="22"/>
      <c r="L314" s="20" t="str">
        <f>SUBSTITUTE(CONCAT("https://www.google.de/search?tbm=isch&amp;q=Ransomware+", A314), " ", "+")</f>
        <v>https://www.google.de/search?tbm=isch&amp;q=Ransomware+RektLocker</v>
      </c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</row>
    <row r="315">
      <c r="A315" s="1" t="s">
        <v>556</v>
      </c>
      <c r="B315" s="11" t="s">
        <v>1488</v>
      </c>
      <c r="C315" s="12"/>
      <c r="D315" s="11" t="s">
        <v>1489</v>
      </c>
      <c r="E315" s="14"/>
      <c r="F315" s="13"/>
      <c r="G315" s="13"/>
      <c r="H315" s="34"/>
      <c r="I315" s="18"/>
      <c r="J315" s="20" t="s">
        <v>1490</v>
      </c>
      <c r="K315" s="22"/>
      <c r="L315" s="20" t="s">
        <v>1491</v>
      </c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</row>
    <row r="316">
      <c r="A316" s="1" t="s">
        <v>1492</v>
      </c>
      <c r="B316" s="11" t="s">
        <v>1493</v>
      </c>
      <c r="C316" s="12"/>
      <c r="D316" s="11" t="s">
        <v>1494</v>
      </c>
      <c r="E316" s="14" t="s">
        <v>1495</v>
      </c>
      <c r="F316" s="51" t="s">
        <v>25</v>
      </c>
      <c r="G316" s="13"/>
      <c r="H316" s="34"/>
      <c r="I316" s="18"/>
      <c r="J316" s="20" t="s">
        <v>1496</v>
      </c>
      <c r="K316" s="22"/>
      <c r="L316" s="22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</row>
    <row r="317">
      <c r="A317" s="1" t="s">
        <v>1497</v>
      </c>
      <c r="B317" s="11" t="s">
        <v>1498</v>
      </c>
      <c r="C317" s="12"/>
      <c r="D317" s="11" t="s">
        <v>1499</v>
      </c>
      <c r="E317" s="14" t="s">
        <v>1500</v>
      </c>
      <c r="F317" s="61" t="s">
        <v>1501</v>
      </c>
      <c r="G317" s="13"/>
      <c r="H317" s="34"/>
      <c r="I317" s="18"/>
      <c r="J317" s="20" t="s">
        <v>1502</v>
      </c>
      <c r="K317" s="22"/>
      <c r="L317" s="20" t="str">
        <f>SUBSTITUTE(CONCAT("https://www.google.de/search?tbm=isch&amp;q=Ransomware+", A317), " ", "+")</f>
        <v>https://www.google.de/search?tbm=isch&amp;q=Ransomware+Rokku</v>
      </c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</row>
    <row r="318">
      <c r="A318" s="1" t="s">
        <v>1503</v>
      </c>
      <c r="B318" s="11"/>
      <c r="C318" s="12"/>
      <c r="D318" s="11"/>
      <c r="E318" s="14" t="s">
        <v>1504</v>
      </c>
      <c r="F318" s="14"/>
      <c r="G318" s="14"/>
      <c r="H318" s="17"/>
      <c r="I318" s="22"/>
      <c r="J318" s="20" t="s">
        <v>1505</v>
      </c>
      <c r="K318" s="22"/>
      <c r="L318" s="22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</row>
    <row r="319">
      <c r="A319" s="1" t="s">
        <v>1506</v>
      </c>
      <c r="B319" s="11" t="s">
        <v>488</v>
      </c>
      <c r="C319" s="12"/>
      <c r="D319" s="11"/>
      <c r="E319" s="14"/>
      <c r="F319" s="14"/>
      <c r="G319" s="14"/>
      <c r="H319" s="17"/>
      <c r="I319" s="22"/>
      <c r="J319" s="20" t="s">
        <v>1507</v>
      </c>
      <c r="K319" s="22"/>
      <c r="L319" s="22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</row>
    <row r="320">
      <c r="A320" s="1" t="s">
        <v>1508</v>
      </c>
      <c r="B320" s="11"/>
      <c r="C320" s="12"/>
      <c r="D320" s="11"/>
      <c r="E320" s="14" t="s">
        <v>1509</v>
      </c>
      <c r="F320" s="14"/>
      <c r="G320" s="14"/>
      <c r="H320" s="17"/>
      <c r="I320" s="22"/>
      <c r="J320" s="20" t="s">
        <v>1510</v>
      </c>
      <c r="K320" s="22"/>
      <c r="L320" s="20" t="str">
        <f t="shared" ref="L320:L321" si="41">SUBSTITUTE(CONCAT("https://www.google.de/search?tbm=isch&amp;q=Ransomware+", A320), " ", "+")</f>
        <v>https://www.google.de/search?tbm=isch&amp;q=Ransomware+Runsomewere</v>
      </c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</row>
    <row r="321">
      <c r="A321" s="1" t="s">
        <v>1511</v>
      </c>
      <c r="B321" s="11"/>
      <c r="C321" s="12"/>
      <c r="D321" s="11"/>
      <c r="E321" s="14" t="s">
        <v>1512</v>
      </c>
      <c r="F321" s="14"/>
      <c r="G321" s="14"/>
      <c r="H321" s="17"/>
      <c r="I321" s="22"/>
      <c r="J321" s="20" t="s">
        <v>1513</v>
      </c>
      <c r="K321" s="22"/>
      <c r="L321" s="20" t="str">
        <f t="shared" si="41"/>
        <v>https://www.google.de/search?tbm=isch&amp;q=Ransomware+RussianRoulette</v>
      </c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</row>
    <row r="322">
      <c r="A322" s="1" t="s">
        <v>1514</v>
      </c>
      <c r="B322" s="11"/>
      <c r="C322" s="12"/>
      <c r="D322" s="11"/>
      <c r="E322" s="14" t="s">
        <v>1515</v>
      </c>
      <c r="F322" s="14"/>
      <c r="G322" s="14"/>
      <c r="H322" s="17"/>
      <c r="I322" s="22"/>
      <c r="J322" s="20" t="s">
        <v>1516</v>
      </c>
      <c r="K322" s="22"/>
      <c r="L322" s="22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</row>
    <row r="323">
      <c r="A323" s="1" t="s">
        <v>1517</v>
      </c>
      <c r="B323" s="11" t="s">
        <v>1518</v>
      </c>
      <c r="C323" s="12"/>
      <c r="D323" s="11" t="s">
        <v>1519</v>
      </c>
      <c r="E323" s="14" t="s">
        <v>1520</v>
      </c>
      <c r="F323" s="14"/>
      <c r="G323" s="14"/>
      <c r="H323" s="17"/>
      <c r="I323" s="22"/>
      <c r="J323" s="20" t="s">
        <v>1521</v>
      </c>
      <c r="K323" s="20" t="s">
        <v>1522</v>
      </c>
      <c r="L323" s="20" t="str">
        <f t="shared" ref="L323:L326" si="42">SUBSTITUTE(CONCAT("https://www.google.de/search?tbm=isch&amp;q=Ransomware+", A323), " ", "+")</f>
        <v>https://www.google.de/search?tbm=isch&amp;q=Ransomware+Sage+2.0</v>
      </c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</row>
    <row r="324">
      <c r="A324" s="1" t="s">
        <v>1523</v>
      </c>
      <c r="B324" s="11" t="s">
        <v>1518</v>
      </c>
      <c r="C324" s="12"/>
      <c r="D324" s="11"/>
      <c r="E324" s="14" t="s">
        <v>1524</v>
      </c>
      <c r="F324" s="14"/>
      <c r="G324" s="14"/>
      <c r="H324" s="17"/>
      <c r="I324" s="22"/>
      <c r="J324" s="20" t="s">
        <v>1525</v>
      </c>
      <c r="K324" s="20" t="s">
        <v>1526</v>
      </c>
      <c r="L324" s="20" t="str">
        <f t="shared" si="42"/>
        <v>https://www.google.de/search?tbm=isch&amp;q=Ransomware+Sage+2.2</v>
      </c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</row>
    <row r="325">
      <c r="A325" s="1" t="s">
        <v>1527</v>
      </c>
      <c r="B325" s="11" t="s">
        <v>1528</v>
      </c>
      <c r="C325" s="12"/>
      <c r="D325" s="11" t="s">
        <v>1529</v>
      </c>
      <c r="E325" s="14" t="s">
        <v>1530</v>
      </c>
      <c r="F325" s="14" t="s">
        <v>1531</v>
      </c>
      <c r="G325" s="14" t="s">
        <v>1532</v>
      </c>
      <c r="H325" s="17"/>
      <c r="I325" s="20" t="s">
        <v>1533</v>
      </c>
      <c r="J325" s="20" t="s">
        <v>1534</v>
      </c>
      <c r="K325" s="20" t="s">
        <v>1535</v>
      </c>
      <c r="L325" s="20" t="str">
        <f t="shared" si="42"/>
        <v>https://www.google.de/search?tbm=isch&amp;q=Ransomware+Samas-Samsam</v>
      </c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</row>
    <row r="326">
      <c r="A326" s="1" t="s">
        <v>1536</v>
      </c>
      <c r="B326" s="11" t="s">
        <v>1537</v>
      </c>
      <c r="C326" s="12"/>
      <c r="D326" s="11" t="s">
        <v>1538</v>
      </c>
      <c r="E326" s="14" t="s">
        <v>1539</v>
      </c>
      <c r="F326" s="14" t="s">
        <v>1531</v>
      </c>
      <c r="G326" s="13"/>
      <c r="H326" s="34"/>
      <c r="I326" s="18"/>
      <c r="J326" s="22"/>
      <c r="K326" s="22"/>
      <c r="L326" s="20" t="str">
        <f t="shared" si="42"/>
        <v>https://www.google.de/search?tbm=isch&amp;q=Ransomware+Sanction</v>
      </c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</row>
    <row r="327">
      <c r="A327" s="1" t="s">
        <v>1540</v>
      </c>
      <c r="B327" s="11" t="s">
        <v>1541</v>
      </c>
      <c r="C327" s="12"/>
      <c r="D327" s="11" t="s">
        <v>1542</v>
      </c>
      <c r="E327" s="14"/>
      <c r="F327" s="14" t="s">
        <v>1543</v>
      </c>
      <c r="G327" s="13"/>
      <c r="H327" s="34"/>
      <c r="I327" s="22"/>
      <c r="J327" s="20" t="s">
        <v>1544</v>
      </c>
      <c r="K327" s="22"/>
      <c r="L327" s="22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</row>
    <row r="328">
      <c r="A328" s="1" t="s">
        <v>1545</v>
      </c>
      <c r="B328" s="11" t="s">
        <v>23</v>
      </c>
      <c r="C328" s="12"/>
      <c r="D328" s="11"/>
      <c r="E328" s="14"/>
      <c r="F328" s="13"/>
      <c r="G328" s="13"/>
      <c r="H328" s="34"/>
      <c r="I328" s="22"/>
      <c r="J328" s="20" t="s">
        <v>1546</v>
      </c>
      <c r="K328" s="22"/>
      <c r="L328" s="22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</row>
    <row r="329">
      <c r="A329" s="1" t="s">
        <v>1547</v>
      </c>
      <c r="B329" s="11" t="s">
        <v>1548</v>
      </c>
      <c r="C329" s="12"/>
      <c r="D329" s="11" t="s">
        <v>1549</v>
      </c>
      <c r="E329" s="14" t="s">
        <v>413</v>
      </c>
      <c r="F329" s="13"/>
      <c r="G329" s="13"/>
      <c r="H329" s="34"/>
      <c r="I329" s="22"/>
      <c r="J329" s="20" t="s">
        <v>1550</v>
      </c>
      <c r="K329" s="22"/>
      <c r="L329" s="22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</row>
    <row r="330">
      <c r="A330" s="1" t="s">
        <v>1551</v>
      </c>
      <c r="B330" s="11" t="s">
        <v>1552</v>
      </c>
      <c r="C330" s="12"/>
      <c r="D330" s="11" t="s">
        <v>1553</v>
      </c>
      <c r="E330" s="14"/>
      <c r="F330" s="13"/>
      <c r="G330" s="13"/>
      <c r="H330" s="34"/>
      <c r="I330" s="22"/>
      <c r="J330" s="20" t="s">
        <v>1554</v>
      </c>
      <c r="K330" s="20" t="s">
        <v>1555</v>
      </c>
      <c r="L330" s="20" t="str">
        <f t="shared" ref="L330:L331" si="43">SUBSTITUTE(CONCAT("https://www.google.de/search?tbm=isch&amp;q=Ransomware+", A330), " ", "+")</f>
        <v>https://www.google.de/search?tbm=isch&amp;q=Ransomware+Satana</v>
      </c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</row>
    <row r="331">
      <c r="A331" s="1" t="s">
        <v>1556</v>
      </c>
      <c r="B331" s="11"/>
      <c r="C331" s="12"/>
      <c r="D331" s="12"/>
      <c r="E331" s="14" t="s">
        <v>420</v>
      </c>
      <c r="F331" s="13"/>
      <c r="G331" s="13"/>
      <c r="H331" s="34"/>
      <c r="I331" s="20" t="s">
        <v>1557</v>
      </c>
      <c r="J331" s="22"/>
      <c r="K331" s="22"/>
      <c r="L331" s="20" t="str">
        <f t="shared" si="43"/>
        <v>https://www.google.de/search?tbm=isch&amp;q=Ransomware+Scraper</v>
      </c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</row>
    <row r="332">
      <c r="A332" s="1" t="s">
        <v>1558</v>
      </c>
      <c r="B332" s="11" t="s">
        <v>1559</v>
      </c>
      <c r="C332" s="12"/>
      <c r="D332" s="11"/>
      <c r="E332" s="14"/>
      <c r="F332" s="14"/>
      <c r="G332" s="14"/>
      <c r="H332" s="17"/>
      <c r="I332" s="22"/>
      <c r="J332" s="20" t="s">
        <v>1560</v>
      </c>
      <c r="K332" s="20" t="s">
        <v>1561</v>
      </c>
      <c r="L332" s="22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</row>
    <row r="333">
      <c r="A333" s="1" t="s">
        <v>1334</v>
      </c>
      <c r="B333" s="11" t="s">
        <v>1562</v>
      </c>
      <c r="C333" s="12"/>
      <c r="D333" s="11" t="s">
        <v>1563</v>
      </c>
      <c r="E333" s="14" t="s">
        <v>1564</v>
      </c>
      <c r="F333" s="14" t="s">
        <v>25</v>
      </c>
      <c r="G333" s="14" t="s">
        <v>1332</v>
      </c>
      <c r="H333" s="17"/>
      <c r="I333" s="22"/>
      <c r="J333" s="20" t="s">
        <v>1336</v>
      </c>
      <c r="K333" s="20" t="s">
        <v>1565</v>
      </c>
      <c r="L333" s="22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</row>
    <row r="334">
      <c r="A334" s="1" t="s">
        <v>1566</v>
      </c>
      <c r="B334" s="11"/>
      <c r="C334" s="12"/>
      <c r="D334" s="11"/>
      <c r="E334" s="14" t="s">
        <v>1567</v>
      </c>
      <c r="F334" s="14" t="s">
        <v>75</v>
      </c>
      <c r="G334" s="14"/>
      <c r="H334" s="17"/>
      <c r="I334" s="22"/>
      <c r="J334" s="20" t="s">
        <v>1568</v>
      </c>
      <c r="K334" s="22"/>
      <c r="L334" s="20" t="str">
        <f t="shared" ref="L334:L335" si="44">SUBSTITUTE(CONCAT("https://www.google.de/search?tbm=isch&amp;q=Ransomware+", A334), " ", "+")</f>
        <v>https://www.google.de/search?tbm=isch&amp;q=Ransomware+Serpico</v>
      </c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</row>
    <row r="335">
      <c r="A335" s="1" t="s">
        <v>1569</v>
      </c>
      <c r="B335" s="11" t="s">
        <v>79</v>
      </c>
      <c r="C335" s="12"/>
      <c r="D335" s="11" t="s">
        <v>1487</v>
      </c>
      <c r="E335" s="14"/>
      <c r="F335" s="14" t="s">
        <v>25</v>
      </c>
      <c r="G335" s="14" t="s">
        <v>1570</v>
      </c>
      <c r="H335" s="17"/>
      <c r="I335" s="22"/>
      <c r="J335" s="20" t="s">
        <v>1571</v>
      </c>
      <c r="K335" s="20" t="s">
        <v>1572</v>
      </c>
      <c r="L335" s="20" t="str">
        <f t="shared" si="44"/>
        <v>https://www.google.de/search?tbm=isch&amp;q=Ransomware+Shark</v>
      </c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</row>
    <row r="336">
      <c r="A336" s="1" t="s">
        <v>1573</v>
      </c>
      <c r="B336" s="11" t="s">
        <v>1574</v>
      </c>
      <c r="C336" s="12"/>
      <c r="D336" s="11"/>
      <c r="E336" s="14"/>
      <c r="F336" s="13"/>
      <c r="G336" s="14"/>
      <c r="H336" s="17"/>
      <c r="I336" s="22"/>
      <c r="J336" s="20" t="s">
        <v>1575</v>
      </c>
      <c r="K336" s="22"/>
      <c r="L336" s="22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</row>
    <row r="337">
      <c r="A337" s="1" t="s">
        <v>1576</v>
      </c>
      <c r="B337" s="11" t="s">
        <v>1577</v>
      </c>
      <c r="C337" s="12"/>
      <c r="D337" s="11"/>
      <c r="E337" s="14"/>
      <c r="F337" s="13"/>
      <c r="G337" s="14"/>
      <c r="H337" s="17"/>
      <c r="I337" s="22"/>
      <c r="J337" s="20" t="s">
        <v>1578</v>
      </c>
      <c r="K337" s="20" t="s">
        <v>1579</v>
      </c>
      <c r="L337" s="20" t="str">
        <f t="shared" ref="L337:L338" si="45">SUBSTITUTE(CONCAT("https://www.google.de/search?tbm=isch&amp;q=Ransomware+", A337), " ", "+")</f>
        <v>https://www.google.de/search?tbm=isch&amp;q=Ransomware+ShinoLocker</v>
      </c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</row>
    <row r="338">
      <c r="A338" s="1" t="s">
        <v>1580</v>
      </c>
      <c r="B338" s="11"/>
      <c r="C338" s="12"/>
      <c r="D338" s="11" t="s">
        <v>1581</v>
      </c>
      <c r="E338" s="14"/>
      <c r="F338" s="13"/>
      <c r="G338" s="14" t="s">
        <v>1582</v>
      </c>
      <c r="H338" s="17"/>
      <c r="I338" s="22"/>
      <c r="J338" s="20" t="s">
        <v>1583</v>
      </c>
      <c r="K338" s="20" t="s">
        <v>1584</v>
      </c>
      <c r="L338" s="20" t="str">
        <f t="shared" si="45"/>
        <v>https://www.google.de/search?tbm=isch&amp;q=Ransomware+Shujin</v>
      </c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</row>
    <row r="339">
      <c r="A339" s="1" t="s">
        <v>1585</v>
      </c>
      <c r="B339" s="11" t="s">
        <v>1586</v>
      </c>
      <c r="C339" s="12"/>
      <c r="D339" s="11" t="s">
        <v>1587</v>
      </c>
      <c r="E339" s="14"/>
      <c r="F339" s="14" t="s">
        <v>75</v>
      </c>
      <c r="G339" s="13"/>
      <c r="H339" s="34"/>
      <c r="I339" s="22"/>
      <c r="J339" s="20" t="s">
        <v>1571</v>
      </c>
      <c r="K339" s="22"/>
      <c r="L339" s="22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</row>
    <row r="340">
      <c r="A340" s="1" t="s">
        <v>1588</v>
      </c>
      <c r="B340" s="11" t="s">
        <v>79</v>
      </c>
      <c r="C340" s="12"/>
      <c r="D340" s="11" t="s">
        <v>94</v>
      </c>
      <c r="E340" s="14" t="s">
        <v>264</v>
      </c>
      <c r="F340" s="14" t="s">
        <v>25</v>
      </c>
      <c r="G340" s="13"/>
      <c r="H340" s="34"/>
      <c r="I340" s="20" t="s">
        <v>1589</v>
      </c>
      <c r="J340" s="20" t="s">
        <v>1590</v>
      </c>
      <c r="K340" s="22"/>
      <c r="L340" s="20" t="str">
        <f>SUBSTITUTE(CONCAT("https://www.google.de/search?tbm=isch&amp;q=Ransomware+", A340), " ", "+")</f>
        <v>https://www.google.de/search?tbm=isch&amp;q=Ransomware+SkidLocker+/+Pompous</v>
      </c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</row>
    <row r="341">
      <c r="A341" s="1" t="s">
        <v>1591</v>
      </c>
      <c r="B341" s="11"/>
      <c r="C341" s="12"/>
      <c r="D341" s="11"/>
      <c r="E341" s="14" t="s">
        <v>95</v>
      </c>
      <c r="F341" s="14"/>
      <c r="G341" s="13"/>
      <c r="H341" s="34"/>
      <c r="I341" s="18"/>
      <c r="J341" s="20" t="s">
        <v>1592</v>
      </c>
      <c r="K341" s="22"/>
      <c r="L341" s="22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</row>
    <row r="342">
      <c r="A342" s="1" t="s">
        <v>1593</v>
      </c>
      <c r="B342" s="11"/>
      <c r="C342" s="12"/>
      <c r="D342" s="11"/>
      <c r="E342" s="14"/>
      <c r="F342" s="14"/>
      <c r="G342" s="13"/>
      <c r="H342" s="34"/>
      <c r="I342" s="18"/>
      <c r="J342" s="20" t="s">
        <v>1594</v>
      </c>
      <c r="K342" s="22"/>
      <c r="L342" s="22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</row>
    <row r="343">
      <c r="A343" s="1" t="s">
        <v>1595</v>
      </c>
      <c r="B343" s="11" t="s">
        <v>608</v>
      </c>
      <c r="C343" s="12"/>
      <c r="D343" s="11" t="s">
        <v>1596</v>
      </c>
      <c r="E343" s="14"/>
      <c r="F343" s="14"/>
      <c r="G343" s="13"/>
      <c r="H343" s="34"/>
      <c r="I343" s="18"/>
      <c r="J343" s="22"/>
      <c r="K343" s="22"/>
      <c r="L343" s="22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</row>
    <row r="344">
      <c r="A344" s="1" t="s">
        <v>1597</v>
      </c>
      <c r="B344" s="11" t="s">
        <v>1598</v>
      </c>
      <c r="C344" s="12"/>
      <c r="D344" s="11" t="s">
        <v>1599</v>
      </c>
      <c r="E344" s="14" t="s">
        <v>264</v>
      </c>
      <c r="F344" s="14" t="s">
        <v>25</v>
      </c>
      <c r="G344" s="13"/>
      <c r="H344" s="34"/>
      <c r="I344" s="18"/>
      <c r="J344" s="20" t="s">
        <v>1600</v>
      </c>
      <c r="K344" s="22"/>
      <c r="L344" s="20" t="s">
        <v>1601</v>
      </c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</row>
    <row r="345">
      <c r="A345" s="1" t="s">
        <v>1602</v>
      </c>
      <c r="B345" s="11"/>
      <c r="C345" s="12"/>
      <c r="D345" s="11" t="s">
        <v>1603</v>
      </c>
      <c r="E345" s="13"/>
      <c r="F345" s="13"/>
      <c r="G345" s="13"/>
      <c r="H345" s="34"/>
      <c r="I345" s="18"/>
      <c r="J345" s="20" t="s">
        <v>1604</v>
      </c>
      <c r="K345" s="20" t="s">
        <v>1605</v>
      </c>
      <c r="L345" s="22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</row>
    <row r="346">
      <c r="A346" s="1" t="s">
        <v>1606</v>
      </c>
      <c r="B346" s="11" t="s">
        <v>1607</v>
      </c>
      <c r="C346" s="12"/>
      <c r="D346" s="12"/>
      <c r="E346" s="13"/>
      <c r="F346" s="13"/>
      <c r="G346" s="13"/>
      <c r="H346" s="34"/>
      <c r="I346" s="18"/>
      <c r="J346" s="22"/>
      <c r="K346" s="22"/>
      <c r="L346" s="20" t="str">
        <f>SUBSTITUTE(CONCAT("https://www.google.de/search?tbm=isch&amp;q=Ransomware+", A346), " ", "+")</f>
        <v>https://www.google.de/search?tbm=isch&amp;q=Ransomware+Sport</v>
      </c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</row>
    <row r="347">
      <c r="A347" s="1" t="s">
        <v>1608</v>
      </c>
      <c r="B347" s="11" t="s">
        <v>79</v>
      </c>
      <c r="C347" s="12"/>
      <c r="D347" s="48" t="s">
        <v>1609</v>
      </c>
      <c r="E347" s="14" t="s">
        <v>1610</v>
      </c>
      <c r="F347" s="14" t="s">
        <v>25</v>
      </c>
      <c r="G347" s="13"/>
      <c r="H347" s="34"/>
      <c r="I347" s="22" t="s">
        <v>1611</v>
      </c>
      <c r="J347" s="20" t="s">
        <v>1612</v>
      </c>
      <c r="K347" s="20" t="s">
        <v>1613</v>
      </c>
      <c r="L347" s="22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</row>
    <row r="348">
      <c r="A348" s="1" t="s">
        <v>1614</v>
      </c>
      <c r="B348" s="11" t="s">
        <v>79</v>
      </c>
      <c r="C348" s="12"/>
      <c r="D348" s="12"/>
      <c r="E348" s="14" t="s">
        <v>1615</v>
      </c>
      <c r="F348" s="14" t="s">
        <v>25</v>
      </c>
      <c r="G348" s="13"/>
      <c r="H348" s="34"/>
      <c r="I348" s="18"/>
      <c r="J348" s="20" t="s">
        <v>1616</v>
      </c>
      <c r="K348" s="22"/>
      <c r="L348" s="20" t="str">
        <f t="shared" ref="L348:L387" si="46">SUBSTITUTE(CONCAT("https://www.google.de/search?tbm=isch&amp;q=Ransomware+", A348), " ", "+")</f>
        <v>https://www.google.de/search?tbm=isch&amp;q=Ransomware+Strictor</v>
      </c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</row>
    <row r="349">
      <c r="A349" s="1" t="s">
        <v>1617</v>
      </c>
      <c r="B349" s="11" t="s">
        <v>1618</v>
      </c>
      <c r="C349" s="12"/>
      <c r="D349" s="11" t="s">
        <v>1619</v>
      </c>
      <c r="E349" s="14" t="s">
        <v>264</v>
      </c>
      <c r="F349" s="14" t="s">
        <v>25</v>
      </c>
      <c r="G349" s="13"/>
      <c r="H349" s="34"/>
      <c r="I349" s="18"/>
      <c r="J349" s="22"/>
      <c r="K349" s="22"/>
      <c r="L349" s="20" t="str">
        <f t="shared" si="46"/>
        <v>https://www.google.de/search?tbm=isch&amp;q=Ransomware+Surprise</v>
      </c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</row>
    <row r="350">
      <c r="A350" s="1" t="s">
        <v>1620</v>
      </c>
      <c r="B350" s="11"/>
      <c r="C350" s="12"/>
      <c r="D350" s="11" t="s">
        <v>1621</v>
      </c>
      <c r="E350" s="14" t="s">
        <v>1622</v>
      </c>
      <c r="F350" s="14"/>
      <c r="G350" s="13"/>
      <c r="H350" s="34"/>
      <c r="I350" s="18"/>
      <c r="J350" s="20" t="s">
        <v>1623</v>
      </c>
      <c r="K350" s="22"/>
      <c r="L350" s="20" t="str">
        <f t="shared" si="46"/>
        <v>https://www.google.de/search?tbm=isch&amp;q=Ransomware+Survey</v>
      </c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</row>
    <row r="351">
      <c r="A351" s="1" t="s">
        <v>1624</v>
      </c>
      <c r="B351" s="12"/>
      <c r="C351" s="12"/>
      <c r="D351" s="12"/>
      <c r="E351" s="14" t="s">
        <v>1625</v>
      </c>
      <c r="F351" s="13"/>
      <c r="G351" s="13"/>
      <c r="H351" s="34"/>
      <c r="I351" s="18"/>
      <c r="J351" s="22"/>
      <c r="K351" s="22"/>
      <c r="L351" s="20" t="str">
        <f t="shared" si="46"/>
        <v>https://www.google.de/search?tbm=isch&amp;q=Ransomware+SynoLocker</v>
      </c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</row>
    <row r="352">
      <c r="A352" s="1" t="s">
        <v>1626</v>
      </c>
      <c r="B352" s="11" t="s">
        <v>1627</v>
      </c>
      <c r="C352" s="12"/>
      <c r="D352" s="12"/>
      <c r="E352" s="13"/>
      <c r="F352" s="13"/>
      <c r="G352" s="13"/>
      <c r="H352" s="34"/>
      <c r="I352" s="20" t="s">
        <v>1628</v>
      </c>
      <c r="J352" s="22"/>
      <c r="K352" s="22"/>
      <c r="L352" s="20" t="str">
        <f t="shared" si="46"/>
        <v>https://www.google.de/search?tbm=isch&amp;q=Ransomware+SZFLocker</v>
      </c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</row>
    <row r="353">
      <c r="A353" s="1" t="s">
        <v>1629</v>
      </c>
      <c r="B353" s="11" t="s">
        <v>1630</v>
      </c>
      <c r="C353" s="12"/>
      <c r="D353" s="11" t="s">
        <v>1631</v>
      </c>
      <c r="E353" s="14"/>
      <c r="F353" s="14" t="s">
        <v>25</v>
      </c>
      <c r="G353" s="14"/>
      <c r="H353" s="17"/>
      <c r="I353" s="22"/>
      <c r="J353" s="20" t="s">
        <v>1632</v>
      </c>
      <c r="K353" s="22"/>
      <c r="L353" s="20" t="str">
        <f t="shared" si="46"/>
        <v>https://www.google.de/search?tbm=isch&amp;q=Ransomware+TeamXrat</v>
      </c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</row>
    <row r="354">
      <c r="A354" s="1" t="s">
        <v>1633</v>
      </c>
      <c r="B354" s="11" t="s">
        <v>1634</v>
      </c>
      <c r="C354" s="12"/>
      <c r="D354" s="11"/>
      <c r="E354" s="14" t="s">
        <v>1635</v>
      </c>
      <c r="F354" s="13"/>
      <c r="G354" s="14" t="s">
        <v>1636</v>
      </c>
      <c r="H354" s="17"/>
      <c r="I354" s="22" t="s">
        <v>1637</v>
      </c>
      <c r="J354" s="20" t="s">
        <v>1638</v>
      </c>
      <c r="K354" s="20" t="s">
        <v>1639</v>
      </c>
      <c r="L354" s="20" t="str">
        <f t="shared" si="46"/>
        <v>https://www.google.de/search?tbm=isch&amp;q=Ransomware+TeleCrypt</v>
      </c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</row>
    <row r="355">
      <c r="A355" s="1" t="s">
        <v>1640</v>
      </c>
      <c r="B355" s="11" t="s">
        <v>1641</v>
      </c>
      <c r="C355" s="12"/>
      <c r="D355" s="11" t="s">
        <v>1642</v>
      </c>
      <c r="E355" s="14" t="s">
        <v>1643</v>
      </c>
      <c r="F355" s="13"/>
      <c r="G355" s="14" t="s">
        <v>1644</v>
      </c>
      <c r="H355" s="17"/>
      <c r="I355" s="22" t="s">
        <v>1645</v>
      </c>
      <c r="J355" s="22"/>
      <c r="K355" s="22"/>
      <c r="L355" s="20" t="str">
        <f t="shared" si="46"/>
        <v>https://www.google.de/search?tbm=isch&amp;q=Ransomware+TeslaCrypt+0.x+-+2.2.0</v>
      </c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</row>
    <row r="356">
      <c r="A356" s="1" t="s">
        <v>1646</v>
      </c>
      <c r="B356" s="11" t="s">
        <v>1647</v>
      </c>
      <c r="C356" s="11"/>
      <c r="D356" s="11"/>
      <c r="E356" s="14" t="s">
        <v>1648</v>
      </c>
      <c r="F356" s="14" t="s">
        <v>1649</v>
      </c>
      <c r="G356" s="14"/>
      <c r="H356" s="17"/>
      <c r="I356" s="22" t="s">
        <v>1650</v>
      </c>
      <c r="J356" s="22"/>
      <c r="K356" s="22"/>
      <c r="L356" s="20" t="str">
        <f t="shared" si="46"/>
        <v>https://www.google.de/search?tbm=isch&amp;q=Ransomware+TeslaCrypt+3.0+</v>
      </c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</row>
    <row r="357">
      <c r="A357" s="1" t="s">
        <v>1651</v>
      </c>
      <c r="B357" s="11"/>
      <c r="C357" s="11"/>
      <c r="D357" s="11" t="s">
        <v>1652</v>
      </c>
      <c r="E357" s="14" t="s">
        <v>1653</v>
      </c>
      <c r="F357" s="14" t="s">
        <v>1649</v>
      </c>
      <c r="G357" s="14"/>
      <c r="H357" s="17"/>
      <c r="I357" s="22" t="s">
        <v>1650</v>
      </c>
      <c r="J357" s="20" t="s">
        <v>1654</v>
      </c>
      <c r="K357" s="20" t="s">
        <v>1655</v>
      </c>
      <c r="L357" s="20" t="str">
        <f t="shared" si="46"/>
        <v>https://www.google.de/search?tbm=isch&amp;q=Ransomware+TeslaCrypt+4.1A</v>
      </c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</row>
    <row r="358">
      <c r="A358" s="1" t="s">
        <v>1656</v>
      </c>
      <c r="B358" s="11"/>
      <c r="C358" s="11"/>
      <c r="D358" s="11" t="s">
        <v>1652</v>
      </c>
      <c r="E358" s="14"/>
      <c r="F358" s="14"/>
      <c r="G358" s="14"/>
      <c r="H358" s="17"/>
      <c r="I358" s="22" t="s">
        <v>1650</v>
      </c>
      <c r="J358" s="20" t="s">
        <v>1657</v>
      </c>
      <c r="K358" s="22"/>
      <c r="L358" s="20" t="str">
        <f t="shared" si="46"/>
        <v>https://www.google.de/search?tbm=isch&amp;q=Ransomware+TeslaCrypt+4.2</v>
      </c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</row>
    <row r="359">
      <c r="A359" s="1" t="s">
        <v>1658</v>
      </c>
      <c r="B359" s="11"/>
      <c r="C359" s="11"/>
      <c r="D359" s="11"/>
      <c r="E359" s="14"/>
      <c r="F359" s="14"/>
      <c r="G359" s="14"/>
      <c r="H359" s="17"/>
      <c r="I359" s="22"/>
      <c r="J359" s="20" t="s">
        <v>1659</v>
      </c>
      <c r="K359" s="22"/>
      <c r="L359" s="20" t="str">
        <f t="shared" si="46"/>
        <v>https://www.google.de/search?tbm=isch&amp;q=Ransomware+Thanksgiving</v>
      </c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</row>
    <row r="360">
      <c r="A360" s="1" t="s">
        <v>1660</v>
      </c>
      <c r="B360" s="11"/>
      <c r="C360" s="11"/>
      <c r="D360" s="11" t="s">
        <v>1661</v>
      </c>
      <c r="E360" s="14" t="s">
        <v>1662</v>
      </c>
      <c r="F360" s="14"/>
      <c r="G360" s="14"/>
      <c r="H360" s="17"/>
      <c r="I360" s="22"/>
      <c r="J360" s="22"/>
      <c r="K360" s="22"/>
      <c r="L360" s="20" t="str">
        <f t="shared" si="46"/>
        <v>https://www.google.de/search?tbm=isch&amp;q=Ransomware+Threat+Finder</v>
      </c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</row>
    <row r="361">
      <c r="A361" s="1" t="s">
        <v>1663</v>
      </c>
      <c r="B361" s="11" t="s">
        <v>1664</v>
      </c>
      <c r="C361" s="11"/>
      <c r="D361" s="11" t="s">
        <v>1665</v>
      </c>
      <c r="E361" s="14" t="s">
        <v>1666</v>
      </c>
      <c r="F361" s="14" t="s">
        <v>1667</v>
      </c>
      <c r="G361" s="14" t="s">
        <v>1668</v>
      </c>
      <c r="H361" s="17"/>
      <c r="I361" s="20" t="s">
        <v>1669</v>
      </c>
      <c r="J361" s="20" t="s">
        <v>1670</v>
      </c>
      <c r="K361" s="20" t="s">
        <v>1671</v>
      </c>
      <c r="L361" s="20" t="str">
        <f t="shared" si="46"/>
        <v>https://www.google.de/search?tbm=isch&amp;q=Ransomware+TorrentLocker</v>
      </c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</row>
    <row r="362">
      <c r="A362" s="1" t="s">
        <v>1672</v>
      </c>
      <c r="B362" s="11"/>
      <c r="C362" s="11"/>
      <c r="D362" s="11" t="s">
        <v>1673</v>
      </c>
      <c r="E362" s="14"/>
      <c r="F362" s="14"/>
      <c r="G362" s="14"/>
      <c r="H362" s="17"/>
      <c r="I362" s="22"/>
      <c r="J362" s="20" t="s">
        <v>1674</v>
      </c>
      <c r="K362" s="22"/>
      <c r="L362" s="20" t="str">
        <f t="shared" si="46"/>
        <v>https://www.google.de/search?tbm=isch&amp;q=Ransomware+TowerWeb</v>
      </c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</row>
    <row r="363">
      <c r="A363" s="1" t="s">
        <v>1675</v>
      </c>
      <c r="B363" s="11" t="s">
        <v>1676</v>
      </c>
      <c r="C363" s="11"/>
      <c r="D363" s="11" t="s">
        <v>1677</v>
      </c>
      <c r="E363" s="14"/>
      <c r="F363" s="14"/>
      <c r="G363" s="14"/>
      <c r="H363" s="17"/>
      <c r="I363" s="22"/>
      <c r="J363" s="22"/>
      <c r="K363" s="22"/>
      <c r="L363" s="20" t="str">
        <f t="shared" si="46"/>
        <v>https://www.google.de/search?tbm=isch&amp;q=Ransomware+Toxcrypt</v>
      </c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</row>
    <row r="364">
      <c r="A364" s="1" t="s">
        <v>1678</v>
      </c>
      <c r="B364" s="11" t="s">
        <v>1679</v>
      </c>
      <c r="C364" s="12"/>
      <c r="D364" s="11" t="s">
        <v>1680</v>
      </c>
      <c r="E364" s="14"/>
      <c r="F364" s="14"/>
      <c r="G364" s="14" t="s">
        <v>1681</v>
      </c>
      <c r="H364" s="17"/>
      <c r="I364" s="20" t="s">
        <v>1682</v>
      </c>
      <c r="J364" s="20" t="s">
        <v>1683</v>
      </c>
      <c r="K364" s="22"/>
      <c r="L364" s="20" t="str">
        <f t="shared" si="46"/>
        <v>https://www.google.de/search?tbm=isch&amp;q=Ransomware+Trojan</v>
      </c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</row>
    <row r="365">
      <c r="A365" s="1" t="s">
        <v>1684</v>
      </c>
      <c r="B365" s="11" t="s">
        <v>1685</v>
      </c>
      <c r="C365" s="12"/>
      <c r="D365" s="11" t="s">
        <v>1686</v>
      </c>
      <c r="E365" s="14" t="s">
        <v>1687</v>
      </c>
      <c r="F365" s="14" t="s">
        <v>25</v>
      </c>
      <c r="G365" s="14" t="s">
        <v>1688</v>
      </c>
      <c r="H365" s="17"/>
      <c r="I365" s="20" t="s">
        <v>1689</v>
      </c>
      <c r="J365" s="20" t="s">
        <v>1690</v>
      </c>
      <c r="K365" s="20" t="s">
        <v>1691</v>
      </c>
      <c r="L365" s="20" t="str">
        <f t="shared" si="46"/>
        <v>https://www.google.de/search?tbm=isch&amp;q=Ransomware+Troldesh</v>
      </c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</row>
    <row r="366">
      <c r="A366" s="1" t="s">
        <v>1692</v>
      </c>
      <c r="B366" s="11" t="s">
        <v>23</v>
      </c>
      <c r="C366" s="12"/>
      <c r="D366" s="12"/>
      <c r="E366" s="13"/>
      <c r="F366" s="14" t="s">
        <v>25</v>
      </c>
      <c r="G366" s="14"/>
      <c r="H366" s="17"/>
      <c r="I366" s="18"/>
      <c r="J366" s="20" t="s">
        <v>1693</v>
      </c>
      <c r="K366" s="22"/>
      <c r="L366" s="20" t="str">
        <f t="shared" si="46"/>
        <v>https://www.google.de/search?tbm=isch&amp;q=Ransomware+TrueCrypter</v>
      </c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</row>
    <row r="367">
      <c r="A367" s="1" t="s">
        <v>1694</v>
      </c>
      <c r="B367" s="11" t="s">
        <v>1695</v>
      </c>
      <c r="C367" s="11"/>
      <c r="D367" s="11" t="s">
        <v>1696</v>
      </c>
      <c r="E367" s="14"/>
      <c r="F367" s="14"/>
      <c r="G367" s="13"/>
      <c r="H367" s="34"/>
      <c r="I367" s="22"/>
      <c r="J367" s="20" t="s">
        <v>1697</v>
      </c>
      <c r="K367" s="22"/>
      <c r="L367" s="20" t="str">
        <f t="shared" si="46"/>
        <v>https://www.google.de/search?tbm=isch&amp;q=Ransomware+Trump+Locker</v>
      </c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</row>
    <row r="368">
      <c r="A368" s="1" t="s">
        <v>1698</v>
      </c>
      <c r="B368" s="11" t="s">
        <v>1699</v>
      </c>
      <c r="C368" s="11"/>
      <c r="D368" s="11"/>
      <c r="E368" s="14"/>
      <c r="F368" s="14"/>
      <c r="G368" s="13"/>
      <c r="H368" s="34"/>
      <c r="I368" s="22"/>
      <c r="J368" s="20" t="s">
        <v>1700</v>
      </c>
      <c r="K368" s="22"/>
      <c r="L368" s="20" t="str">
        <f t="shared" si="46"/>
        <v>https://www.google.de/search?tbm=isch&amp;q=Ransomware+Turkish</v>
      </c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</row>
    <row r="369">
      <c r="A369" s="1" t="s">
        <v>1701</v>
      </c>
      <c r="B369" s="11" t="s">
        <v>608</v>
      </c>
      <c r="C369" s="11"/>
      <c r="D369" s="11" t="s">
        <v>1702</v>
      </c>
      <c r="E369" s="14" t="s">
        <v>1703</v>
      </c>
      <c r="F369" s="14"/>
      <c r="G369" s="13"/>
      <c r="H369" s="34"/>
      <c r="I369" s="22"/>
      <c r="J369" s="20" t="s">
        <v>1704</v>
      </c>
      <c r="K369" s="22"/>
      <c r="L369" s="20" t="str">
        <f t="shared" si="46"/>
        <v>https://www.google.de/search?tbm=isch&amp;q=Ransomware+Turkish+(Fake+CTB-Locker)</v>
      </c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</row>
    <row r="370">
      <c r="A370" s="1" t="s">
        <v>1705</v>
      </c>
      <c r="B370" s="11" t="s">
        <v>79</v>
      </c>
      <c r="C370" s="11"/>
      <c r="D370" s="11" t="s">
        <v>1706</v>
      </c>
      <c r="E370" s="14"/>
      <c r="F370" s="14" t="s">
        <v>25</v>
      </c>
      <c r="G370" s="13"/>
      <c r="H370" s="34"/>
      <c r="I370" s="22"/>
      <c r="J370" s="20" t="s">
        <v>1707</v>
      </c>
      <c r="K370" s="22"/>
      <c r="L370" s="20" t="str">
        <f t="shared" si="46"/>
        <v>https://www.google.de/search?tbm=isch&amp;q=Ransomware+Turkish+Ransom</v>
      </c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</row>
    <row r="371">
      <c r="A371" s="1" t="s">
        <v>1709</v>
      </c>
      <c r="B371" s="12"/>
      <c r="C371" s="11"/>
      <c r="D371" s="11"/>
      <c r="E371" s="14" t="s">
        <v>1073</v>
      </c>
      <c r="F371" s="14" t="s">
        <v>25</v>
      </c>
      <c r="G371" s="13"/>
      <c r="H371" s="34"/>
      <c r="I371" s="22"/>
      <c r="J371" s="20" t="s">
        <v>1710</v>
      </c>
      <c r="K371" s="20" t="s">
        <v>530</v>
      </c>
      <c r="L371" s="20" t="str">
        <f t="shared" si="46"/>
        <v>https://www.google.de/search?tbm=isch&amp;q=Ransomware+UltraLocker</v>
      </c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</row>
    <row r="372">
      <c r="A372" s="1" t="s">
        <v>1711</v>
      </c>
      <c r="B372" s="12"/>
      <c r="C372" s="11" t="s">
        <v>1712</v>
      </c>
      <c r="D372" s="11" t="s">
        <v>1713</v>
      </c>
      <c r="E372" s="14" t="s">
        <v>883</v>
      </c>
      <c r="F372" s="14" t="s">
        <v>75</v>
      </c>
      <c r="G372" s="13"/>
      <c r="H372" s="34"/>
      <c r="I372" s="20" t="s">
        <v>1714</v>
      </c>
      <c r="J372" s="22"/>
      <c r="K372" s="22"/>
      <c r="L372" s="20" t="str">
        <f t="shared" si="46"/>
        <v>https://www.google.de/search?tbm=isch&amp;q=Ransomware+UmbreCrypt</v>
      </c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</row>
    <row r="373">
      <c r="A373" s="1" t="s">
        <v>1715</v>
      </c>
      <c r="B373" s="11"/>
      <c r="C373" s="11"/>
      <c r="D373" s="11" t="s">
        <v>1717</v>
      </c>
      <c r="E373" s="14"/>
      <c r="F373" s="14"/>
      <c r="G373" s="13"/>
      <c r="H373" s="34"/>
      <c r="I373" s="22"/>
      <c r="J373" s="20" t="s">
        <v>1718</v>
      </c>
      <c r="K373" s="22"/>
      <c r="L373" s="20" t="str">
        <f t="shared" si="46"/>
        <v>https://www.google.de/search?tbm=isch&amp;q=Ransomware+UnblockUPC</v>
      </c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</row>
    <row r="374">
      <c r="A374" s="1" t="s">
        <v>1719</v>
      </c>
      <c r="B374" s="11" t="s">
        <v>1720</v>
      </c>
      <c r="C374" s="11"/>
      <c r="D374" s="11" t="s">
        <v>1721</v>
      </c>
      <c r="E374" s="14" t="s">
        <v>1722</v>
      </c>
      <c r="F374" s="14" t="s">
        <v>75</v>
      </c>
      <c r="G374" s="13"/>
      <c r="H374" s="34"/>
      <c r="I374" s="22"/>
      <c r="J374" s="22"/>
      <c r="K374" s="22"/>
      <c r="L374" s="20" t="str">
        <f t="shared" si="46"/>
        <v>https://www.google.de/search?tbm=isch&amp;q=Ransomware+Ungluk</v>
      </c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</row>
    <row r="375">
      <c r="A375" s="1" t="s">
        <v>1723</v>
      </c>
      <c r="B375" s="11" t="s">
        <v>1724</v>
      </c>
      <c r="C375" s="11"/>
      <c r="D375" s="11" t="s">
        <v>1725</v>
      </c>
      <c r="E375" s="14"/>
      <c r="F375" s="14"/>
      <c r="G375" s="13"/>
      <c r="H375" s="34"/>
      <c r="I375" s="22"/>
      <c r="J375" s="20" t="s">
        <v>1726</v>
      </c>
      <c r="K375" s="22"/>
      <c r="L375" s="20" t="str">
        <f t="shared" si="46"/>
        <v>https://www.google.de/search?tbm=isch&amp;q=Ransomware+Unlock26</v>
      </c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</row>
    <row r="376">
      <c r="A376" s="1" t="s">
        <v>1727</v>
      </c>
      <c r="B376" s="11" t="s">
        <v>1728</v>
      </c>
      <c r="C376" s="11"/>
      <c r="D376" s="11" t="s">
        <v>1729</v>
      </c>
      <c r="E376" s="14"/>
      <c r="F376" s="14"/>
      <c r="G376" s="13"/>
      <c r="H376" s="34"/>
      <c r="I376" s="22"/>
      <c r="J376" s="20" t="s">
        <v>1730</v>
      </c>
      <c r="K376" s="22"/>
      <c r="L376" s="20" t="str">
        <f t="shared" si="46"/>
        <v>https://www.google.de/search?tbm=isch&amp;q=Ransomware+Unlock92</v>
      </c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</row>
    <row r="377">
      <c r="A377" s="1" t="s">
        <v>1731</v>
      </c>
      <c r="B377" s="11"/>
      <c r="C377" s="12"/>
      <c r="D377" s="11"/>
      <c r="E377" s="14" t="s">
        <v>1732</v>
      </c>
      <c r="F377" s="14"/>
      <c r="G377" s="14"/>
      <c r="H377" s="17"/>
      <c r="I377" s="18"/>
      <c r="J377" s="20" t="s">
        <v>1733</v>
      </c>
      <c r="K377" s="22"/>
      <c r="L377" s="20" t="str">
        <f t="shared" si="46"/>
        <v>https://www.google.de/search?tbm=isch&amp;q=Ransomware+Vanguard</v>
      </c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</row>
    <row r="378">
      <c r="A378" s="1" t="s">
        <v>1734</v>
      </c>
      <c r="B378" s="11"/>
      <c r="C378" s="12"/>
      <c r="D378" s="11"/>
      <c r="E378" s="14" t="s">
        <v>1735</v>
      </c>
      <c r="F378" s="14"/>
      <c r="G378" s="14"/>
      <c r="H378" s="17"/>
      <c r="I378" s="18"/>
      <c r="J378" s="20" t="s">
        <v>1736</v>
      </c>
      <c r="K378" s="22"/>
      <c r="L378" s="20" t="str">
        <f t="shared" si="46"/>
        <v>https://www.google.de/search?tbm=isch&amp;q=Ransomware+VapeLauncher</v>
      </c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</row>
    <row r="379">
      <c r="A379" s="1" t="s">
        <v>1737</v>
      </c>
      <c r="B379" s="11" t="s">
        <v>1738</v>
      </c>
      <c r="C379" s="12"/>
      <c r="D379" s="11" t="s">
        <v>1739</v>
      </c>
      <c r="E379" s="13"/>
      <c r="F379" s="14" t="s">
        <v>1740</v>
      </c>
      <c r="G379" s="14" t="s">
        <v>1741</v>
      </c>
      <c r="H379" s="17"/>
      <c r="I379" s="18"/>
      <c r="J379" s="20" t="s">
        <v>1742</v>
      </c>
      <c r="K379" s="22"/>
      <c r="L379" s="20" t="str">
        <f t="shared" si="46"/>
        <v>https://www.google.de/search?tbm=isch&amp;q=Ransomware+VaultCrypt</v>
      </c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</row>
    <row r="380">
      <c r="A380" s="1" t="s">
        <v>1743</v>
      </c>
      <c r="B380" s="11" t="s">
        <v>1744</v>
      </c>
      <c r="C380" s="12"/>
      <c r="D380" s="11"/>
      <c r="E380" s="14" t="s">
        <v>1745</v>
      </c>
      <c r="F380" s="14"/>
      <c r="G380" s="14"/>
      <c r="H380" s="17"/>
      <c r="I380" s="18"/>
      <c r="J380" s="20" t="s">
        <v>1746</v>
      </c>
      <c r="K380" s="22"/>
      <c r="L380" s="20" t="str">
        <f t="shared" si="46"/>
        <v>https://www.google.de/search?tbm=isch&amp;q=Ransomware+VBRANSOM+7</v>
      </c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</row>
    <row r="381">
      <c r="A381" s="1" t="s">
        <v>1747</v>
      </c>
      <c r="B381" s="11"/>
      <c r="C381" s="12"/>
      <c r="D381" s="11"/>
      <c r="E381" s="14" t="s">
        <v>1748</v>
      </c>
      <c r="F381" s="14"/>
      <c r="G381" s="14"/>
      <c r="H381" s="17"/>
      <c r="I381" s="18"/>
      <c r="J381" s="20" t="s">
        <v>1749</v>
      </c>
      <c r="K381" s="20" t="s">
        <v>1750</v>
      </c>
      <c r="L381" s="20" t="str">
        <f t="shared" si="46"/>
        <v>https://www.google.de/search?tbm=isch&amp;q=Ransomware+VenisRansomware</v>
      </c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</row>
    <row r="382">
      <c r="A382" s="1" t="s">
        <v>1751</v>
      </c>
      <c r="B382" s="11" t="s">
        <v>1752</v>
      </c>
      <c r="C382" s="12"/>
      <c r="D382" s="11" t="s">
        <v>996</v>
      </c>
      <c r="E382" s="14" t="s">
        <v>264</v>
      </c>
      <c r="F382" s="14" t="s">
        <v>25</v>
      </c>
      <c r="G382" s="14"/>
      <c r="H382" s="17"/>
      <c r="I382" s="18"/>
      <c r="J382" s="20" t="s">
        <v>1753</v>
      </c>
      <c r="K382" s="20" t="s">
        <v>1754</v>
      </c>
      <c r="L382" s="20" t="str">
        <f t="shared" si="46"/>
        <v>https://www.google.de/search?tbm=isch&amp;q=Ransomware+VenusLocker</v>
      </c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</row>
    <row r="383">
      <c r="A383" s="1" t="s">
        <v>1755</v>
      </c>
      <c r="B383" s="11" t="s">
        <v>1756</v>
      </c>
      <c r="C383" s="12"/>
      <c r="D383" s="11"/>
      <c r="E383" s="14"/>
      <c r="F383" s="14" t="s">
        <v>75</v>
      </c>
      <c r="G383" s="13"/>
      <c r="H383" s="34"/>
      <c r="I383" s="22" t="s">
        <v>1757</v>
      </c>
      <c r="J383" s="20" t="s">
        <v>1758</v>
      </c>
      <c r="K383" s="20" t="s">
        <v>1759</v>
      </c>
      <c r="L383" s="20" t="str">
        <f t="shared" si="46"/>
        <v>https://www.google.de/search?tbm=isch&amp;q=Ransomware+Vindows+Locker</v>
      </c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</row>
    <row r="384">
      <c r="A384" s="1" t="s">
        <v>1760</v>
      </c>
      <c r="B384" s="11" t="s">
        <v>1761</v>
      </c>
      <c r="C384" s="12"/>
      <c r="D384" s="11"/>
      <c r="E384" s="14" t="s">
        <v>1762</v>
      </c>
      <c r="F384" s="14"/>
      <c r="G384" s="13"/>
      <c r="H384" s="34"/>
      <c r="I384" s="18"/>
      <c r="J384" s="20" t="s">
        <v>1763</v>
      </c>
      <c r="K384" s="20" t="s">
        <v>1764</v>
      </c>
      <c r="L384" s="20" t="str">
        <f t="shared" si="46"/>
        <v>https://www.google.de/search?tbm=isch&amp;q=Ransomware+Virlock</v>
      </c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</row>
    <row r="385">
      <c r="A385" s="1" t="s">
        <v>1765</v>
      </c>
      <c r="B385" s="11" t="s">
        <v>1766</v>
      </c>
      <c r="C385" s="48" t="s">
        <v>1767</v>
      </c>
      <c r="D385" s="11" t="s">
        <v>1768</v>
      </c>
      <c r="E385" s="13"/>
      <c r="F385" s="14" t="s">
        <v>25</v>
      </c>
      <c r="G385" s="14" t="s">
        <v>1769</v>
      </c>
      <c r="H385" s="17"/>
      <c r="I385" s="22" t="s">
        <v>1770</v>
      </c>
      <c r="J385" s="20" t="s">
        <v>1771</v>
      </c>
      <c r="K385" s="20" t="s">
        <v>1773</v>
      </c>
      <c r="L385" s="20" t="str">
        <f t="shared" si="46"/>
        <v>https://www.google.de/search?tbm=isch&amp;q=Ransomware+Virus-Encoder</v>
      </c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</row>
    <row r="386">
      <c r="A386" s="1" t="s">
        <v>1774</v>
      </c>
      <c r="B386" s="11" t="s">
        <v>1775</v>
      </c>
      <c r="C386" s="12"/>
      <c r="D386" s="11"/>
      <c r="E386" s="14"/>
      <c r="F386" s="14"/>
      <c r="G386" s="14" t="s">
        <v>1776</v>
      </c>
      <c r="H386" s="17"/>
      <c r="I386" s="18"/>
      <c r="J386" s="20" t="s">
        <v>1777</v>
      </c>
      <c r="K386" s="22"/>
      <c r="L386" s="20" t="str">
        <f t="shared" si="46"/>
        <v>https://www.google.de/search?tbm=isch&amp;q=Ransomware+Vortex</v>
      </c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</row>
    <row r="387">
      <c r="A387" s="1" t="s">
        <v>1778</v>
      </c>
      <c r="B387" s="11" t="s">
        <v>1779</v>
      </c>
      <c r="C387" s="12"/>
      <c r="D387" s="11"/>
      <c r="E387" s="14"/>
      <c r="F387" s="14"/>
      <c r="G387" s="14"/>
      <c r="H387" s="17"/>
      <c r="I387" s="18"/>
      <c r="J387" s="22"/>
      <c r="K387" s="22"/>
      <c r="L387" s="20" t="str">
        <f t="shared" si="46"/>
        <v>https://www.google.de/search?tbm=isch&amp;q=Ransomware+vxLock</v>
      </c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</row>
    <row r="388">
      <c r="A388" s="1" t="s">
        <v>1780</v>
      </c>
      <c r="B388" s="11"/>
      <c r="C388" s="12"/>
      <c r="D388" s="11"/>
      <c r="E388" s="14"/>
      <c r="F388" s="14"/>
      <c r="G388" s="14"/>
      <c r="H388" s="17"/>
      <c r="I388" s="18"/>
      <c r="J388" s="20" t="s">
        <v>1781</v>
      </c>
      <c r="K388" s="22"/>
      <c r="L388" s="22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</row>
    <row r="389">
      <c r="A389" s="1" t="s">
        <v>1782</v>
      </c>
      <c r="B389" s="11" t="s">
        <v>1783</v>
      </c>
      <c r="C389" s="12"/>
      <c r="D389" s="11"/>
      <c r="E389" s="14"/>
      <c r="F389" s="14"/>
      <c r="G389" s="14"/>
      <c r="H389" s="17"/>
      <c r="I389" s="18"/>
      <c r="J389" s="20" t="s">
        <v>1784</v>
      </c>
      <c r="K389" s="22"/>
      <c r="L389" s="20" t="str">
        <f t="shared" ref="L389:L400" si="47">SUBSTITUTE(CONCAT("https://www.google.de/search?tbm=isch&amp;q=Ransomware+", A389), " ", "+")</f>
        <v>https://www.google.de/search?tbm=isch&amp;q=Ransomware+Wcry</v>
      </c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</row>
    <row r="390">
      <c r="A390" s="1" t="s">
        <v>1785</v>
      </c>
      <c r="B390" s="11" t="s">
        <v>1786</v>
      </c>
      <c r="C390" s="12"/>
      <c r="D390" s="11" t="s">
        <v>1787</v>
      </c>
      <c r="E390" s="14" t="s">
        <v>1788</v>
      </c>
      <c r="F390" s="14"/>
      <c r="G390" s="14" t="s">
        <v>1789</v>
      </c>
      <c r="H390" s="17"/>
      <c r="I390" s="18"/>
      <c r="J390" s="20" t="s">
        <v>1790</v>
      </c>
      <c r="K390" s="22"/>
      <c r="L390" s="20" t="str">
        <f t="shared" si="47"/>
        <v>https://www.google.de/search?tbm=isch&amp;q=Ransomware+WildFire+Locker</v>
      </c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</row>
    <row r="391">
      <c r="A391" s="1" t="s">
        <v>1791</v>
      </c>
      <c r="B391" s="11" t="s">
        <v>1792</v>
      </c>
      <c r="C391" s="12"/>
      <c r="D391" s="11" t="s">
        <v>1793</v>
      </c>
      <c r="E391" s="14"/>
      <c r="F391" s="14" t="s">
        <v>1794</v>
      </c>
      <c r="G391" s="13"/>
      <c r="H391" s="34"/>
      <c r="I391" s="22"/>
      <c r="J391" s="20" t="s">
        <v>1795</v>
      </c>
      <c r="K391" s="22"/>
      <c r="L391" s="20" t="str">
        <f t="shared" si="47"/>
        <v>https://www.google.de/search?tbm=isch&amp;q=Ransomware+Winnix+Cryptor</v>
      </c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</row>
    <row r="392">
      <c r="A392" s="1" t="s">
        <v>1796</v>
      </c>
      <c r="B392" s="11"/>
      <c r="C392" s="12"/>
      <c r="D392" s="11" t="s">
        <v>1797</v>
      </c>
      <c r="E392" s="14"/>
      <c r="F392" s="14"/>
      <c r="G392" s="13"/>
      <c r="H392" s="34"/>
      <c r="I392" s="22"/>
      <c r="J392" s="20" t="s">
        <v>1798</v>
      </c>
      <c r="K392" s="22"/>
      <c r="L392" s="20" t="str">
        <f t="shared" si="47"/>
        <v>https://www.google.de/search?tbm=isch&amp;q=Ransomware+XCrypt</v>
      </c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</row>
    <row r="393">
      <c r="A393" s="1" t="s">
        <v>1799</v>
      </c>
      <c r="B393" s="11" t="s">
        <v>1800</v>
      </c>
      <c r="C393" s="12"/>
      <c r="D393" s="11" t="s">
        <v>1801</v>
      </c>
      <c r="E393" s="14" t="s">
        <v>1802</v>
      </c>
      <c r="F393" s="14" t="s">
        <v>1803</v>
      </c>
      <c r="G393" s="13"/>
      <c r="H393" s="34"/>
      <c r="I393" s="22" t="s">
        <v>1804</v>
      </c>
      <c r="J393" s="22"/>
      <c r="K393" s="22"/>
      <c r="L393" s="20" t="str">
        <f t="shared" si="47"/>
        <v>https://www.google.de/search?tbm=isch&amp;q=Ransomware+Xorist</v>
      </c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</row>
    <row r="394">
      <c r="A394" s="1" t="s">
        <v>1805</v>
      </c>
      <c r="B394" s="11" t="s">
        <v>1806</v>
      </c>
      <c r="C394" s="12"/>
      <c r="D394" s="12"/>
      <c r="E394" s="14" t="s">
        <v>1807</v>
      </c>
      <c r="F394" s="13"/>
      <c r="G394" s="13"/>
      <c r="H394" s="34"/>
      <c r="I394" s="18"/>
      <c r="J394" s="22"/>
      <c r="K394" s="22"/>
      <c r="L394" s="20" t="str">
        <f t="shared" si="47"/>
        <v>https://www.google.de/search?tbm=isch&amp;q=Ransomware+XRTN+</v>
      </c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</row>
    <row r="395">
      <c r="A395" s="1" t="s">
        <v>1808</v>
      </c>
      <c r="B395" s="11"/>
      <c r="C395" s="12"/>
      <c r="D395" s="12"/>
      <c r="E395" s="14" t="s">
        <v>95</v>
      </c>
      <c r="F395" s="14"/>
      <c r="G395" s="14"/>
      <c r="H395" s="17"/>
      <c r="I395" s="18"/>
      <c r="J395" s="20" t="s">
        <v>1809</v>
      </c>
      <c r="K395" s="22"/>
      <c r="L395" s="20" t="str">
        <f t="shared" si="47"/>
        <v>https://www.google.de/search?tbm=isch&amp;q=Ransomware+XYZWare</v>
      </c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</row>
    <row r="396">
      <c r="A396" s="1" t="s">
        <v>1810</v>
      </c>
      <c r="B396" s="11" t="s">
        <v>897</v>
      </c>
      <c r="C396" s="12"/>
      <c r="D396" s="12"/>
      <c r="E396" s="14" t="s">
        <v>1811</v>
      </c>
      <c r="F396" s="14"/>
      <c r="G396" s="14"/>
      <c r="H396" s="17"/>
      <c r="I396" s="18"/>
      <c r="J396" s="20" t="s">
        <v>1812</v>
      </c>
      <c r="K396" s="22"/>
      <c r="L396" s="20" t="str">
        <f t="shared" si="47"/>
        <v>https://www.google.de/search?tbm=isch&amp;q=Ransomware+You+Have+Been+Hacked!!!</v>
      </c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</row>
    <row r="397">
      <c r="A397" s="1" t="s">
        <v>1813</v>
      </c>
      <c r="B397" s="11" t="s">
        <v>1814</v>
      </c>
      <c r="C397" s="12"/>
      <c r="D397" s="11" t="s">
        <v>677</v>
      </c>
      <c r="E397" s="14"/>
      <c r="F397" s="14"/>
      <c r="G397" s="14"/>
      <c r="H397" s="17"/>
      <c r="I397" s="18"/>
      <c r="J397" s="20" t="s">
        <v>1815</v>
      </c>
      <c r="K397" s="20" t="s">
        <v>1816</v>
      </c>
      <c r="L397" s="20" t="str">
        <f t="shared" si="47"/>
        <v>https://www.google.de/search?tbm=isch&amp;q=Ransomware+YourRansom</v>
      </c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</row>
    <row r="398">
      <c r="A398" s="1" t="s">
        <v>1818</v>
      </c>
      <c r="B398" s="11" t="s">
        <v>1819</v>
      </c>
      <c r="C398" s="12"/>
      <c r="D398" s="12"/>
      <c r="E398" s="14"/>
      <c r="F398" s="14"/>
      <c r="G398" s="14" t="s">
        <v>1820</v>
      </c>
      <c r="H398" s="17"/>
      <c r="I398" s="18"/>
      <c r="J398" s="20" t="s">
        <v>691</v>
      </c>
      <c r="K398" s="22"/>
      <c r="L398" s="20" t="str">
        <f t="shared" si="47"/>
        <v>https://www.google.de/search?tbm=isch&amp;q=Ransomware+Zcrypt</v>
      </c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</row>
    <row r="399">
      <c r="A399" s="1" t="s">
        <v>472</v>
      </c>
      <c r="B399" s="11" t="s">
        <v>1821</v>
      </c>
      <c r="C399" s="12"/>
      <c r="D399" s="11" t="s">
        <v>1822</v>
      </c>
      <c r="E399" s="14"/>
      <c r="F399" s="14"/>
      <c r="G399" s="14" t="s">
        <v>468</v>
      </c>
      <c r="H399" s="17"/>
      <c r="I399" s="18"/>
      <c r="J399" s="20" t="s">
        <v>1823</v>
      </c>
      <c r="K399" s="22"/>
      <c r="L399" s="20" t="str">
        <f t="shared" si="47"/>
        <v>https://www.google.de/search?tbm=isch&amp;q=Ransomware+Zeta</v>
      </c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</row>
    <row r="400">
      <c r="A400" s="1" t="s">
        <v>1824</v>
      </c>
      <c r="B400" s="11" t="s">
        <v>1825</v>
      </c>
      <c r="C400" s="12"/>
      <c r="D400" s="11" t="s">
        <v>1826</v>
      </c>
      <c r="E400" s="14" t="s">
        <v>1827</v>
      </c>
      <c r="F400" s="14"/>
      <c r="G400" s="14"/>
      <c r="H400" s="17"/>
      <c r="I400" s="18"/>
      <c r="J400" s="20" t="s">
        <v>1828</v>
      </c>
      <c r="K400" s="22"/>
      <c r="L400" s="20" t="str">
        <f t="shared" si="47"/>
        <v>https://www.google.de/search?tbm=isch&amp;q=Ransomware+Zimbra</v>
      </c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</row>
    <row r="401">
      <c r="A401" s="1" t="s">
        <v>1829</v>
      </c>
      <c r="B401" s="11" t="s">
        <v>1830</v>
      </c>
      <c r="C401" s="12"/>
      <c r="D401" s="11" t="s">
        <v>1831</v>
      </c>
      <c r="E401" s="14"/>
      <c r="F401" s="14"/>
      <c r="G401" s="14"/>
      <c r="H401" s="17"/>
      <c r="I401" s="18"/>
      <c r="J401" s="20" t="s">
        <v>1832</v>
      </c>
      <c r="K401" s="22"/>
      <c r="L401" s="22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</row>
    <row r="402">
      <c r="A402" s="1" t="s">
        <v>1833</v>
      </c>
      <c r="B402" s="11" t="s">
        <v>1834</v>
      </c>
      <c r="C402" s="12"/>
      <c r="D402" s="12"/>
      <c r="E402" s="14" t="s">
        <v>1807</v>
      </c>
      <c r="F402" s="14" t="s">
        <v>400</v>
      </c>
      <c r="G402" s="14" t="s">
        <v>1835</v>
      </c>
      <c r="H402" s="17"/>
      <c r="I402" s="18"/>
      <c r="J402" s="20" t="s">
        <v>1742</v>
      </c>
      <c r="K402" s="22"/>
      <c r="L402" s="20" t="str">
        <f>SUBSTITUTE(CONCAT("https://www.google.de/search?tbm=isch&amp;q=Ransomware+", A402), " ", "+")</f>
        <v>https://www.google.de/search?tbm=isch&amp;q=Ransomware+Zlader+/+Russian</v>
      </c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</row>
    <row r="403">
      <c r="A403" s="1" t="s">
        <v>1836</v>
      </c>
      <c r="B403" s="11" t="s">
        <v>1837</v>
      </c>
      <c r="C403" s="12"/>
      <c r="D403" s="11" t="s">
        <v>1838</v>
      </c>
      <c r="E403" s="14"/>
      <c r="F403" s="13"/>
      <c r="G403" s="14"/>
      <c r="H403" s="17"/>
      <c r="I403" s="18"/>
      <c r="J403" s="20" t="s">
        <v>1839</v>
      </c>
      <c r="K403" s="22"/>
      <c r="L403" s="22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</row>
    <row r="404">
      <c r="A404" s="1" t="s">
        <v>1840</v>
      </c>
      <c r="B404" s="11"/>
      <c r="C404" s="12"/>
      <c r="D404" s="12"/>
      <c r="E404" s="14"/>
      <c r="F404" s="13"/>
      <c r="G404" s="14"/>
      <c r="H404" s="17"/>
      <c r="I404" s="18"/>
      <c r="J404" s="20" t="s">
        <v>1841</v>
      </c>
      <c r="K404" s="22"/>
      <c r="L404" s="20" t="str">
        <f t="shared" ref="L404:L406" si="48">SUBSTITUTE(CONCAT("https://www.google.de/search?tbm=isch&amp;q=Ransomware+", A404), " ", "+")</f>
        <v>https://www.google.de/search?tbm=isch&amp;q=Ransomware+zScreenLocker</v>
      </c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</row>
    <row r="405">
      <c r="A405" s="1" t="s">
        <v>1842</v>
      </c>
      <c r="B405" s="11" t="s">
        <v>79</v>
      </c>
      <c r="C405" s="12"/>
      <c r="D405" s="12"/>
      <c r="E405" s="14"/>
      <c r="F405" s="13"/>
      <c r="G405" s="14"/>
      <c r="H405" s="17"/>
      <c r="I405" s="20" t="s">
        <v>1843</v>
      </c>
      <c r="J405" s="20" t="s">
        <v>1844</v>
      </c>
      <c r="K405" s="22"/>
      <c r="L405" s="20" t="str">
        <f t="shared" si="48"/>
        <v>https://www.google.de/search?tbm=isch&amp;q=Ransomware+Zyka</v>
      </c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</row>
    <row r="406">
      <c r="A406" s="1" t="s">
        <v>1845</v>
      </c>
      <c r="B406" s="11" t="s">
        <v>1846</v>
      </c>
      <c r="C406" s="12"/>
      <c r="D406" s="12"/>
      <c r="E406" s="14" t="s">
        <v>1847</v>
      </c>
      <c r="F406" s="13"/>
      <c r="G406" s="14" t="s">
        <v>807</v>
      </c>
      <c r="H406" s="17"/>
      <c r="I406" s="18"/>
      <c r="J406" s="22"/>
      <c r="K406" s="22"/>
      <c r="L406" s="20" t="str">
        <f t="shared" si="48"/>
        <v>https://www.google.de/search?tbm=isch&amp;q=Ransomware+Zyklon</v>
      </c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</row>
    <row r="407">
      <c r="A407" s="1"/>
      <c r="B407" s="67">
        <v>1999.0</v>
      </c>
      <c r="C407" s="11"/>
      <c r="D407" s="11"/>
      <c r="E407" s="14"/>
      <c r="F407" s="14"/>
      <c r="G407" s="14"/>
      <c r="H407" s="17"/>
      <c r="I407" s="22"/>
      <c r="J407" s="22"/>
      <c r="K407" s="22"/>
      <c r="L407" s="22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</row>
    <row r="408">
      <c r="A408" s="45"/>
      <c r="B408" s="68" t="s">
        <v>1848</v>
      </c>
      <c r="C408" s="12"/>
      <c r="D408" s="12"/>
      <c r="E408" s="13"/>
      <c r="F408" s="13"/>
      <c r="G408" s="13"/>
      <c r="H408" s="34"/>
      <c r="I408" s="18"/>
      <c r="J408" s="22"/>
      <c r="K408" s="22"/>
      <c r="L408" s="22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</row>
    <row r="409">
      <c r="A409" s="45"/>
      <c r="B409" s="68" t="s">
        <v>1849</v>
      </c>
      <c r="C409" s="12"/>
      <c r="D409" s="12"/>
      <c r="E409" s="13"/>
      <c r="F409" s="13"/>
      <c r="G409" s="13"/>
      <c r="H409" s="34"/>
      <c r="I409" s="18"/>
      <c r="J409" s="22"/>
      <c r="K409" s="22"/>
      <c r="L409" s="22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</row>
    <row r="410">
      <c r="A410" s="45"/>
      <c r="B410" s="68" t="s">
        <v>1850</v>
      </c>
      <c r="C410" s="12"/>
      <c r="D410" s="12"/>
      <c r="E410" s="13"/>
      <c r="F410" s="13"/>
      <c r="G410" s="13"/>
      <c r="H410" s="34"/>
      <c r="I410" s="18"/>
      <c r="J410" s="22"/>
      <c r="K410" s="22"/>
      <c r="L410" s="22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</row>
    <row r="411">
      <c r="A411" s="45"/>
      <c r="B411" s="68" t="s">
        <v>1851</v>
      </c>
      <c r="C411" s="12"/>
      <c r="D411" s="12"/>
      <c r="E411" s="13"/>
      <c r="F411" s="13"/>
      <c r="G411" s="13"/>
      <c r="H411" s="34"/>
      <c r="I411" s="18"/>
      <c r="J411" s="22"/>
      <c r="K411" s="22"/>
      <c r="L411" s="22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</row>
    <row r="412">
      <c r="A412" s="45"/>
      <c r="B412" s="68" t="s">
        <v>1852</v>
      </c>
      <c r="C412" s="12"/>
      <c r="D412" s="12"/>
      <c r="E412" s="13"/>
      <c r="F412" s="13"/>
      <c r="G412" s="13"/>
      <c r="H412" s="34"/>
      <c r="I412" s="18"/>
      <c r="J412" s="22"/>
      <c r="K412" s="22"/>
      <c r="L412" s="22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</row>
    <row r="413">
      <c r="A413" s="45"/>
      <c r="B413" s="68" t="s">
        <v>1853</v>
      </c>
      <c r="C413" s="12"/>
      <c r="D413" s="12"/>
      <c r="E413" s="13"/>
      <c r="F413" s="13"/>
      <c r="G413" s="13"/>
      <c r="H413" s="34"/>
      <c r="I413" s="18"/>
      <c r="J413" s="22"/>
      <c r="K413" s="22"/>
      <c r="L413" s="22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</row>
    <row r="414">
      <c r="A414" s="45"/>
      <c r="B414" s="68" t="s">
        <v>1854</v>
      </c>
      <c r="C414" s="12"/>
      <c r="D414" s="12"/>
      <c r="E414" s="13"/>
      <c r="F414" s="13"/>
      <c r="G414" s="13"/>
      <c r="H414" s="34"/>
      <c r="I414" s="18"/>
      <c r="J414" s="22"/>
      <c r="K414" s="22"/>
      <c r="L414" s="22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</row>
    <row r="415">
      <c r="A415" s="45"/>
      <c r="B415" s="68" t="s">
        <v>1855</v>
      </c>
      <c r="C415" s="12"/>
      <c r="D415" s="12"/>
      <c r="E415" s="13"/>
      <c r="F415" s="13"/>
      <c r="G415" s="13"/>
      <c r="H415" s="34"/>
      <c r="I415" s="18"/>
      <c r="J415" s="22"/>
      <c r="K415" s="22"/>
      <c r="L415" s="22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</row>
    <row r="416">
      <c r="A416" s="45"/>
      <c r="B416" s="68" t="s">
        <v>1856</v>
      </c>
      <c r="C416" s="12"/>
      <c r="D416" s="12"/>
      <c r="E416" s="13"/>
      <c r="F416" s="13"/>
      <c r="G416" s="13"/>
      <c r="H416" s="34"/>
      <c r="I416" s="18"/>
      <c r="J416" s="22"/>
      <c r="K416" s="22"/>
      <c r="L416" s="22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</row>
    <row r="417">
      <c r="A417" s="45"/>
      <c r="B417" s="68" t="s">
        <v>1857</v>
      </c>
      <c r="C417" s="12"/>
      <c r="D417" s="12"/>
      <c r="E417" s="13"/>
      <c r="F417" s="13"/>
      <c r="G417" s="13"/>
      <c r="H417" s="34"/>
      <c r="I417" s="18"/>
      <c r="J417" s="22"/>
      <c r="K417" s="22"/>
      <c r="L417" s="22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</row>
    <row r="418">
      <c r="A418" s="45"/>
      <c r="B418" s="68" t="s">
        <v>1858</v>
      </c>
      <c r="C418" s="12"/>
      <c r="D418" s="12"/>
      <c r="E418" s="13"/>
      <c r="F418" s="13"/>
      <c r="G418" s="13"/>
      <c r="H418" s="34"/>
      <c r="I418" s="18"/>
      <c r="J418" s="22"/>
      <c r="K418" s="22"/>
      <c r="L418" s="22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</row>
    <row r="419">
      <c r="A419" s="45"/>
      <c r="B419" s="68" t="s">
        <v>1859</v>
      </c>
      <c r="C419" s="12"/>
      <c r="D419" s="12"/>
      <c r="E419" s="13"/>
      <c r="F419" s="13"/>
      <c r="G419" s="13"/>
      <c r="H419" s="34"/>
      <c r="I419" s="18"/>
      <c r="J419" s="22"/>
      <c r="K419" s="22"/>
      <c r="L419" s="22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</row>
    <row r="420">
      <c r="A420" s="45"/>
      <c r="B420" s="68" t="s">
        <v>1860</v>
      </c>
      <c r="C420" s="12"/>
      <c r="D420" s="12"/>
      <c r="E420" s="13"/>
      <c r="F420" s="13"/>
      <c r="G420" s="13"/>
      <c r="H420" s="34"/>
      <c r="I420" s="18"/>
      <c r="J420" s="22"/>
      <c r="K420" s="22"/>
      <c r="L420" s="22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</row>
    <row r="421">
      <c r="A421" s="45"/>
      <c r="B421" s="68" t="s">
        <v>1861</v>
      </c>
      <c r="C421" s="12"/>
      <c r="D421" s="12"/>
      <c r="E421" s="13"/>
      <c r="F421" s="13"/>
      <c r="G421" s="13"/>
      <c r="H421" s="34"/>
      <c r="I421" s="18"/>
      <c r="J421" s="22"/>
      <c r="K421" s="22"/>
      <c r="L421" s="22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</row>
    <row r="422">
      <c r="A422" s="45"/>
      <c r="B422" s="68" t="s">
        <v>88</v>
      </c>
      <c r="C422" s="12"/>
      <c r="D422" s="12"/>
      <c r="E422" s="13"/>
      <c r="F422" s="13"/>
      <c r="G422" s="13"/>
      <c r="H422" s="34"/>
      <c r="I422" s="18"/>
      <c r="J422" s="22"/>
      <c r="K422" s="22"/>
      <c r="L422" s="22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</row>
    <row r="423">
      <c r="A423" s="45"/>
      <c r="B423" s="68" t="s">
        <v>1862</v>
      </c>
      <c r="C423" s="12"/>
      <c r="D423" s="12"/>
      <c r="E423" s="13"/>
      <c r="F423" s="13"/>
      <c r="G423" s="13"/>
      <c r="H423" s="34"/>
      <c r="I423" s="18"/>
      <c r="J423" s="22"/>
      <c r="K423" s="22"/>
      <c r="L423" s="22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</row>
    <row r="424">
      <c r="A424" s="45"/>
      <c r="B424" s="68" t="s">
        <v>1863</v>
      </c>
      <c r="C424" s="12"/>
      <c r="D424" s="12"/>
      <c r="E424" s="13"/>
      <c r="F424" s="13"/>
      <c r="G424" s="13"/>
      <c r="H424" s="34"/>
      <c r="I424" s="18"/>
      <c r="J424" s="18"/>
      <c r="K424" s="18"/>
      <c r="L424" s="18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</row>
    <row r="425">
      <c r="A425" s="45"/>
      <c r="B425" s="68" t="s">
        <v>1864</v>
      </c>
      <c r="C425" s="12"/>
      <c r="D425" s="12"/>
      <c r="E425" s="13"/>
      <c r="F425" s="13"/>
      <c r="G425" s="13"/>
      <c r="H425" s="34"/>
      <c r="I425" s="18"/>
      <c r="J425" s="18"/>
      <c r="K425" s="18"/>
      <c r="L425" s="18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</row>
    <row r="426">
      <c r="A426" s="45"/>
      <c r="B426" s="68" t="s">
        <v>1865</v>
      </c>
      <c r="C426" s="12"/>
      <c r="D426" s="12"/>
      <c r="E426" s="13"/>
      <c r="F426" s="13"/>
      <c r="G426" s="13"/>
      <c r="H426" s="34"/>
      <c r="I426" s="18"/>
      <c r="J426" s="18"/>
      <c r="K426" s="18"/>
      <c r="L426" s="18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</row>
    <row r="427">
      <c r="A427" s="45"/>
      <c r="B427" s="68" t="s">
        <v>1866</v>
      </c>
      <c r="C427" s="12"/>
      <c r="D427" s="12"/>
      <c r="E427" s="13"/>
      <c r="F427" s="13"/>
      <c r="G427" s="13"/>
      <c r="H427" s="34"/>
      <c r="I427" s="18"/>
      <c r="J427" s="18"/>
      <c r="K427" s="18"/>
      <c r="L427" s="18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</row>
    <row r="428">
      <c r="A428" s="45"/>
      <c r="B428" s="68" t="s">
        <v>1867</v>
      </c>
      <c r="C428" s="12"/>
      <c r="D428" s="12"/>
      <c r="E428" s="13"/>
      <c r="F428" s="13"/>
      <c r="G428" s="13"/>
      <c r="H428" s="34"/>
      <c r="I428" s="18"/>
      <c r="J428" s="18"/>
      <c r="K428" s="18"/>
      <c r="L428" s="18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</row>
    <row r="429">
      <c r="A429" s="45"/>
      <c r="B429" s="68" t="s">
        <v>1868</v>
      </c>
      <c r="C429" s="12"/>
      <c r="D429" s="12"/>
      <c r="E429" s="13"/>
      <c r="F429" s="13"/>
      <c r="G429" s="13"/>
      <c r="H429" s="34"/>
      <c r="I429" s="18"/>
      <c r="J429" s="18"/>
      <c r="K429" s="18"/>
      <c r="L429" s="18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</row>
    <row r="430">
      <c r="A430" s="45"/>
      <c r="B430" s="68" t="s">
        <v>1869</v>
      </c>
      <c r="C430" s="12"/>
      <c r="D430" s="12"/>
      <c r="E430" s="13"/>
      <c r="F430" s="13"/>
      <c r="G430" s="13"/>
      <c r="H430" s="34"/>
      <c r="I430" s="18"/>
      <c r="J430" s="18"/>
      <c r="K430" s="18"/>
      <c r="L430" s="18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</row>
    <row r="431">
      <c r="A431" s="45"/>
      <c r="B431" s="68" t="s">
        <v>1870</v>
      </c>
      <c r="C431" s="12"/>
      <c r="D431" s="12"/>
      <c r="E431" s="13"/>
      <c r="F431" s="13"/>
      <c r="G431" s="13"/>
      <c r="H431" s="34"/>
      <c r="I431" s="18"/>
      <c r="J431" s="18"/>
      <c r="K431" s="18"/>
      <c r="L431" s="18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</row>
    <row r="432">
      <c r="A432" s="45"/>
      <c r="B432" s="68" t="s">
        <v>1871</v>
      </c>
      <c r="C432" s="12"/>
      <c r="D432" s="12"/>
      <c r="E432" s="13"/>
      <c r="F432" s="13"/>
      <c r="G432" s="13"/>
      <c r="H432" s="34"/>
      <c r="I432" s="18"/>
      <c r="J432" s="18"/>
      <c r="K432" s="18"/>
      <c r="L432" s="18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</row>
    <row r="433">
      <c r="A433" s="45"/>
      <c r="B433" s="68" t="s">
        <v>1872</v>
      </c>
      <c r="C433" s="12"/>
      <c r="D433" s="12"/>
      <c r="E433" s="13"/>
      <c r="F433" s="13"/>
      <c r="G433" s="13"/>
      <c r="H433" s="34"/>
      <c r="I433" s="18"/>
      <c r="J433" s="18"/>
      <c r="K433" s="18"/>
      <c r="L433" s="18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</row>
    <row r="434">
      <c r="A434" s="45"/>
      <c r="B434" s="68" t="s">
        <v>1873</v>
      </c>
      <c r="C434" s="12"/>
      <c r="D434" s="12"/>
      <c r="E434" s="13"/>
      <c r="F434" s="13"/>
      <c r="G434" s="13"/>
      <c r="H434" s="34"/>
      <c r="I434" s="18"/>
      <c r="J434" s="18"/>
      <c r="K434" s="18"/>
      <c r="L434" s="18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</row>
    <row r="435">
      <c r="A435" s="45"/>
      <c r="B435" s="68" t="s">
        <v>1874</v>
      </c>
      <c r="C435" s="12"/>
      <c r="D435" s="12"/>
      <c r="E435" s="13"/>
      <c r="F435" s="13"/>
      <c r="G435" s="13"/>
      <c r="H435" s="34"/>
      <c r="I435" s="18"/>
      <c r="J435" s="18"/>
      <c r="K435" s="18"/>
      <c r="L435" s="18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</row>
    <row r="436">
      <c r="A436" s="45"/>
      <c r="B436" s="68" t="s">
        <v>1875</v>
      </c>
      <c r="C436" s="12"/>
      <c r="D436" s="12"/>
      <c r="E436" s="13"/>
      <c r="F436" s="13"/>
      <c r="G436" s="13"/>
      <c r="H436" s="34"/>
      <c r="I436" s="18"/>
      <c r="J436" s="18"/>
      <c r="K436" s="18"/>
      <c r="L436" s="18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</row>
    <row r="437">
      <c r="A437" s="45"/>
      <c r="B437" s="68" t="s">
        <v>1876</v>
      </c>
      <c r="C437" s="12"/>
      <c r="D437" s="12"/>
      <c r="E437" s="13"/>
      <c r="F437" s="13"/>
      <c r="G437" s="13"/>
      <c r="H437" s="34"/>
      <c r="I437" s="18"/>
      <c r="J437" s="18"/>
      <c r="K437" s="18"/>
      <c r="L437" s="18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</row>
    <row r="438">
      <c r="A438" s="45"/>
      <c r="B438" s="68" t="s">
        <v>1877</v>
      </c>
      <c r="C438" s="12"/>
      <c r="D438" s="12"/>
      <c r="E438" s="13"/>
      <c r="F438" s="13"/>
      <c r="G438" s="13"/>
      <c r="H438" s="34"/>
      <c r="I438" s="18"/>
      <c r="J438" s="18"/>
      <c r="K438" s="18"/>
      <c r="L438" s="18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</row>
    <row r="439">
      <c r="A439" s="45"/>
      <c r="B439" s="68" t="s">
        <v>1878</v>
      </c>
      <c r="C439" s="12"/>
      <c r="D439" s="12"/>
      <c r="E439" s="13"/>
      <c r="F439" s="13"/>
      <c r="G439" s="13"/>
      <c r="H439" s="34"/>
      <c r="I439" s="18"/>
      <c r="J439" s="18"/>
      <c r="K439" s="18"/>
      <c r="L439" s="18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</row>
    <row r="440">
      <c r="A440" s="45"/>
      <c r="B440" s="68" t="s">
        <v>1879</v>
      </c>
      <c r="C440" s="12"/>
      <c r="D440" s="12"/>
      <c r="E440" s="13"/>
      <c r="F440" s="13"/>
      <c r="G440" s="13"/>
      <c r="H440" s="34"/>
      <c r="I440" s="18"/>
      <c r="J440" s="18"/>
      <c r="K440" s="18"/>
      <c r="L440" s="18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</row>
    <row r="441">
      <c r="A441" s="45"/>
      <c r="B441" s="68" t="s">
        <v>1880</v>
      </c>
      <c r="C441" s="12"/>
      <c r="D441" s="12"/>
      <c r="E441" s="13"/>
      <c r="F441" s="13"/>
      <c r="G441" s="13"/>
      <c r="H441" s="34"/>
      <c r="I441" s="18"/>
      <c r="J441" s="18"/>
      <c r="K441" s="18"/>
      <c r="L441" s="18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</row>
    <row r="442">
      <c r="A442" s="45"/>
      <c r="B442" s="68" t="s">
        <v>1881</v>
      </c>
      <c r="C442" s="12"/>
      <c r="D442" s="12"/>
      <c r="E442" s="13"/>
      <c r="F442" s="13"/>
      <c r="G442" s="13"/>
      <c r="H442" s="34"/>
      <c r="I442" s="18"/>
      <c r="J442" s="18"/>
      <c r="K442" s="18"/>
      <c r="L442" s="18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</row>
    <row r="443">
      <c r="A443" s="45"/>
      <c r="B443" s="68" t="s">
        <v>1882</v>
      </c>
      <c r="C443" s="12"/>
      <c r="D443" s="12"/>
      <c r="E443" s="13"/>
      <c r="F443" s="13"/>
      <c r="G443" s="13"/>
      <c r="H443" s="34"/>
      <c r="I443" s="18"/>
      <c r="J443" s="18"/>
      <c r="K443" s="18"/>
      <c r="L443" s="18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</row>
    <row r="444">
      <c r="A444" s="45"/>
      <c r="B444" s="68" t="s">
        <v>1883</v>
      </c>
      <c r="C444" s="12"/>
      <c r="D444" s="12"/>
      <c r="E444" s="13"/>
      <c r="F444" s="13"/>
      <c r="G444" s="13"/>
      <c r="H444" s="34"/>
      <c r="I444" s="18"/>
      <c r="J444" s="18"/>
      <c r="K444" s="18"/>
      <c r="L444" s="18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</row>
    <row r="445">
      <c r="A445" s="45"/>
      <c r="B445" s="68" t="s">
        <v>1884</v>
      </c>
      <c r="C445" s="12"/>
      <c r="D445" s="12"/>
      <c r="E445" s="13"/>
      <c r="F445" s="13"/>
      <c r="G445" s="13"/>
      <c r="H445" s="34"/>
      <c r="I445" s="18"/>
      <c r="J445" s="18"/>
      <c r="K445" s="18"/>
      <c r="L445" s="18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</row>
    <row r="446">
      <c r="A446" s="45"/>
      <c r="B446" s="68" t="s">
        <v>1885</v>
      </c>
      <c r="C446" s="12"/>
      <c r="D446" s="12"/>
      <c r="E446" s="13"/>
      <c r="F446" s="13"/>
      <c r="G446" s="13"/>
      <c r="H446" s="34"/>
      <c r="I446" s="18"/>
      <c r="J446" s="18"/>
      <c r="K446" s="18"/>
      <c r="L446" s="18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</row>
    <row r="447">
      <c r="A447" s="45"/>
      <c r="B447" s="68" t="s">
        <v>1886</v>
      </c>
      <c r="C447" s="12"/>
      <c r="D447" s="12"/>
      <c r="E447" s="13"/>
      <c r="F447" s="13"/>
      <c r="G447" s="13"/>
      <c r="H447" s="34"/>
      <c r="I447" s="18"/>
      <c r="J447" s="18"/>
      <c r="K447" s="18"/>
      <c r="L447" s="18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</row>
    <row r="448">
      <c r="A448" s="45"/>
      <c r="B448" s="68" t="s">
        <v>1887</v>
      </c>
      <c r="C448" s="12"/>
      <c r="D448" s="12"/>
      <c r="E448" s="13"/>
      <c r="F448" s="13"/>
      <c r="G448" s="13"/>
      <c r="H448" s="34"/>
      <c r="I448" s="18"/>
      <c r="J448" s="18"/>
      <c r="K448" s="18"/>
      <c r="L448" s="18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</row>
    <row r="449">
      <c r="A449" s="45"/>
      <c r="B449" s="68" t="s">
        <v>1888</v>
      </c>
      <c r="C449" s="12"/>
      <c r="D449" s="12"/>
      <c r="E449" s="13"/>
      <c r="F449" s="13"/>
      <c r="G449" s="13"/>
      <c r="H449" s="34"/>
      <c r="I449" s="18"/>
      <c r="J449" s="18"/>
      <c r="K449" s="18"/>
      <c r="L449" s="18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</row>
    <row r="450">
      <c r="A450" s="45"/>
      <c r="B450" s="68" t="s">
        <v>1889</v>
      </c>
      <c r="C450" s="12"/>
      <c r="D450" s="12"/>
      <c r="E450" s="13"/>
      <c r="F450" s="13"/>
      <c r="G450" s="13"/>
      <c r="H450" s="34"/>
      <c r="I450" s="18"/>
      <c r="J450" s="18"/>
      <c r="K450" s="18"/>
      <c r="L450" s="18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</row>
    <row r="451">
      <c r="A451" s="45"/>
      <c r="B451" s="68" t="s">
        <v>1890</v>
      </c>
      <c r="C451" s="12"/>
      <c r="D451" s="12"/>
      <c r="E451" s="13"/>
      <c r="F451" s="13"/>
      <c r="G451" s="13"/>
      <c r="H451" s="34"/>
      <c r="I451" s="18"/>
      <c r="J451" s="18"/>
      <c r="K451" s="18"/>
      <c r="L451" s="18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</row>
    <row r="452">
      <c r="A452" s="45"/>
      <c r="B452" s="68" t="s">
        <v>1891</v>
      </c>
      <c r="C452" s="12"/>
      <c r="D452" s="12"/>
      <c r="E452" s="13"/>
      <c r="F452" s="13"/>
      <c r="G452" s="13"/>
      <c r="H452" s="34"/>
      <c r="I452" s="18"/>
      <c r="J452" s="18"/>
      <c r="K452" s="18"/>
      <c r="L452" s="18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</row>
    <row r="453">
      <c r="A453" s="45"/>
      <c r="B453" s="68" t="s">
        <v>1892</v>
      </c>
      <c r="C453" s="12"/>
      <c r="D453" s="12"/>
      <c r="E453" s="13"/>
      <c r="F453" s="13"/>
      <c r="G453" s="13"/>
      <c r="H453" s="34"/>
      <c r="I453" s="18"/>
      <c r="J453" s="18"/>
      <c r="K453" s="18"/>
      <c r="L453" s="18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</row>
    <row r="454">
      <c r="A454" s="45"/>
      <c r="B454" s="68" t="s">
        <v>1893</v>
      </c>
      <c r="C454" s="12"/>
      <c r="D454" s="12"/>
      <c r="E454" s="13"/>
      <c r="F454" s="13"/>
      <c r="G454" s="13"/>
      <c r="H454" s="34"/>
      <c r="I454" s="18"/>
      <c r="J454" s="18"/>
      <c r="K454" s="18"/>
      <c r="L454" s="18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</row>
    <row r="455">
      <c r="A455" s="45"/>
      <c r="B455" s="68" t="s">
        <v>1894</v>
      </c>
      <c r="C455" s="12"/>
      <c r="D455" s="12"/>
      <c r="E455" s="13"/>
      <c r="F455" s="13"/>
      <c r="G455" s="13"/>
      <c r="H455" s="34"/>
      <c r="I455" s="18"/>
      <c r="J455" s="18"/>
      <c r="K455" s="18"/>
      <c r="L455" s="18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</row>
    <row r="456">
      <c r="A456" s="45"/>
      <c r="B456" s="68" t="s">
        <v>1895</v>
      </c>
      <c r="C456" s="12"/>
      <c r="D456" s="12"/>
      <c r="E456" s="13"/>
      <c r="F456" s="13"/>
      <c r="G456" s="13"/>
      <c r="H456" s="34"/>
      <c r="I456" s="18"/>
      <c r="J456" s="18"/>
      <c r="K456" s="18"/>
      <c r="L456" s="18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</row>
    <row r="457">
      <c r="A457" s="45"/>
      <c r="B457" s="68" t="s">
        <v>1896</v>
      </c>
      <c r="C457" s="12"/>
      <c r="D457" s="12"/>
      <c r="E457" s="13"/>
      <c r="F457" s="13"/>
      <c r="G457" s="13"/>
      <c r="H457" s="34"/>
      <c r="I457" s="18"/>
      <c r="J457" s="18"/>
      <c r="K457" s="18"/>
      <c r="L457" s="18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</row>
    <row r="458">
      <c r="A458" s="45"/>
      <c r="B458" s="68" t="s">
        <v>1897</v>
      </c>
      <c r="C458" s="12"/>
      <c r="D458" s="12"/>
      <c r="E458" s="13"/>
      <c r="F458" s="13"/>
      <c r="G458" s="13"/>
      <c r="H458" s="34"/>
      <c r="I458" s="18"/>
      <c r="J458" s="18"/>
      <c r="K458" s="18"/>
      <c r="L458" s="18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</row>
    <row r="459">
      <c r="A459" s="45"/>
      <c r="B459" s="68" t="s">
        <v>1898</v>
      </c>
      <c r="C459" s="12"/>
      <c r="D459" s="12"/>
      <c r="E459" s="13"/>
      <c r="F459" s="13"/>
      <c r="G459" s="13"/>
      <c r="H459" s="34"/>
      <c r="I459" s="18"/>
      <c r="J459" s="18"/>
      <c r="K459" s="18"/>
      <c r="L459" s="18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</row>
    <row r="460">
      <c r="A460" s="45"/>
      <c r="B460" s="68" t="s">
        <v>1899</v>
      </c>
      <c r="C460" s="12"/>
      <c r="D460" s="12"/>
      <c r="E460" s="13"/>
      <c r="F460" s="13"/>
      <c r="G460" s="13"/>
      <c r="H460" s="34"/>
      <c r="I460" s="18"/>
      <c r="J460" s="18"/>
      <c r="K460" s="18"/>
      <c r="L460" s="18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</row>
    <row r="461">
      <c r="A461" s="45"/>
      <c r="B461" s="68" t="s">
        <v>1900</v>
      </c>
      <c r="C461" s="12"/>
      <c r="D461" s="12"/>
      <c r="E461" s="13"/>
      <c r="F461" s="13"/>
      <c r="G461" s="13"/>
      <c r="H461" s="34"/>
      <c r="I461" s="18"/>
      <c r="J461" s="18"/>
      <c r="K461" s="18"/>
      <c r="L461" s="18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</row>
    <row r="462">
      <c r="A462" s="45"/>
      <c r="B462" s="68" t="s">
        <v>1901</v>
      </c>
      <c r="C462" s="12"/>
      <c r="D462" s="12"/>
      <c r="E462" s="13"/>
      <c r="F462" s="13"/>
      <c r="G462" s="13"/>
      <c r="H462" s="34"/>
      <c r="I462" s="18"/>
      <c r="J462" s="18"/>
      <c r="K462" s="18"/>
      <c r="L462" s="18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</row>
    <row r="463">
      <c r="A463" s="45"/>
      <c r="B463" s="68" t="s">
        <v>99</v>
      </c>
      <c r="C463" s="12"/>
      <c r="D463" s="12"/>
      <c r="E463" s="13"/>
      <c r="F463" s="13"/>
      <c r="G463" s="13"/>
      <c r="H463" s="34"/>
      <c r="I463" s="18"/>
      <c r="J463" s="18"/>
      <c r="K463" s="18"/>
      <c r="L463" s="18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</row>
    <row r="464">
      <c r="A464" s="45"/>
      <c r="B464" s="68" t="s">
        <v>1902</v>
      </c>
      <c r="C464" s="12"/>
      <c r="D464" s="12"/>
      <c r="E464" s="13"/>
      <c r="F464" s="13"/>
      <c r="G464" s="13"/>
      <c r="H464" s="34"/>
      <c r="I464" s="18"/>
      <c r="J464" s="18"/>
      <c r="K464" s="18"/>
      <c r="L464" s="18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</row>
    <row r="465">
      <c r="A465" s="45"/>
      <c r="B465" s="68" t="s">
        <v>1903</v>
      </c>
      <c r="C465" s="12"/>
      <c r="D465" s="12"/>
      <c r="E465" s="13"/>
      <c r="F465" s="13"/>
      <c r="G465" s="13"/>
      <c r="H465" s="34"/>
      <c r="I465" s="18"/>
      <c r="J465" s="18"/>
      <c r="K465" s="18"/>
      <c r="L465" s="18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</row>
    <row r="466">
      <c r="A466" s="45"/>
      <c r="B466" s="68" t="s">
        <v>1904</v>
      </c>
      <c r="C466" s="12"/>
      <c r="D466" s="12"/>
      <c r="E466" s="13"/>
      <c r="F466" s="13"/>
      <c r="G466" s="13"/>
      <c r="H466" s="34"/>
      <c r="I466" s="18"/>
      <c r="J466" s="18"/>
      <c r="K466" s="18"/>
      <c r="L466" s="18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</row>
    <row r="467">
      <c r="A467" s="45"/>
      <c r="B467" s="68" t="s">
        <v>1905</v>
      </c>
      <c r="C467" s="12"/>
      <c r="D467" s="12"/>
      <c r="E467" s="13"/>
      <c r="F467" s="13"/>
      <c r="G467" s="13"/>
      <c r="H467" s="34"/>
      <c r="I467" s="18"/>
      <c r="J467" s="18"/>
      <c r="K467" s="18"/>
      <c r="L467" s="18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</row>
    <row r="468">
      <c r="A468" s="45"/>
      <c r="B468" s="68" t="s">
        <v>1906</v>
      </c>
      <c r="C468" s="12"/>
      <c r="D468" s="12"/>
      <c r="E468" s="13"/>
      <c r="F468" s="13"/>
      <c r="G468" s="13"/>
      <c r="H468" s="34"/>
      <c r="I468" s="18"/>
      <c r="J468" s="18"/>
      <c r="K468" s="18"/>
      <c r="L468" s="18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</row>
    <row r="469">
      <c r="A469" s="45"/>
      <c r="B469" s="68" t="s">
        <v>1907</v>
      </c>
      <c r="C469" s="12"/>
      <c r="D469" s="12"/>
      <c r="E469" s="13"/>
      <c r="F469" s="13"/>
      <c r="G469" s="13"/>
      <c r="H469" s="34"/>
      <c r="I469" s="18"/>
      <c r="J469" s="18"/>
      <c r="K469" s="18"/>
      <c r="L469" s="18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</row>
    <row r="470">
      <c r="A470" s="45"/>
      <c r="B470" s="68" t="s">
        <v>1908</v>
      </c>
      <c r="C470" s="12"/>
      <c r="D470" s="12"/>
      <c r="E470" s="13"/>
      <c r="F470" s="13"/>
      <c r="G470" s="13"/>
      <c r="H470" s="34"/>
      <c r="I470" s="18"/>
      <c r="J470" s="18"/>
      <c r="K470" s="18"/>
      <c r="L470" s="18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</row>
    <row r="471">
      <c r="A471" s="45"/>
      <c r="B471" s="68" t="s">
        <v>1909</v>
      </c>
      <c r="C471" s="12"/>
      <c r="D471" s="12"/>
      <c r="E471" s="13"/>
      <c r="F471" s="13"/>
      <c r="G471" s="13"/>
      <c r="H471" s="34"/>
      <c r="I471" s="18"/>
      <c r="J471" s="18"/>
      <c r="K471" s="18"/>
      <c r="L471" s="18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</row>
    <row r="472">
      <c r="A472" s="45"/>
      <c r="B472" s="68" t="s">
        <v>1910</v>
      </c>
      <c r="C472" s="12"/>
      <c r="D472" s="12"/>
      <c r="E472" s="13"/>
      <c r="F472" s="13"/>
      <c r="G472" s="13"/>
      <c r="H472" s="34"/>
      <c r="I472" s="18"/>
      <c r="J472" s="18"/>
      <c r="K472" s="18"/>
      <c r="L472" s="18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</row>
    <row r="473">
      <c r="A473" s="45"/>
      <c r="B473" s="68" t="s">
        <v>1911</v>
      </c>
      <c r="C473" s="12"/>
      <c r="D473" s="12"/>
      <c r="E473" s="13"/>
      <c r="F473" s="13"/>
      <c r="G473" s="13"/>
      <c r="H473" s="34"/>
      <c r="I473" s="18"/>
      <c r="J473" s="18"/>
      <c r="K473" s="18"/>
      <c r="L473" s="18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</row>
    <row r="474">
      <c r="A474" s="45"/>
      <c r="B474" s="68" t="s">
        <v>1911</v>
      </c>
      <c r="C474" s="12"/>
      <c r="D474" s="12"/>
      <c r="E474" s="13"/>
      <c r="F474" s="13"/>
      <c r="G474" s="13"/>
      <c r="H474" s="34"/>
      <c r="I474" s="18"/>
      <c r="J474" s="18"/>
      <c r="K474" s="18"/>
      <c r="L474" s="18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</row>
    <row r="475">
      <c r="A475" s="45"/>
      <c r="B475" s="68" t="s">
        <v>1912</v>
      </c>
      <c r="C475" s="12"/>
      <c r="D475" s="12"/>
      <c r="E475" s="13"/>
      <c r="F475" s="13"/>
      <c r="G475" s="13"/>
      <c r="H475" s="34"/>
      <c r="I475" s="18"/>
      <c r="J475" s="18"/>
      <c r="K475" s="18"/>
      <c r="L475" s="18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</row>
    <row r="476">
      <c r="A476" s="45"/>
      <c r="B476" s="68" t="s">
        <v>919</v>
      </c>
      <c r="C476" s="12"/>
      <c r="D476" s="12"/>
      <c r="E476" s="13"/>
      <c r="F476" s="13"/>
      <c r="G476" s="13"/>
      <c r="H476" s="34"/>
      <c r="I476" s="18"/>
      <c r="J476" s="18"/>
      <c r="K476" s="18"/>
      <c r="L476" s="18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</row>
    <row r="477">
      <c r="A477" s="45"/>
      <c r="B477" s="68" t="s">
        <v>1913</v>
      </c>
      <c r="C477" s="12"/>
      <c r="D477" s="12"/>
      <c r="E477" s="13"/>
      <c r="F477" s="13"/>
      <c r="G477" s="13"/>
      <c r="H477" s="34"/>
      <c r="I477" s="18"/>
      <c r="J477" s="18"/>
      <c r="K477" s="18"/>
      <c r="L477" s="18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</row>
    <row r="478">
      <c r="A478" s="45"/>
      <c r="B478" s="68" t="s">
        <v>1914</v>
      </c>
      <c r="C478" s="12"/>
      <c r="D478" s="12"/>
      <c r="E478" s="13"/>
      <c r="F478" s="13"/>
      <c r="G478" s="13"/>
      <c r="H478" s="34"/>
      <c r="I478" s="18"/>
      <c r="J478" s="18"/>
      <c r="K478" s="18"/>
      <c r="L478" s="18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</row>
    <row r="479">
      <c r="A479" s="45"/>
      <c r="B479" s="68" t="s">
        <v>1915</v>
      </c>
      <c r="C479" s="12"/>
      <c r="D479" s="12"/>
      <c r="E479" s="13"/>
      <c r="F479" s="13"/>
      <c r="G479" s="13"/>
      <c r="H479" s="34"/>
      <c r="I479" s="18"/>
      <c r="J479" s="18"/>
      <c r="K479" s="18"/>
      <c r="L479" s="18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</row>
    <row r="480">
      <c r="A480" s="45"/>
      <c r="B480" s="68" t="s">
        <v>1916</v>
      </c>
      <c r="C480" s="12"/>
      <c r="D480" s="12"/>
      <c r="E480" s="13"/>
      <c r="F480" s="13"/>
      <c r="G480" s="13"/>
      <c r="H480" s="34"/>
      <c r="I480" s="18"/>
      <c r="J480" s="18"/>
      <c r="K480" s="18"/>
      <c r="L480" s="18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</row>
    <row r="481">
      <c r="A481" s="45"/>
      <c r="B481" s="68" t="s">
        <v>1917</v>
      </c>
      <c r="C481" s="12"/>
      <c r="D481" s="12"/>
      <c r="E481" s="13"/>
      <c r="F481" s="13"/>
      <c r="G481" s="13"/>
      <c r="H481" s="34"/>
      <c r="I481" s="18"/>
      <c r="J481" s="18"/>
      <c r="K481" s="18"/>
      <c r="L481" s="18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</row>
    <row r="482">
      <c r="A482" s="45"/>
      <c r="B482" s="68" t="s">
        <v>1918</v>
      </c>
      <c r="C482" s="12"/>
      <c r="D482" s="12"/>
      <c r="E482" s="13"/>
      <c r="F482" s="13"/>
      <c r="G482" s="13"/>
      <c r="H482" s="34"/>
      <c r="I482" s="18"/>
      <c r="J482" s="18"/>
      <c r="K482" s="18"/>
      <c r="L482" s="18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</row>
    <row r="483">
      <c r="A483" s="45"/>
      <c r="B483" s="68" t="s">
        <v>1919</v>
      </c>
      <c r="C483" s="12"/>
      <c r="D483" s="12"/>
      <c r="E483" s="13"/>
      <c r="F483" s="13"/>
      <c r="G483" s="13"/>
      <c r="H483" s="34"/>
      <c r="I483" s="18"/>
      <c r="J483" s="18"/>
      <c r="K483" s="18"/>
      <c r="L483" s="18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</row>
    <row r="484">
      <c r="A484" s="45"/>
      <c r="B484" s="68" t="s">
        <v>1920</v>
      </c>
      <c r="C484" s="12"/>
      <c r="D484" s="12"/>
      <c r="E484" s="13"/>
      <c r="F484" s="13"/>
      <c r="G484" s="13"/>
      <c r="H484" s="34"/>
      <c r="I484" s="18"/>
      <c r="J484" s="18"/>
      <c r="K484" s="18"/>
      <c r="L484" s="18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</row>
    <row r="485">
      <c r="A485" s="45"/>
      <c r="B485" s="68" t="s">
        <v>1921</v>
      </c>
      <c r="C485" s="12"/>
      <c r="D485" s="12"/>
      <c r="E485" s="13"/>
      <c r="F485" s="13"/>
      <c r="G485" s="13"/>
      <c r="H485" s="34"/>
      <c r="I485" s="18"/>
      <c r="J485" s="18"/>
      <c r="K485" s="18"/>
      <c r="L485" s="18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</row>
    <row r="486">
      <c r="A486" s="45"/>
      <c r="B486" s="68" t="s">
        <v>1922</v>
      </c>
      <c r="C486" s="12"/>
      <c r="D486" s="12"/>
      <c r="E486" s="13"/>
      <c r="F486" s="13"/>
      <c r="G486" s="13"/>
      <c r="H486" s="34"/>
      <c r="I486" s="18"/>
      <c r="J486" s="18"/>
      <c r="K486" s="18"/>
      <c r="L486" s="18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</row>
    <row r="487">
      <c r="A487" s="45"/>
      <c r="B487" s="68" t="s">
        <v>1923</v>
      </c>
      <c r="C487" s="12"/>
      <c r="D487" s="12"/>
      <c r="E487" s="13"/>
      <c r="F487" s="13"/>
      <c r="G487" s="13"/>
      <c r="H487" s="34"/>
      <c r="I487" s="18"/>
      <c r="J487" s="18"/>
      <c r="K487" s="18"/>
      <c r="L487" s="18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</row>
    <row r="488">
      <c r="A488" s="45"/>
      <c r="B488" s="68" t="s">
        <v>1924</v>
      </c>
      <c r="C488" s="12"/>
      <c r="D488" s="12"/>
      <c r="E488" s="13"/>
      <c r="F488" s="13"/>
      <c r="G488" s="13"/>
      <c r="H488" s="34"/>
      <c r="I488" s="18"/>
      <c r="J488" s="18"/>
      <c r="K488" s="18"/>
      <c r="L488" s="18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</row>
    <row r="489">
      <c r="A489" s="45"/>
      <c r="B489" s="68" t="s">
        <v>1925</v>
      </c>
      <c r="C489" s="12"/>
      <c r="D489" s="12"/>
      <c r="E489" s="13"/>
      <c r="F489" s="13"/>
      <c r="G489" s="13"/>
      <c r="H489" s="34"/>
      <c r="I489" s="18"/>
      <c r="J489" s="18"/>
      <c r="K489" s="18"/>
      <c r="L489" s="18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</row>
    <row r="490">
      <c r="A490" s="45"/>
      <c r="B490" s="68" t="s">
        <v>1926</v>
      </c>
      <c r="C490" s="12"/>
      <c r="D490" s="12"/>
      <c r="E490" s="13"/>
      <c r="F490" s="13"/>
      <c r="G490" s="13"/>
      <c r="H490" s="34"/>
      <c r="I490" s="18"/>
      <c r="J490" s="18"/>
      <c r="K490" s="18"/>
      <c r="L490" s="18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</row>
    <row r="491">
      <c r="A491" s="45"/>
      <c r="B491" s="68" t="s">
        <v>1927</v>
      </c>
      <c r="C491" s="12"/>
      <c r="D491" s="12"/>
      <c r="E491" s="13"/>
      <c r="F491" s="13"/>
      <c r="G491" s="13"/>
      <c r="H491" s="34"/>
      <c r="I491" s="18"/>
      <c r="J491" s="18"/>
      <c r="K491" s="18"/>
      <c r="L491" s="18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</row>
    <row r="492">
      <c r="A492" s="45"/>
      <c r="B492" s="68" t="s">
        <v>1928</v>
      </c>
      <c r="C492" s="12"/>
      <c r="D492" s="12"/>
      <c r="E492" s="13"/>
      <c r="F492" s="13"/>
      <c r="G492" s="13"/>
      <c r="H492" s="34"/>
      <c r="I492" s="18"/>
      <c r="J492" s="18"/>
      <c r="K492" s="18"/>
      <c r="L492" s="18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</row>
    <row r="493">
      <c r="A493" s="45"/>
      <c r="B493" s="68" t="s">
        <v>1929</v>
      </c>
      <c r="C493" s="12"/>
      <c r="D493" s="12"/>
      <c r="E493" s="13"/>
      <c r="F493" s="13"/>
      <c r="G493" s="13"/>
      <c r="H493" s="34"/>
      <c r="I493" s="18"/>
      <c r="J493" s="18"/>
      <c r="K493" s="18"/>
      <c r="L493" s="18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</row>
    <row r="494">
      <c r="A494" s="45"/>
      <c r="B494" s="68" t="s">
        <v>1930</v>
      </c>
      <c r="C494" s="12"/>
      <c r="D494" s="12"/>
      <c r="E494" s="13"/>
      <c r="F494" s="13"/>
      <c r="G494" s="13"/>
      <c r="H494" s="34"/>
      <c r="I494" s="18"/>
      <c r="J494" s="18"/>
      <c r="K494" s="18"/>
      <c r="L494" s="18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</row>
    <row r="495">
      <c r="A495" s="45"/>
      <c r="B495" s="68" t="s">
        <v>1931</v>
      </c>
      <c r="C495" s="12"/>
      <c r="D495" s="12"/>
      <c r="E495" s="13"/>
      <c r="F495" s="13"/>
      <c r="G495" s="13"/>
      <c r="H495" s="34"/>
      <c r="I495" s="18"/>
      <c r="J495" s="18"/>
      <c r="K495" s="18"/>
      <c r="L495" s="18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</row>
    <row r="496">
      <c r="A496" s="45"/>
      <c r="B496" s="68" t="s">
        <v>1932</v>
      </c>
      <c r="C496" s="12"/>
      <c r="D496" s="12"/>
      <c r="E496" s="13"/>
      <c r="F496" s="13"/>
      <c r="G496" s="13"/>
      <c r="H496" s="34"/>
      <c r="I496" s="18"/>
      <c r="J496" s="18"/>
      <c r="K496" s="18"/>
      <c r="L496" s="18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</row>
    <row r="497">
      <c r="A497" s="45"/>
      <c r="B497" s="68" t="s">
        <v>1933</v>
      </c>
      <c r="C497" s="12"/>
      <c r="D497" s="12"/>
      <c r="E497" s="13"/>
      <c r="F497" s="13"/>
      <c r="G497" s="13"/>
      <c r="H497" s="34"/>
      <c r="I497" s="18"/>
      <c r="J497" s="18"/>
      <c r="K497" s="18"/>
      <c r="L497" s="18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</row>
    <row r="498">
      <c r="A498" s="45"/>
      <c r="B498" s="68" t="s">
        <v>1934</v>
      </c>
      <c r="C498" s="12"/>
      <c r="D498" s="12"/>
      <c r="E498" s="13"/>
      <c r="F498" s="13"/>
      <c r="G498" s="13"/>
      <c r="H498" s="34"/>
      <c r="I498" s="18"/>
      <c r="J498" s="18"/>
      <c r="K498" s="18"/>
      <c r="L498" s="18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</row>
    <row r="499">
      <c r="A499" s="45"/>
      <c r="B499" s="68" t="s">
        <v>1935</v>
      </c>
      <c r="C499" s="12"/>
      <c r="D499" s="12"/>
      <c r="E499" s="13"/>
      <c r="F499" s="13"/>
      <c r="G499" s="13"/>
      <c r="H499" s="34"/>
      <c r="I499" s="18"/>
      <c r="J499" s="18"/>
      <c r="K499" s="18"/>
      <c r="L499" s="18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</row>
    <row r="500">
      <c r="A500" s="45"/>
      <c r="B500" s="68" t="s">
        <v>1936</v>
      </c>
      <c r="C500" s="12"/>
      <c r="D500" s="12"/>
      <c r="E500" s="13"/>
      <c r="F500" s="13"/>
      <c r="G500" s="13"/>
      <c r="H500" s="34"/>
      <c r="I500" s="18"/>
      <c r="J500" s="18"/>
      <c r="K500" s="18"/>
      <c r="L500" s="18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</row>
    <row r="501">
      <c r="A501" s="45"/>
      <c r="B501" s="68" t="s">
        <v>1937</v>
      </c>
      <c r="C501" s="12"/>
      <c r="D501" s="12"/>
      <c r="E501" s="13"/>
      <c r="F501" s="13"/>
      <c r="G501" s="13"/>
      <c r="H501" s="34"/>
      <c r="I501" s="18"/>
      <c r="J501" s="18"/>
      <c r="K501" s="18"/>
      <c r="L501" s="18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</row>
    <row r="502">
      <c r="A502" s="45"/>
      <c r="B502" s="68" t="s">
        <v>1938</v>
      </c>
      <c r="C502" s="12"/>
      <c r="D502" s="12"/>
      <c r="E502" s="13"/>
      <c r="F502" s="13"/>
      <c r="G502" s="13"/>
      <c r="H502" s="34"/>
      <c r="I502" s="18"/>
      <c r="J502" s="18"/>
      <c r="K502" s="18"/>
      <c r="L502" s="18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</row>
    <row r="503">
      <c r="A503" s="45"/>
      <c r="B503" s="68" t="s">
        <v>1939</v>
      </c>
      <c r="C503" s="12"/>
      <c r="D503" s="12"/>
      <c r="E503" s="13"/>
      <c r="F503" s="13"/>
      <c r="G503" s="13"/>
      <c r="H503" s="34"/>
      <c r="I503" s="18"/>
      <c r="J503" s="18"/>
      <c r="K503" s="18"/>
      <c r="L503" s="18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</row>
    <row r="504">
      <c r="A504" s="45"/>
      <c r="B504" s="68" t="s">
        <v>1940</v>
      </c>
      <c r="C504" s="12"/>
      <c r="D504" s="12"/>
      <c r="E504" s="13"/>
      <c r="F504" s="13"/>
      <c r="G504" s="13"/>
      <c r="H504" s="34"/>
      <c r="I504" s="18"/>
      <c r="J504" s="18"/>
      <c r="K504" s="18"/>
      <c r="L504" s="18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</row>
    <row r="505">
      <c r="A505" s="45"/>
      <c r="B505" s="68" t="s">
        <v>1941</v>
      </c>
      <c r="C505" s="12"/>
      <c r="D505" s="12"/>
      <c r="E505" s="13"/>
      <c r="F505" s="13"/>
      <c r="G505" s="13"/>
      <c r="H505" s="34"/>
      <c r="I505" s="18"/>
      <c r="J505" s="18"/>
      <c r="K505" s="18"/>
      <c r="L505" s="18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</row>
    <row r="506">
      <c r="A506" s="45"/>
      <c r="B506" s="68" t="s">
        <v>1942</v>
      </c>
      <c r="C506" s="12"/>
      <c r="D506" s="12"/>
      <c r="E506" s="13"/>
      <c r="F506" s="13"/>
      <c r="G506" s="13"/>
      <c r="H506" s="34"/>
      <c r="I506" s="18"/>
      <c r="J506" s="18"/>
      <c r="K506" s="18"/>
      <c r="L506" s="18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</row>
    <row r="507">
      <c r="A507" s="45"/>
      <c r="B507" s="68" t="s">
        <v>1943</v>
      </c>
      <c r="C507" s="12"/>
      <c r="D507" s="12"/>
      <c r="E507" s="13"/>
      <c r="F507" s="13"/>
      <c r="G507" s="13"/>
      <c r="H507" s="34"/>
      <c r="I507" s="18"/>
      <c r="J507" s="18"/>
      <c r="K507" s="18"/>
      <c r="L507" s="18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</row>
    <row r="508">
      <c r="A508" s="45"/>
      <c r="B508" s="68" t="s">
        <v>1944</v>
      </c>
      <c r="C508" s="12"/>
      <c r="D508" s="12"/>
      <c r="E508" s="13"/>
      <c r="F508" s="13"/>
      <c r="G508" s="13"/>
      <c r="H508" s="34"/>
      <c r="I508" s="18"/>
      <c r="J508" s="18"/>
      <c r="K508" s="18"/>
      <c r="L508" s="18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</row>
    <row r="509">
      <c r="A509" s="45"/>
      <c r="B509" s="68" t="s">
        <v>1945</v>
      </c>
      <c r="C509" s="12"/>
      <c r="D509" s="12"/>
      <c r="E509" s="13"/>
      <c r="F509" s="13"/>
      <c r="G509" s="13"/>
      <c r="H509" s="34"/>
      <c r="I509" s="18"/>
      <c r="J509" s="18"/>
      <c r="K509" s="18"/>
      <c r="L509" s="18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</row>
    <row r="510">
      <c r="A510" s="45"/>
      <c r="B510" s="68" t="s">
        <v>1946</v>
      </c>
      <c r="C510" s="12"/>
      <c r="D510" s="12"/>
      <c r="E510" s="13"/>
      <c r="F510" s="13"/>
      <c r="G510" s="13"/>
      <c r="H510" s="34"/>
      <c r="I510" s="18"/>
      <c r="J510" s="18"/>
      <c r="K510" s="18"/>
      <c r="L510" s="18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</row>
    <row r="511">
      <c r="A511" s="45"/>
      <c r="B511" s="68" t="s">
        <v>1947</v>
      </c>
      <c r="C511" s="12"/>
      <c r="D511" s="12"/>
      <c r="E511" s="13"/>
      <c r="F511" s="13"/>
      <c r="G511" s="13"/>
      <c r="H511" s="34"/>
      <c r="I511" s="18"/>
      <c r="J511" s="18"/>
      <c r="K511" s="18"/>
      <c r="L511" s="18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</row>
    <row r="512">
      <c r="A512" s="45"/>
      <c r="B512" s="68" t="s">
        <v>1948</v>
      </c>
      <c r="C512" s="12"/>
      <c r="D512" s="12"/>
      <c r="E512" s="13"/>
      <c r="F512" s="13"/>
      <c r="G512" s="13"/>
      <c r="H512" s="34"/>
      <c r="I512" s="18"/>
      <c r="J512" s="18"/>
      <c r="K512" s="18"/>
      <c r="L512" s="18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</row>
    <row r="513">
      <c r="A513" s="45"/>
      <c r="B513" s="68" t="s">
        <v>1949</v>
      </c>
      <c r="C513" s="12"/>
      <c r="D513" s="12"/>
      <c r="E513" s="13"/>
      <c r="F513" s="13"/>
      <c r="G513" s="13"/>
      <c r="H513" s="34"/>
      <c r="I513" s="18"/>
      <c r="J513" s="18"/>
      <c r="K513" s="18"/>
      <c r="L513" s="18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</row>
    <row r="514">
      <c r="A514" s="45"/>
      <c r="B514" s="68" t="s">
        <v>1950</v>
      </c>
      <c r="C514" s="12"/>
      <c r="D514" s="12"/>
      <c r="E514" s="13"/>
      <c r="F514" s="13"/>
      <c r="G514" s="13"/>
      <c r="H514" s="34"/>
      <c r="I514" s="18"/>
      <c r="J514" s="18"/>
      <c r="K514" s="18"/>
      <c r="L514" s="18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</row>
    <row r="515">
      <c r="A515" s="45"/>
      <c r="B515" s="68" t="s">
        <v>1951</v>
      </c>
      <c r="C515" s="12"/>
      <c r="D515" s="12"/>
      <c r="E515" s="13"/>
      <c r="F515" s="13"/>
      <c r="G515" s="13"/>
      <c r="H515" s="34"/>
      <c r="I515" s="18"/>
      <c r="J515" s="18"/>
      <c r="K515" s="18"/>
      <c r="L515" s="18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</row>
    <row r="516">
      <c r="A516" s="45"/>
      <c r="B516" s="68" t="s">
        <v>1952</v>
      </c>
      <c r="C516" s="12"/>
      <c r="D516" s="12"/>
      <c r="E516" s="13"/>
      <c r="F516" s="13"/>
      <c r="G516" s="13"/>
      <c r="H516" s="34"/>
      <c r="I516" s="18"/>
      <c r="J516" s="18"/>
      <c r="K516" s="18"/>
      <c r="L516" s="18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</row>
    <row r="517">
      <c r="A517" s="45"/>
      <c r="B517" s="68" t="s">
        <v>1953</v>
      </c>
      <c r="C517" s="12"/>
      <c r="D517" s="12"/>
      <c r="E517" s="13"/>
      <c r="F517" s="13"/>
      <c r="G517" s="13"/>
      <c r="H517" s="34"/>
      <c r="I517" s="18"/>
      <c r="J517" s="18"/>
      <c r="K517" s="18"/>
      <c r="L517" s="18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</row>
    <row r="518">
      <c r="A518" s="45"/>
      <c r="B518" s="68" t="s">
        <v>1954</v>
      </c>
      <c r="C518" s="12"/>
      <c r="D518" s="12"/>
      <c r="E518" s="13"/>
      <c r="F518" s="13"/>
      <c r="G518" s="13"/>
      <c r="H518" s="34"/>
      <c r="I518" s="18"/>
      <c r="J518" s="18"/>
      <c r="K518" s="18"/>
      <c r="L518" s="18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</row>
    <row r="519">
      <c r="A519" s="45"/>
      <c r="B519" s="68" t="s">
        <v>1955</v>
      </c>
      <c r="C519" s="12"/>
      <c r="D519" s="12"/>
      <c r="E519" s="13"/>
      <c r="F519" s="13"/>
      <c r="G519" s="13"/>
      <c r="H519" s="34"/>
      <c r="I519" s="18"/>
      <c r="J519" s="18"/>
      <c r="K519" s="18"/>
      <c r="L519" s="18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</row>
    <row r="520">
      <c r="A520" s="45"/>
      <c r="B520" s="68" t="s">
        <v>1956</v>
      </c>
      <c r="C520" s="12"/>
      <c r="D520" s="12"/>
      <c r="E520" s="13"/>
      <c r="F520" s="13"/>
      <c r="G520" s="13"/>
      <c r="H520" s="34"/>
      <c r="I520" s="18"/>
      <c r="J520" s="18"/>
      <c r="K520" s="18"/>
      <c r="L520" s="18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</row>
    <row r="521">
      <c r="A521" s="45"/>
      <c r="B521" s="68" t="s">
        <v>1957</v>
      </c>
      <c r="C521" s="12"/>
      <c r="D521" s="12"/>
      <c r="E521" s="13"/>
      <c r="F521" s="13"/>
      <c r="G521" s="13"/>
      <c r="H521" s="34"/>
      <c r="I521" s="18"/>
      <c r="J521" s="18"/>
      <c r="K521" s="18"/>
      <c r="L521" s="18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</row>
    <row r="522">
      <c r="A522" s="45"/>
      <c r="B522" s="68" t="s">
        <v>1958</v>
      </c>
      <c r="C522" s="12"/>
      <c r="D522" s="12"/>
      <c r="E522" s="13"/>
      <c r="F522" s="13"/>
      <c r="G522" s="13"/>
      <c r="H522" s="34"/>
      <c r="I522" s="18"/>
      <c r="J522" s="18"/>
      <c r="K522" s="18"/>
      <c r="L522" s="18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</row>
    <row r="523">
      <c r="A523" s="45"/>
      <c r="B523" s="68" t="s">
        <v>1959</v>
      </c>
      <c r="C523" s="12"/>
      <c r="D523" s="12"/>
      <c r="E523" s="13"/>
      <c r="F523" s="13"/>
      <c r="G523" s="13"/>
      <c r="H523" s="34"/>
      <c r="I523" s="18"/>
      <c r="J523" s="18"/>
      <c r="K523" s="18"/>
      <c r="L523" s="18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</row>
    <row r="524">
      <c r="A524" s="45"/>
      <c r="B524" s="68" t="s">
        <v>1960</v>
      </c>
      <c r="C524" s="12"/>
      <c r="D524" s="12"/>
      <c r="E524" s="13"/>
      <c r="F524" s="13"/>
      <c r="G524" s="13"/>
      <c r="H524" s="34"/>
      <c r="I524" s="18"/>
      <c r="J524" s="18"/>
      <c r="K524" s="18"/>
      <c r="L524" s="18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</row>
    <row r="525">
      <c r="A525" s="45"/>
      <c r="B525" s="68" t="s">
        <v>1961</v>
      </c>
      <c r="C525" s="12"/>
      <c r="D525" s="12"/>
      <c r="E525" s="13"/>
      <c r="F525" s="13"/>
      <c r="G525" s="13"/>
      <c r="H525" s="34"/>
      <c r="I525" s="18"/>
      <c r="J525" s="18"/>
      <c r="K525" s="18"/>
      <c r="L525" s="18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</row>
    <row r="526">
      <c r="A526" s="45"/>
      <c r="B526" s="68" t="s">
        <v>1962</v>
      </c>
      <c r="C526" s="12"/>
      <c r="D526" s="12"/>
      <c r="E526" s="13"/>
      <c r="F526" s="13"/>
      <c r="G526" s="13"/>
      <c r="H526" s="34"/>
      <c r="I526" s="18"/>
      <c r="J526" s="18"/>
      <c r="K526" s="18"/>
      <c r="L526" s="18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</row>
    <row r="527">
      <c r="A527" s="45"/>
      <c r="B527" s="68" t="s">
        <v>1963</v>
      </c>
      <c r="C527" s="12"/>
      <c r="D527" s="12"/>
      <c r="E527" s="13"/>
      <c r="F527" s="13"/>
      <c r="G527" s="13"/>
      <c r="H527" s="34"/>
      <c r="I527" s="18"/>
      <c r="J527" s="18"/>
      <c r="K527" s="18"/>
      <c r="L527" s="18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</row>
    <row r="528">
      <c r="A528" s="45"/>
      <c r="B528" s="68" t="s">
        <v>1964</v>
      </c>
      <c r="C528" s="12"/>
      <c r="D528" s="12"/>
      <c r="E528" s="13"/>
      <c r="F528" s="13"/>
      <c r="G528" s="13"/>
      <c r="H528" s="34"/>
      <c r="I528" s="18"/>
      <c r="J528" s="18"/>
      <c r="K528" s="18"/>
      <c r="L528" s="18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</row>
    <row r="529">
      <c r="A529" s="45"/>
      <c r="B529" s="68" t="s">
        <v>1965</v>
      </c>
      <c r="C529" s="12"/>
      <c r="D529" s="12"/>
      <c r="E529" s="13"/>
      <c r="F529" s="13"/>
      <c r="G529" s="13"/>
      <c r="H529" s="34"/>
      <c r="I529" s="18"/>
      <c r="J529" s="18"/>
      <c r="K529" s="18"/>
      <c r="L529" s="18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</row>
    <row r="530">
      <c r="A530" s="45"/>
      <c r="B530" s="68" t="s">
        <v>1966</v>
      </c>
      <c r="C530" s="12"/>
      <c r="D530" s="12"/>
      <c r="E530" s="13"/>
      <c r="F530" s="13"/>
      <c r="G530" s="13"/>
      <c r="H530" s="34"/>
      <c r="I530" s="18"/>
      <c r="J530" s="18"/>
      <c r="K530" s="18"/>
      <c r="L530" s="18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</row>
    <row r="531">
      <c r="A531" s="45"/>
      <c r="B531" s="68" t="s">
        <v>1967</v>
      </c>
      <c r="C531" s="12"/>
      <c r="D531" s="12"/>
      <c r="E531" s="13"/>
      <c r="F531" s="13"/>
      <c r="G531" s="13"/>
      <c r="H531" s="34"/>
      <c r="I531" s="18"/>
      <c r="J531" s="18"/>
      <c r="K531" s="18"/>
      <c r="L531" s="18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</row>
    <row r="532">
      <c r="A532" s="45"/>
      <c r="B532" s="68" t="s">
        <v>1968</v>
      </c>
      <c r="C532" s="12"/>
      <c r="D532" s="12"/>
      <c r="E532" s="13"/>
      <c r="F532" s="13"/>
      <c r="G532" s="13"/>
      <c r="H532" s="34"/>
      <c r="I532" s="18"/>
      <c r="J532" s="18"/>
      <c r="K532" s="18"/>
      <c r="L532" s="18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</row>
    <row r="533">
      <c r="A533" s="45"/>
      <c r="B533" s="68" t="s">
        <v>1969</v>
      </c>
      <c r="C533" s="12"/>
      <c r="D533" s="12"/>
      <c r="E533" s="13"/>
      <c r="F533" s="13"/>
      <c r="G533" s="13"/>
      <c r="H533" s="34"/>
      <c r="I533" s="18"/>
      <c r="J533" s="18"/>
      <c r="K533" s="18"/>
      <c r="L533" s="18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</row>
    <row r="534">
      <c r="A534" s="45"/>
      <c r="B534" s="68" t="s">
        <v>1970</v>
      </c>
      <c r="C534" s="12"/>
      <c r="D534" s="12"/>
      <c r="E534" s="13"/>
      <c r="F534" s="13"/>
      <c r="G534" s="13"/>
      <c r="H534" s="34"/>
      <c r="I534" s="18"/>
      <c r="J534" s="18"/>
      <c r="K534" s="18"/>
      <c r="L534" s="18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</row>
    <row r="535">
      <c r="A535" s="45"/>
      <c r="B535" s="68" t="s">
        <v>1971</v>
      </c>
      <c r="C535" s="12"/>
      <c r="D535" s="12"/>
      <c r="E535" s="13"/>
      <c r="F535" s="13"/>
      <c r="G535" s="13"/>
      <c r="H535" s="34"/>
      <c r="I535" s="18"/>
      <c r="J535" s="18"/>
      <c r="K535" s="18"/>
      <c r="L535" s="18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</row>
    <row r="536">
      <c r="A536" s="45"/>
      <c r="B536" s="68" t="s">
        <v>1972</v>
      </c>
      <c r="C536" s="12"/>
      <c r="D536" s="12"/>
      <c r="E536" s="13"/>
      <c r="F536" s="13"/>
      <c r="G536" s="13"/>
      <c r="H536" s="34"/>
      <c r="I536" s="18"/>
      <c r="J536" s="18"/>
      <c r="K536" s="18"/>
      <c r="L536" s="18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</row>
    <row r="537">
      <c r="A537" s="45"/>
      <c r="B537" s="68" t="s">
        <v>1973</v>
      </c>
      <c r="C537" s="12"/>
      <c r="D537" s="12"/>
      <c r="E537" s="13"/>
      <c r="F537" s="13"/>
      <c r="G537" s="13"/>
      <c r="H537" s="34"/>
      <c r="I537" s="18"/>
      <c r="J537" s="18"/>
      <c r="K537" s="18"/>
      <c r="L537" s="18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</row>
    <row r="538">
      <c r="A538" s="45"/>
      <c r="B538" s="68" t="s">
        <v>1974</v>
      </c>
      <c r="C538" s="12"/>
      <c r="D538" s="12"/>
      <c r="E538" s="13"/>
      <c r="F538" s="13"/>
      <c r="G538" s="13"/>
      <c r="H538" s="34"/>
      <c r="I538" s="18"/>
      <c r="J538" s="18"/>
      <c r="K538" s="18"/>
      <c r="L538" s="18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</row>
    <row r="539">
      <c r="A539" s="45"/>
      <c r="B539" s="68" t="s">
        <v>1975</v>
      </c>
      <c r="C539" s="12"/>
      <c r="D539" s="12"/>
      <c r="E539" s="13"/>
      <c r="F539" s="13"/>
      <c r="G539" s="13"/>
      <c r="H539" s="34"/>
      <c r="I539" s="18"/>
      <c r="J539" s="18"/>
      <c r="K539" s="18"/>
      <c r="L539" s="18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</row>
    <row r="540">
      <c r="A540" s="45"/>
      <c r="B540" s="68" t="s">
        <v>1976</v>
      </c>
      <c r="C540" s="12"/>
      <c r="D540" s="12"/>
      <c r="E540" s="13"/>
      <c r="F540" s="13"/>
      <c r="G540" s="13"/>
      <c r="H540" s="34"/>
      <c r="I540" s="18"/>
      <c r="J540" s="18"/>
      <c r="K540" s="18"/>
      <c r="L540" s="18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</row>
    <row r="541">
      <c r="A541" s="45"/>
      <c r="B541" s="68" t="s">
        <v>1977</v>
      </c>
      <c r="C541" s="12"/>
      <c r="D541" s="12"/>
      <c r="E541" s="13"/>
      <c r="F541" s="13"/>
      <c r="G541" s="13"/>
      <c r="H541" s="34"/>
      <c r="I541" s="18"/>
      <c r="J541" s="18"/>
      <c r="K541" s="18"/>
      <c r="L541" s="18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</row>
    <row r="542">
      <c r="A542" s="45"/>
      <c r="B542" s="68" t="s">
        <v>1978</v>
      </c>
      <c r="C542" s="12"/>
      <c r="D542" s="12"/>
      <c r="E542" s="13"/>
      <c r="F542" s="13"/>
      <c r="G542" s="13"/>
      <c r="H542" s="34"/>
      <c r="I542" s="18"/>
      <c r="J542" s="18"/>
      <c r="K542" s="18"/>
      <c r="L542" s="18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</row>
    <row r="543">
      <c r="A543" s="45"/>
      <c r="B543" s="68" t="s">
        <v>1979</v>
      </c>
      <c r="C543" s="12"/>
      <c r="D543" s="12"/>
      <c r="E543" s="13"/>
      <c r="F543" s="13"/>
      <c r="G543" s="13"/>
      <c r="H543" s="34"/>
      <c r="I543" s="18"/>
      <c r="J543" s="18"/>
      <c r="K543" s="18"/>
      <c r="L543" s="18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</row>
    <row r="544">
      <c r="A544" s="45"/>
      <c r="B544" s="68" t="s">
        <v>1980</v>
      </c>
      <c r="C544" s="12"/>
      <c r="D544" s="12"/>
      <c r="E544" s="13"/>
      <c r="F544" s="13"/>
      <c r="G544" s="13"/>
      <c r="H544" s="34"/>
      <c r="I544" s="18"/>
      <c r="J544" s="18"/>
      <c r="K544" s="18"/>
      <c r="L544" s="18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</row>
    <row r="545">
      <c r="A545" s="45"/>
      <c r="B545" s="68" t="s">
        <v>1981</v>
      </c>
      <c r="C545" s="12"/>
      <c r="D545" s="12"/>
      <c r="E545" s="13"/>
      <c r="F545" s="13"/>
      <c r="G545" s="13"/>
      <c r="H545" s="34"/>
      <c r="I545" s="18"/>
      <c r="J545" s="18"/>
      <c r="K545" s="18"/>
      <c r="L545" s="18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</row>
    <row r="546">
      <c r="A546" s="45"/>
      <c r="B546" s="68" t="s">
        <v>1982</v>
      </c>
      <c r="C546" s="12"/>
      <c r="D546" s="12"/>
      <c r="E546" s="13"/>
      <c r="F546" s="13"/>
      <c r="G546" s="13"/>
      <c r="H546" s="34"/>
      <c r="I546" s="18"/>
      <c r="J546" s="18"/>
      <c r="K546" s="18"/>
      <c r="L546" s="18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</row>
    <row r="547">
      <c r="A547" s="45"/>
      <c r="B547" s="68" t="s">
        <v>1983</v>
      </c>
      <c r="C547" s="12"/>
      <c r="D547" s="12"/>
      <c r="E547" s="13"/>
      <c r="F547" s="13"/>
      <c r="G547" s="13"/>
      <c r="H547" s="34"/>
      <c r="I547" s="18"/>
      <c r="J547" s="18"/>
      <c r="K547" s="18"/>
      <c r="L547" s="18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</row>
    <row r="548">
      <c r="A548" s="45"/>
      <c r="B548" s="68" t="s">
        <v>1984</v>
      </c>
      <c r="C548" s="12"/>
      <c r="D548" s="12"/>
      <c r="E548" s="13"/>
      <c r="F548" s="13"/>
      <c r="G548" s="13"/>
      <c r="H548" s="34"/>
      <c r="I548" s="18"/>
      <c r="J548" s="18"/>
      <c r="K548" s="18"/>
      <c r="L548" s="18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</row>
    <row r="549">
      <c r="A549" s="45"/>
      <c r="B549" s="68" t="s">
        <v>1985</v>
      </c>
      <c r="C549" s="12"/>
      <c r="D549" s="12"/>
      <c r="E549" s="13"/>
      <c r="F549" s="13"/>
      <c r="G549" s="13"/>
      <c r="H549" s="34"/>
      <c r="I549" s="18"/>
      <c r="J549" s="18"/>
      <c r="K549" s="18"/>
      <c r="L549" s="18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</row>
    <row r="550">
      <c r="A550" s="45"/>
      <c r="B550" s="68" t="s">
        <v>1986</v>
      </c>
      <c r="C550" s="12"/>
      <c r="D550" s="12"/>
      <c r="E550" s="13"/>
      <c r="F550" s="13"/>
      <c r="G550" s="13"/>
      <c r="H550" s="34"/>
      <c r="I550" s="18"/>
      <c r="J550" s="18"/>
      <c r="K550" s="18"/>
      <c r="L550" s="18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</row>
    <row r="551">
      <c r="A551" s="45"/>
      <c r="B551" s="68" t="s">
        <v>1987</v>
      </c>
      <c r="C551" s="12"/>
      <c r="D551" s="12"/>
      <c r="E551" s="13"/>
      <c r="F551" s="13"/>
      <c r="G551" s="13"/>
      <c r="H551" s="34"/>
      <c r="I551" s="18"/>
      <c r="J551" s="18"/>
      <c r="K551" s="18"/>
      <c r="L551" s="18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</row>
    <row r="552">
      <c r="A552" s="45"/>
      <c r="B552" s="68" t="s">
        <v>1988</v>
      </c>
      <c r="C552" s="12"/>
      <c r="D552" s="12"/>
      <c r="E552" s="13"/>
      <c r="F552" s="13"/>
      <c r="G552" s="13"/>
      <c r="H552" s="34"/>
      <c r="I552" s="18"/>
      <c r="J552" s="18"/>
      <c r="K552" s="18"/>
      <c r="L552" s="18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</row>
    <row r="553">
      <c r="A553" s="45"/>
      <c r="B553" s="68" t="s">
        <v>1989</v>
      </c>
      <c r="C553" s="12"/>
      <c r="D553" s="12"/>
      <c r="E553" s="13"/>
      <c r="F553" s="13"/>
      <c r="G553" s="13"/>
      <c r="H553" s="34"/>
      <c r="I553" s="18"/>
      <c r="J553" s="18"/>
      <c r="K553" s="18"/>
      <c r="L553" s="18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</row>
    <row r="554">
      <c r="A554" s="45"/>
      <c r="B554" s="12"/>
      <c r="C554" s="12"/>
      <c r="D554" s="12"/>
      <c r="E554" s="13"/>
      <c r="F554" s="13"/>
      <c r="G554" s="13"/>
      <c r="H554" s="34"/>
      <c r="I554" s="18"/>
      <c r="J554" s="18"/>
      <c r="K554" s="18"/>
      <c r="L554" s="18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</row>
    <row r="555">
      <c r="A555" s="45"/>
      <c r="B555" s="12"/>
      <c r="C555" s="12"/>
      <c r="D555" s="12"/>
      <c r="E555" s="13"/>
      <c r="F555" s="13"/>
      <c r="G555" s="13"/>
      <c r="H555" s="34"/>
      <c r="I555" s="18"/>
      <c r="J555" s="18"/>
      <c r="K555" s="18"/>
      <c r="L555" s="18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</row>
    <row r="556">
      <c r="A556" s="45"/>
      <c r="B556" s="12"/>
      <c r="C556" s="12"/>
      <c r="D556" s="12"/>
      <c r="E556" s="13"/>
      <c r="F556" s="13"/>
      <c r="G556" s="13"/>
      <c r="H556" s="34"/>
      <c r="I556" s="18"/>
      <c r="J556" s="18"/>
      <c r="K556" s="18"/>
      <c r="L556" s="18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</row>
    <row r="557">
      <c r="A557" s="45"/>
      <c r="B557" s="12"/>
      <c r="C557" s="12"/>
      <c r="D557" s="12"/>
      <c r="E557" s="13"/>
      <c r="F557" s="13"/>
      <c r="G557" s="13"/>
      <c r="H557" s="34"/>
      <c r="I557" s="18"/>
      <c r="J557" s="18"/>
      <c r="K557" s="18"/>
      <c r="L557" s="18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</row>
    <row r="558">
      <c r="A558" s="45"/>
      <c r="B558" s="12"/>
      <c r="C558" s="12"/>
      <c r="D558" s="12"/>
      <c r="E558" s="13"/>
      <c r="F558" s="13"/>
      <c r="G558" s="13"/>
      <c r="H558" s="34"/>
      <c r="I558" s="18"/>
      <c r="J558" s="18"/>
      <c r="K558" s="18"/>
      <c r="L558" s="18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</row>
    <row r="559">
      <c r="A559" s="45"/>
      <c r="B559" s="12"/>
      <c r="C559" s="12"/>
      <c r="D559" s="12"/>
      <c r="E559" s="13"/>
      <c r="F559" s="13"/>
      <c r="G559" s="13"/>
      <c r="H559" s="34"/>
      <c r="I559" s="18"/>
      <c r="J559" s="18"/>
      <c r="K559" s="18"/>
      <c r="L559" s="18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</row>
    <row r="560">
      <c r="A560" s="45"/>
      <c r="B560" s="12"/>
      <c r="C560" s="12"/>
      <c r="D560" s="12"/>
      <c r="E560" s="13"/>
      <c r="F560" s="13"/>
      <c r="G560" s="13"/>
      <c r="H560" s="34"/>
      <c r="I560" s="18"/>
      <c r="J560" s="18"/>
      <c r="K560" s="18"/>
      <c r="L560" s="18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</row>
    <row r="561">
      <c r="A561" s="45"/>
      <c r="B561" s="12"/>
      <c r="C561" s="12"/>
      <c r="D561" s="12"/>
      <c r="E561" s="13"/>
      <c r="F561" s="13"/>
      <c r="G561" s="13"/>
      <c r="H561" s="34"/>
      <c r="I561" s="18"/>
      <c r="J561" s="18"/>
      <c r="K561" s="18"/>
      <c r="L561" s="18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</row>
    <row r="562">
      <c r="A562" s="45"/>
      <c r="B562" s="12"/>
      <c r="C562" s="12"/>
      <c r="D562" s="12"/>
      <c r="E562" s="13"/>
      <c r="F562" s="13"/>
      <c r="G562" s="13"/>
      <c r="H562" s="34"/>
      <c r="I562" s="18"/>
      <c r="J562" s="18"/>
      <c r="K562" s="18"/>
      <c r="L562" s="18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</row>
    <row r="563">
      <c r="A563" s="45"/>
      <c r="B563" s="12"/>
      <c r="C563" s="12"/>
      <c r="D563" s="12"/>
      <c r="E563" s="13"/>
      <c r="F563" s="13"/>
      <c r="G563" s="13"/>
      <c r="H563" s="34"/>
      <c r="I563" s="18"/>
      <c r="J563" s="18"/>
      <c r="K563" s="18"/>
      <c r="L563" s="18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</row>
    <row r="564">
      <c r="A564" s="45"/>
      <c r="B564" s="12"/>
      <c r="C564" s="12"/>
      <c r="D564" s="12"/>
      <c r="E564" s="13"/>
      <c r="F564" s="13"/>
      <c r="G564" s="13"/>
      <c r="H564" s="34"/>
      <c r="I564" s="18"/>
      <c r="J564" s="18"/>
      <c r="K564" s="18"/>
      <c r="L564" s="18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</row>
    <row r="565">
      <c r="A565" s="45"/>
      <c r="B565" s="12"/>
      <c r="C565" s="12"/>
      <c r="D565" s="12"/>
      <c r="E565" s="13"/>
      <c r="F565" s="13"/>
      <c r="G565" s="13"/>
      <c r="H565" s="34"/>
      <c r="I565" s="18"/>
      <c r="J565" s="18"/>
      <c r="K565" s="18"/>
      <c r="L565" s="18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</row>
    <row r="566">
      <c r="A566" s="45"/>
      <c r="B566" s="12"/>
      <c r="C566" s="12"/>
      <c r="D566" s="12"/>
      <c r="E566" s="13"/>
      <c r="F566" s="13"/>
      <c r="G566" s="13"/>
      <c r="H566" s="34"/>
      <c r="I566" s="18"/>
      <c r="J566" s="18"/>
      <c r="K566" s="18"/>
      <c r="L566" s="18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</row>
    <row r="567">
      <c r="A567" s="45"/>
      <c r="B567" s="12"/>
      <c r="C567" s="12"/>
      <c r="D567" s="12"/>
      <c r="E567" s="13"/>
      <c r="F567" s="13"/>
      <c r="G567" s="13"/>
      <c r="H567" s="34"/>
      <c r="I567" s="18"/>
      <c r="J567" s="18"/>
      <c r="K567" s="18"/>
      <c r="L567" s="18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</row>
    <row r="568">
      <c r="A568" s="45"/>
      <c r="B568" s="12"/>
      <c r="C568" s="12"/>
      <c r="D568" s="12"/>
      <c r="E568" s="13"/>
      <c r="F568" s="13"/>
      <c r="G568" s="13"/>
      <c r="H568" s="34"/>
      <c r="I568" s="18"/>
      <c r="J568" s="18"/>
      <c r="K568" s="18"/>
      <c r="L568" s="18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</row>
    <row r="569">
      <c r="A569" s="45"/>
      <c r="B569" s="12"/>
      <c r="C569" s="12"/>
      <c r="D569" s="12"/>
      <c r="E569" s="13"/>
      <c r="F569" s="13"/>
      <c r="G569" s="13"/>
      <c r="H569" s="34"/>
      <c r="I569" s="18"/>
      <c r="J569" s="18"/>
      <c r="K569" s="18"/>
      <c r="L569" s="18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</row>
    <row r="570">
      <c r="A570" s="45"/>
      <c r="B570" s="12"/>
      <c r="C570" s="12"/>
      <c r="D570" s="12"/>
      <c r="E570" s="13"/>
      <c r="F570" s="13"/>
      <c r="G570" s="13"/>
      <c r="H570" s="34"/>
      <c r="I570" s="18"/>
      <c r="J570" s="18"/>
      <c r="K570" s="18"/>
      <c r="L570" s="18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</row>
    <row r="571">
      <c r="A571" s="45"/>
      <c r="B571" s="12"/>
      <c r="C571" s="12"/>
      <c r="D571" s="12"/>
      <c r="E571" s="13"/>
      <c r="F571" s="13"/>
      <c r="G571" s="13"/>
      <c r="H571" s="34"/>
      <c r="I571" s="18"/>
      <c r="J571" s="18"/>
      <c r="K571" s="18"/>
      <c r="L571" s="18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</row>
    <row r="572">
      <c r="A572" s="45"/>
      <c r="B572" s="12"/>
      <c r="C572" s="12"/>
      <c r="D572" s="12"/>
      <c r="E572" s="13"/>
      <c r="F572" s="13"/>
      <c r="G572" s="13"/>
      <c r="H572" s="34"/>
      <c r="I572" s="18"/>
      <c r="J572" s="18"/>
      <c r="K572" s="18"/>
      <c r="L572" s="18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</row>
    <row r="573">
      <c r="A573" s="45"/>
      <c r="B573" s="12"/>
      <c r="C573" s="12"/>
      <c r="D573" s="12"/>
      <c r="E573" s="13"/>
      <c r="F573" s="13"/>
      <c r="G573" s="13"/>
      <c r="H573" s="34"/>
      <c r="I573" s="18"/>
      <c r="J573" s="18"/>
      <c r="K573" s="18"/>
      <c r="L573" s="18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</row>
    <row r="574">
      <c r="A574" s="45"/>
      <c r="B574" s="12"/>
      <c r="C574" s="12"/>
      <c r="D574" s="12"/>
      <c r="E574" s="13"/>
      <c r="F574" s="13"/>
      <c r="G574" s="13"/>
      <c r="H574" s="34"/>
      <c r="I574" s="18"/>
      <c r="J574" s="18"/>
      <c r="K574" s="18"/>
      <c r="L574" s="18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</row>
    <row r="575">
      <c r="A575" s="45"/>
      <c r="B575" s="12"/>
      <c r="C575" s="12"/>
      <c r="D575" s="12"/>
      <c r="E575" s="13"/>
      <c r="F575" s="13"/>
      <c r="G575" s="13"/>
      <c r="H575" s="34"/>
      <c r="I575" s="18"/>
      <c r="J575" s="18"/>
      <c r="K575" s="18"/>
      <c r="L575" s="18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</row>
    <row r="576">
      <c r="A576" s="45"/>
      <c r="B576" s="12"/>
      <c r="C576" s="12"/>
      <c r="D576" s="12"/>
      <c r="E576" s="13"/>
      <c r="F576" s="13"/>
      <c r="G576" s="13"/>
      <c r="H576" s="34"/>
      <c r="I576" s="18"/>
      <c r="J576" s="18"/>
      <c r="K576" s="18"/>
      <c r="L576" s="18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</row>
    <row r="577">
      <c r="A577" s="45"/>
      <c r="B577" s="12"/>
      <c r="C577" s="12"/>
      <c r="D577" s="12"/>
      <c r="E577" s="13"/>
      <c r="F577" s="13"/>
      <c r="G577" s="13"/>
      <c r="H577" s="34"/>
      <c r="I577" s="18"/>
      <c r="J577" s="18"/>
      <c r="K577" s="18"/>
      <c r="L577" s="18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</row>
    <row r="578">
      <c r="A578" s="45"/>
      <c r="B578" s="12"/>
      <c r="C578" s="12"/>
      <c r="D578" s="12"/>
      <c r="E578" s="13"/>
      <c r="F578" s="13"/>
      <c r="G578" s="13"/>
      <c r="H578" s="34"/>
      <c r="I578" s="18"/>
      <c r="J578" s="18"/>
      <c r="K578" s="18"/>
      <c r="L578" s="18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</row>
    <row r="579">
      <c r="A579" s="45"/>
      <c r="B579" s="12"/>
      <c r="C579" s="12"/>
      <c r="D579" s="12"/>
      <c r="E579" s="13"/>
      <c r="F579" s="13"/>
      <c r="G579" s="13"/>
      <c r="H579" s="34"/>
      <c r="I579" s="18"/>
      <c r="J579" s="18"/>
      <c r="K579" s="18"/>
      <c r="L579" s="18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</row>
    <row r="580">
      <c r="A580" s="45"/>
      <c r="B580" s="12"/>
      <c r="C580" s="12"/>
      <c r="D580" s="12"/>
      <c r="E580" s="13"/>
      <c r="F580" s="13"/>
      <c r="G580" s="13"/>
      <c r="H580" s="34"/>
      <c r="I580" s="18"/>
      <c r="J580" s="18"/>
      <c r="K580" s="18"/>
      <c r="L580" s="18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</row>
    <row r="581">
      <c r="A581" s="45"/>
      <c r="B581" s="12"/>
      <c r="C581" s="12"/>
      <c r="D581" s="12"/>
      <c r="E581" s="13"/>
      <c r="F581" s="13"/>
      <c r="G581" s="13"/>
      <c r="H581" s="34"/>
      <c r="I581" s="18"/>
      <c r="J581" s="18"/>
      <c r="K581" s="18"/>
      <c r="L581" s="18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</row>
    <row r="582">
      <c r="A582" s="45"/>
      <c r="B582" s="12"/>
      <c r="C582" s="12"/>
      <c r="D582" s="12"/>
      <c r="E582" s="13"/>
      <c r="F582" s="13"/>
      <c r="G582" s="13"/>
      <c r="H582" s="34"/>
      <c r="I582" s="18"/>
      <c r="J582" s="18"/>
      <c r="K582" s="18"/>
      <c r="L582" s="18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</row>
    <row r="583">
      <c r="A583" s="45"/>
      <c r="B583" s="12"/>
      <c r="C583" s="12"/>
      <c r="D583" s="12"/>
      <c r="E583" s="13"/>
      <c r="F583" s="13"/>
      <c r="G583" s="13"/>
      <c r="H583" s="34"/>
      <c r="I583" s="18"/>
      <c r="J583" s="18"/>
      <c r="K583" s="18"/>
      <c r="L583" s="18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</row>
    <row r="584">
      <c r="A584" s="45"/>
      <c r="B584" s="12"/>
      <c r="C584" s="12"/>
      <c r="D584" s="12"/>
      <c r="E584" s="13"/>
      <c r="F584" s="13"/>
      <c r="G584" s="13"/>
      <c r="H584" s="34"/>
      <c r="I584" s="18"/>
      <c r="J584" s="18"/>
      <c r="K584" s="18"/>
      <c r="L584" s="18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</row>
    <row r="585">
      <c r="A585" s="45"/>
      <c r="B585" s="12"/>
      <c r="C585" s="12"/>
      <c r="D585" s="12"/>
      <c r="E585" s="13"/>
      <c r="F585" s="13"/>
      <c r="G585" s="13"/>
      <c r="H585" s="34"/>
      <c r="I585" s="18"/>
      <c r="J585" s="18"/>
      <c r="K585" s="18"/>
      <c r="L585" s="18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</row>
    <row r="586">
      <c r="A586" s="45"/>
      <c r="B586" s="12"/>
      <c r="C586" s="12"/>
      <c r="D586" s="12"/>
      <c r="E586" s="13"/>
      <c r="F586" s="13"/>
      <c r="G586" s="13"/>
      <c r="H586" s="34"/>
      <c r="I586" s="18"/>
      <c r="J586" s="18"/>
      <c r="K586" s="18"/>
      <c r="L586" s="18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</row>
    <row r="587">
      <c r="A587" s="45"/>
      <c r="B587" s="12"/>
      <c r="C587" s="12"/>
      <c r="D587" s="12"/>
      <c r="E587" s="13"/>
      <c r="F587" s="13"/>
      <c r="G587" s="13"/>
      <c r="H587" s="34"/>
      <c r="I587" s="18"/>
      <c r="J587" s="18"/>
      <c r="K587" s="18"/>
      <c r="L587" s="18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</row>
    <row r="588">
      <c r="A588" s="45"/>
      <c r="B588" s="12"/>
      <c r="C588" s="12"/>
      <c r="D588" s="12"/>
      <c r="E588" s="13"/>
      <c r="F588" s="13"/>
      <c r="G588" s="13"/>
      <c r="H588" s="34"/>
      <c r="I588" s="18"/>
      <c r="J588" s="18"/>
      <c r="K588" s="18"/>
      <c r="L588" s="18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</row>
    <row r="589">
      <c r="A589" s="45"/>
      <c r="B589" s="12"/>
      <c r="C589" s="12"/>
      <c r="D589" s="12"/>
      <c r="E589" s="13"/>
      <c r="F589" s="13"/>
      <c r="G589" s="13"/>
      <c r="H589" s="34"/>
      <c r="I589" s="18"/>
      <c r="J589" s="18"/>
      <c r="K589" s="18"/>
      <c r="L589" s="18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</row>
    <row r="590">
      <c r="A590" s="45"/>
      <c r="B590" s="12"/>
      <c r="C590" s="12"/>
      <c r="D590" s="12"/>
      <c r="E590" s="13"/>
      <c r="F590" s="13"/>
      <c r="G590" s="13"/>
      <c r="H590" s="34"/>
      <c r="I590" s="18"/>
      <c r="J590" s="18"/>
      <c r="K590" s="18"/>
      <c r="L590" s="18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</row>
    <row r="591">
      <c r="A591" s="45"/>
      <c r="B591" s="12"/>
      <c r="C591" s="12"/>
      <c r="D591" s="12"/>
      <c r="E591" s="13"/>
      <c r="F591" s="13"/>
      <c r="G591" s="13"/>
      <c r="H591" s="34"/>
      <c r="I591" s="18"/>
      <c r="J591" s="18"/>
      <c r="K591" s="18"/>
      <c r="L591" s="18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</row>
    <row r="592">
      <c r="A592" s="45"/>
      <c r="B592" s="12"/>
      <c r="C592" s="12"/>
      <c r="D592" s="12"/>
      <c r="E592" s="13"/>
      <c r="F592" s="13"/>
      <c r="G592" s="13"/>
      <c r="H592" s="34"/>
      <c r="I592" s="18"/>
      <c r="J592" s="18"/>
      <c r="K592" s="18"/>
      <c r="L592" s="18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</row>
    <row r="593">
      <c r="A593" s="45"/>
      <c r="B593" s="12"/>
      <c r="C593" s="12"/>
      <c r="D593" s="12"/>
      <c r="E593" s="13"/>
      <c r="F593" s="13"/>
      <c r="G593" s="13"/>
      <c r="H593" s="34"/>
      <c r="I593" s="18"/>
      <c r="J593" s="18"/>
      <c r="K593" s="18"/>
      <c r="L593" s="18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</row>
    <row r="594">
      <c r="A594" s="45"/>
      <c r="B594" s="12"/>
      <c r="C594" s="12"/>
      <c r="D594" s="12"/>
      <c r="E594" s="13"/>
      <c r="F594" s="13"/>
      <c r="G594" s="13"/>
      <c r="H594" s="34"/>
      <c r="I594" s="18"/>
      <c r="J594" s="18"/>
      <c r="K594" s="18"/>
      <c r="L594" s="18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</row>
    <row r="595">
      <c r="A595" s="45"/>
      <c r="B595" s="12"/>
      <c r="C595" s="12"/>
      <c r="D595" s="12"/>
      <c r="E595" s="13"/>
      <c r="F595" s="13"/>
      <c r="G595" s="13"/>
      <c r="H595" s="34"/>
      <c r="I595" s="18"/>
      <c r="J595" s="18"/>
      <c r="K595" s="18"/>
      <c r="L595" s="18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</row>
    <row r="596">
      <c r="A596" s="45"/>
      <c r="B596" s="12"/>
      <c r="C596" s="12"/>
      <c r="D596" s="12"/>
      <c r="E596" s="13"/>
      <c r="F596" s="13"/>
      <c r="G596" s="13"/>
      <c r="H596" s="34"/>
      <c r="I596" s="18"/>
      <c r="J596" s="18"/>
      <c r="K596" s="18"/>
      <c r="L596" s="18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</row>
    <row r="597">
      <c r="A597" s="45"/>
      <c r="B597" s="12"/>
      <c r="C597" s="12"/>
      <c r="D597" s="12"/>
      <c r="E597" s="13"/>
      <c r="F597" s="13"/>
      <c r="G597" s="13"/>
      <c r="H597" s="34"/>
      <c r="I597" s="18"/>
      <c r="J597" s="18"/>
      <c r="K597" s="18"/>
      <c r="L597" s="18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</row>
    <row r="598">
      <c r="A598" s="45"/>
      <c r="B598" s="12"/>
      <c r="C598" s="12"/>
      <c r="D598" s="12"/>
      <c r="E598" s="13"/>
      <c r="F598" s="13"/>
      <c r="G598" s="13"/>
      <c r="H598" s="34"/>
      <c r="I598" s="18"/>
      <c r="J598" s="18"/>
      <c r="K598" s="18"/>
      <c r="L598" s="18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</row>
    <row r="599">
      <c r="A599" s="45"/>
      <c r="B599" s="12"/>
      <c r="C599" s="12"/>
      <c r="D599" s="12"/>
      <c r="E599" s="13"/>
      <c r="F599" s="13"/>
      <c r="G599" s="13"/>
      <c r="H599" s="34"/>
      <c r="I599" s="18"/>
      <c r="J599" s="18"/>
      <c r="K599" s="18"/>
      <c r="L599" s="18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</row>
    <row r="600">
      <c r="A600" s="45"/>
      <c r="B600" s="12"/>
      <c r="C600" s="12"/>
      <c r="D600" s="12"/>
      <c r="E600" s="13"/>
      <c r="F600" s="13"/>
      <c r="G600" s="13"/>
      <c r="H600" s="34"/>
      <c r="I600" s="18"/>
      <c r="J600" s="18"/>
      <c r="K600" s="18"/>
      <c r="L600" s="18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</row>
    <row r="601">
      <c r="A601" s="45"/>
      <c r="B601" s="12"/>
      <c r="C601" s="12"/>
      <c r="D601" s="12"/>
      <c r="E601" s="13"/>
      <c r="F601" s="13"/>
      <c r="G601" s="13"/>
      <c r="H601" s="34"/>
      <c r="I601" s="18"/>
      <c r="J601" s="18"/>
      <c r="K601" s="18"/>
      <c r="L601" s="18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</row>
    <row r="602">
      <c r="A602" s="45"/>
      <c r="B602" s="12"/>
      <c r="C602" s="12"/>
      <c r="D602" s="12"/>
      <c r="E602" s="13"/>
      <c r="F602" s="13"/>
      <c r="G602" s="13"/>
      <c r="H602" s="34"/>
      <c r="I602" s="18"/>
      <c r="J602" s="18"/>
      <c r="K602" s="18"/>
      <c r="L602" s="18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</row>
    <row r="603">
      <c r="A603" s="45"/>
      <c r="B603" s="12"/>
      <c r="C603" s="12"/>
      <c r="D603" s="12"/>
      <c r="E603" s="13"/>
      <c r="F603" s="13"/>
      <c r="G603" s="13"/>
      <c r="H603" s="34"/>
      <c r="I603" s="18"/>
      <c r="J603" s="18"/>
      <c r="K603" s="18"/>
      <c r="L603" s="18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</row>
    <row r="604">
      <c r="A604" s="45"/>
      <c r="B604" s="12"/>
      <c r="C604" s="12"/>
      <c r="D604" s="12"/>
      <c r="E604" s="13"/>
      <c r="F604" s="13"/>
      <c r="G604" s="13"/>
      <c r="H604" s="34"/>
      <c r="I604" s="18"/>
      <c r="J604" s="18"/>
      <c r="K604" s="18"/>
      <c r="L604" s="18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</row>
    <row r="605">
      <c r="A605" s="45"/>
      <c r="B605" s="12"/>
      <c r="C605" s="12"/>
      <c r="D605" s="12"/>
      <c r="E605" s="13"/>
      <c r="F605" s="13"/>
      <c r="G605" s="13"/>
      <c r="H605" s="34"/>
      <c r="I605" s="18"/>
      <c r="J605" s="18"/>
      <c r="K605" s="18"/>
      <c r="L605" s="18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</row>
    <row r="606">
      <c r="A606" s="45"/>
      <c r="B606" s="12"/>
      <c r="C606" s="12"/>
      <c r="D606" s="12"/>
      <c r="E606" s="13"/>
      <c r="F606" s="13"/>
      <c r="G606" s="13"/>
      <c r="H606" s="34"/>
      <c r="I606" s="18"/>
      <c r="J606" s="18"/>
      <c r="K606" s="18"/>
      <c r="L606" s="18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</row>
    <row r="607">
      <c r="A607" s="45"/>
      <c r="B607" s="12"/>
      <c r="C607" s="12"/>
      <c r="D607" s="12"/>
      <c r="E607" s="13"/>
      <c r="F607" s="13"/>
      <c r="G607" s="13"/>
      <c r="H607" s="34"/>
      <c r="I607" s="18"/>
      <c r="J607" s="18"/>
      <c r="K607" s="18"/>
      <c r="L607" s="18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</row>
    <row r="608">
      <c r="A608" s="45"/>
      <c r="B608" s="12"/>
      <c r="C608" s="12"/>
      <c r="D608" s="12"/>
      <c r="E608" s="13"/>
      <c r="F608" s="13"/>
      <c r="G608" s="13"/>
      <c r="H608" s="34"/>
      <c r="I608" s="18"/>
      <c r="J608" s="18"/>
      <c r="K608" s="18"/>
      <c r="L608" s="18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</row>
    <row r="609">
      <c r="A609" s="45"/>
      <c r="B609" s="12"/>
      <c r="C609" s="12"/>
      <c r="D609" s="12"/>
      <c r="E609" s="13"/>
      <c r="F609" s="13"/>
      <c r="G609" s="13"/>
      <c r="H609" s="34"/>
      <c r="I609" s="18"/>
      <c r="J609" s="18"/>
      <c r="K609" s="18"/>
      <c r="L609" s="18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</row>
    <row r="610">
      <c r="A610" s="45"/>
      <c r="B610" s="12"/>
      <c r="C610" s="12"/>
      <c r="D610" s="12"/>
      <c r="E610" s="13"/>
      <c r="F610" s="13"/>
      <c r="G610" s="13"/>
      <c r="H610" s="34"/>
      <c r="I610" s="18"/>
      <c r="J610" s="18"/>
      <c r="K610" s="18"/>
      <c r="L610" s="18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</row>
    <row r="611">
      <c r="A611" s="45"/>
      <c r="B611" s="12"/>
      <c r="C611" s="12"/>
      <c r="D611" s="12"/>
      <c r="E611" s="13"/>
      <c r="F611" s="13"/>
      <c r="G611" s="13"/>
      <c r="H611" s="34"/>
      <c r="I611" s="18"/>
      <c r="J611" s="18"/>
      <c r="K611" s="18"/>
      <c r="L611" s="18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</row>
    <row r="612">
      <c r="A612" s="45"/>
      <c r="B612" s="12"/>
      <c r="C612" s="12"/>
      <c r="D612" s="12"/>
      <c r="E612" s="13"/>
      <c r="F612" s="13"/>
      <c r="G612" s="13"/>
      <c r="H612" s="34"/>
      <c r="I612" s="18"/>
      <c r="J612" s="18"/>
      <c r="K612" s="18"/>
      <c r="L612" s="18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</row>
    <row r="613">
      <c r="A613" s="45"/>
      <c r="B613" s="12"/>
      <c r="C613" s="12"/>
      <c r="D613" s="12"/>
      <c r="E613" s="13"/>
      <c r="F613" s="13"/>
      <c r="G613" s="13"/>
      <c r="H613" s="34"/>
      <c r="I613" s="18"/>
      <c r="J613" s="18"/>
      <c r="K613" s="18"/>
      <c r="L613" s="18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</row>
    <row r="614">
      <c r="A614" s="45"/>
      <c r="B614" s="12"/>
      <c r="C614" s="12"/>
      <c r="D614" s="12"/>
      <c r="E614" s="13"/>
      <c r="F614" s="13"/>
      <c r="G614" s="13"/>
      <c r="H614" s="34"/>
      <c r="I614" s="18"/>
      <c r="J614" s="18"/>
      <c r="K614" s="18"/>
      <c r="L614" s="18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</row>
    <row r="615">
      <c r="A615" s="45"/>
      <c r="B615" s="12"/>
      <c r="C615" s="12"/>
      <c r="D615" s="12"/>
      <c r="E615" s="13"/>
      <c r="F615" s="13"/>
      <c r="G615" s="13"/>
      <c r="H615" s="34"/>
      <c r="I615" s="18"/>
      <c r="J615" s="18"/>
      <c r="K615" s="18"/>
      <c r="L615" s="18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</row>
    <row r="616">
      <c r="A616" s="45"/>
      <c r="B616" s="12"/>
      <c r="C616" s="12"/>
      <c r="D616" s="12"/>
      <c r="E616" s="13"/>
      <c r="F616" s="13"/>
      <c r="G616" s="13"/>
      <c r="H616" s="34"/>
      <c r="I616" s="18"/>
      <c r="J616" s="18"/>
      <c r="K616" s="18"/>
      <c r="L616" s="18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</row>
    <row r="617">
      <c r="A617" s="45"/>
      <c r="B617" s="12"/>
      <c r="C617" s="12"/>
      <c r="D617" s="12"/>
      <c r="E617" s="13"/>
      <c r="F617" s="13"/>
      <c r="G617" s="13"/>
      <c r="H617" s="34"/>
      <c r="I617" s="18"/>
      <c r="J617" s="18"/>
      <c r="K617" s="18"/>
      <c r="L617" s="18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</row>
    <row r="618">
      <c r="A618" s="45"/>
      <c r="B618" s="12"/>
      <c r="C618" s="12"/>
      <c r="D618" s="12"/>
      <c r="E618" s="13"/>
      <c r="F618" s="13"/>
      <c r="G618" s="13"/>
      <c r="H618" s="34"/>
      <c r="I618" s="18"/>
      <c r="J618" s="18"/>
      <c r="K618" s="18"/>
      <c r="L618" s="18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</row>
    <row r="619">
      <c r="A619" s="45"/>
      <c r="B619" s="12"/>
      <c r="C619" s="12"/>
      <c r="D619" s="12"/>
      <c r="E619" s="13"/>
      <c r="F619" s="13"/>
      <c r="G619" s="13"/>
      <c r="H619" s="34"/>
      <c r="I619" s="18"/>
      <c r="J619" s="18"/>
      <c r="K619" s="18"/>
      <c r="L619" s="18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</row>
    <row r="620">
      <c r="A620" s="45"/>
      <c r="B620" s="12"/>
      <c r="C620" s="12"/>
      <c r="D620" s="12"/>
      <c r="E620" s="13"/>
      <c r="F620" s="13"/>
      <c r="G620" s="13"/>
      <c r="H620" s="34"/>
      <c r="I620" s="18"/>
      <c r="J620" s="18"/>
      <c r="K620" s="18"/>
      <c r="L620" s="18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</row>
    <row r="621">
      <c r="A621" s="45"/>
      <c r="B621" s="12"/>
      <c r="C621" s="12"/>
      <c r="D621" s="12"/>
      <c r="E621" s="13"/>
      <c r="F621" s="13"/>
      <c r="G621" s="13"/>
      <c r="H621" s="34"/>
      <c r="I621" s="18"/>
      <c r="J621" s="18"/>
      <c r="K621" s="18"/>
      <c r="L621" s="18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</row>
    <row r="622">
      <c r="A622" s="45"/>
      <c r="B622" s="12"/>
      <c r="C622" s="12"/>
      <c r="D622" s="12"/>
      <c r="E622" s="13"/>
      <c r="F622" s="13"/>
      <c r="G622" s="13"/>
      <c r="H622" s="34"/>
      <c r="I622" s="18"/>
      <c r="J622" s="18"/>
      <c r="K622" s="18"/>
      <c r="L622" s="18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</row>
    <row r="623">
      <c r="A623" s="45"/>
      <c r="B623" s="12"/>
      <c r="C623" s="12"/>
      <c r="D623" s="12"/>
      <c r="E623" s="13"/>
      <c r="F623" s="13"/>
      <c r="G623" s="13"/>
      <c r="H623" s="34"/>
      <c r="I623" s="18"/>
      <c r="J623" s="18"/>
      <c r="K623" s="18"/>
      <c r="L623" s="18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</row>
    <row r="624">
      <c r="A624" s="45"/>
      <c r="B624" s="12"/>
      <c r="C624" s="12"/>
      <c r="D624" s="12"/>
      <c r="E624" s="13"/>
      <c r="F624" s="13"/>
      <c r="G624" s="13"/>
      <c r="H624" s="34"/>
      <c r="I624" s="18"/>
      <c r="J624" s="18"/>
      <c r="K624" s="18"/>
      <c r="L624" s="18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</row>
    <row r="625">
      <c r="A625" s="45"/>
      <c r="B625" s="12"/>
      <c r="C625" s="12"/>
      <c r="D625" s="12"/>
      <c r="E625" s="13"/>
      <c r="F625" s="13"/>
      <c r="G625" s="13"/>
      <c r="H625" s="34"/>
      <c r="I625" s="18"/>
      <c r="J625" s="18"/>
      <c r="K625" s="18"/>
      <c r="L625" s="18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</row>
    <row r="626">
      <c r="A626" s="45"/>
      <c r="B626" s="12"/>
      <c r="C626" s="12"/>
      <c r="D626" s="12"/>
      <c r="E626" s="13"/>
      <c r="F626" s="13"/>
      <c r="G626" s="13"/>
      <c r="H626" s="34"/>
      <c r="I626" s="18"/>
      <c r="J626" s="18"/>
      <c r="K626" s="18"/>
      <c r="L626" s="18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</row>
    <row r="627">
      <c r="A627" s="45"/>
      <c r="B627" s="12"/>
      <c r="C627" s="12"/>
      <c r="D627" s="12"/>
      <c r="E627" s="13"/>
      <c r="F627" s="13"/>
      <c r="G627" s="13"/>
      <c r="H627" s="34"/>
      <c r="I627" s="18"/>
      <c r="J627" s="18"/>
      <c r="K627" s="18"/>
      <c r="L627" s="18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</row>
    <row r="628">
      <c r="A628" s="45"/>
      <c r="B628" s="12"/>
      <c r="C628" s="12"/>
      <c r="D628" s="12"/>
      <c r="E628" s="13"/>
      <c r="F628" s="13"/>
      <c r="G628" s="13"/>
      <c r="H628" s="34"/>
      <c r="I628" s="18"/>
      <c r="J628" s="18"/>
      <c r="K628" s="18"/>
      <c r="L628" s="18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</row>
    <row r="629">
      <c r="A629" s="45"/>
      <c r="B629" s="12"/>
      <c r="C629" s="12"/>
      <c r="D629" s="12"/>
      <c r="E629" s="13"/>
      <c r="F629" s="13"/>
      <c r="G629" s="13"/>
      <c r="H629" s="34"/>
      <c r="I629" s="18"/>
      <c r="J629" s="18"/>
      <c r="K629" s="18"/>
      <c r="L629" s="18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</row>
    <row r="630">
      <c r="A630" s="45"/>
      <c r="B630" s="12"/>
      <c r="C630" s="12"/>
      <c r="D630" s="12"/>
      <c r="E630" s="13"/>
      <c r="F630" s="13"/>
      <c r="G630" s="13"/>
      <c r="H630" s="34"/>
      <c r="I630" s="18"/>
      <c r="J630" s="18"/>
      <c r="K630" s="18"/>
      <c r="L630" s="18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</row>
    <row r="631">
      <c r="A631" s="45"/>
      <c r="B631" s="12"/>
      <c r="C631" s="12"/>
      <c r="D631" s="12"/>
      <c r="E631" s="13"/>
      <c r="F631" s="13"/>
      <c r="G631" s="13"/>
      <c r="H631" s="34"/>
      <c r="I631" s="18"/>
      <c r="J631" s="18"/>
      <c r="K631" s="18"/>
      <c r="L631" s="18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</row>
    <row r="632">
      <c r="A632" s="45"/>
      <c r="B632" s="12"/>
      <c r="C632" s="12"/>
      <c r="D632" s="12"/>
      <c r="E632" s="13"/>
      <c r="F632" s="13"/>
      <c r="G632" s="13"/>
      <c r="H632" s="34"/>
      <c r="I632" s="18"/>
      <c r="J632" s="18"/>
      <c r="K632" s="18"/>
      <c r="L632" s="18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</row>
    <row r="633">
      <c r="A633" s="45"/>
      <c r="B633" s="12"/>
      <c r="C633" s="12"/>
      <c r="D633" s="12"/>
      <c r="E633" s="13"/>
      <c r="F633" s="13"/>
      <c r="G633" s="13"/>
      <c r="H633" s="34"/>
      <c r="I633" s="18"/>
      <c r="J633" s="18"/>
      <c r="K633" s="18"/>
      <c r="L633" s="18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</row>
    <row r="634">
      <c r="A634" s="45"/>
      <c r="B634" s="12"/>
      <c r="C634" s="12"/>
      <c r="D634" s="12"/>
      <c r="E634" s="13"/>
      <c r="F634" s="13"/>
      <c r="G634" s="13"/>
      <c r="H634" s="34"/>
      <c r="I634" s="18"/>
      <c r="J634" s="18"/>
      <c r="K634" s="18"/>
      <c r="L634" s="18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</row>
    <row r="635">
      <c r="A635" s="45"/>
      <c r="B635" s="12"/>
      <c r="C635" s="12"/>
      <c r="D635" s="12"/>
      <c r="E635" s="13"/>
      <c r="F635" s="13"/>
      <c r="G635" s="13"/>
      <c r="H635" s="34"/>
      <c r="I635" s="18"/>
      <c r="J635" s="18"/>
      <c r="K635" s="18"/>
      <c r="L635" s="18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</row>
    <row r="636">
      <c r="A636" s="45"/>
      <c r="B636" s="12"/>
      <c r="C636" s="12"/>
      <c r="D636" s="12"/>
      <c r="E636" s="13"/>
      <c r="F636" s="13"/>
      <c r="G636" s="13"/>
      <c r="H636" s="34"/>
      <c r="I636" s="18"/>
      <c r="J636" s="18"/>
      <c r="K636" s="18"/>
      <c r="L636" s="18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</row>
    <row r="637">
      <c r="A637" s="45"/>
      <c r="B637" s="12"/>
      <c r="C637" s="12"/>
      <c r="D637" s="12"/>
      <c r="E637" s="13"/>
      <c r="F637" s="13"/>
      <c r="G637" s="13"/>
      <c r="H637" s="34"/>
      <c r="I637" s="18"/>
      <c r="J637" s="18"/>
      <c r="K637" s="18"/>
      <c r="L637" s="18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</row>
    <row r="638">
      <c r="A638" s="45"/>
      <c r="B638" s="12"/>
      <c r="C638" s="12"/>
      <c r="D638" s="12"/>
      <c r="E638" s="13"/>
      <c r="F638" s="13"/>
      <c r="G638" s="13"/>
      <c r="H638" s="34"/>
      <c r="I638" s="18"/>
      <c r="J638" s="18"/>
      <c r="K638" s="18"/>
      <c r="L638" s="18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</row>
    <row r="639">
      <c r="A639" s="45"/>
      <c r="B639" s="12"/>
      <c r="C639" s="12"/>
      <c r="D639" s="12"/>
      <c r="E639" s="13"/>
      <c r="F639" s="13"/>
      <c r="G639" s="13"/>
      <c r="H639" s="34"/>
      <c r="I639" s="18"/>
      <c r="J639" s="18"/>
      <c r="K639" s="18"/>
      <c r="L639" s="18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</row>
    <row r="640">
      <c r="A640" s="45"/>
      <c r="B640" s="12"/>
      <c r="C640" s="12"/>
      <c r="D640" s="12"/>
      <c r="E640" s="13"/>
      <c r="F640" s="13"/>
      <c r="G640" s="13"/>
      <c r="H640" s="34"/>
      <c r="I640" s="18"/>
      <c r="J640" s="18"/>
      <c r="K640" s="18"/>
      <c r="L640" s="18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</row>
    <row r="641">
      <c r="A641" s="45"/>
      <c r="B641" s="12"/>
      <c r="C641" s="12"/>
      <c r="D641" s="12"/>
      <c r="E641" s="13"/>
      <c r="F641" s="13"/>
      <c r="G641" s="13"/>
      <c r="H641" s="34"/>
      <c r="I641" s="18"/>
      <c r="J641" s="18"/>
      <c r="K641" s="18"/>
      <c r="L641" s="18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</row>
    <row r="642">
      <c r="A642" s="45"/>
      <c r="B642" s="12"/>
      <c r="C642" s="12"/>
      <c r="D642" s="12"/>
      <c r="E642" s="13"/>
      <c r="F642" s="13"/>
      <c r="G642" s="13"/>
      <c r="H642" s="34"/>
      <c r="I642" s="18"/>
      <c r="J642" s="18"/>
      <c r="K642" s="18"/>
      <c r="L642" s="18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</row>
    <row r="643">
      <c r="A643" s="45"/>
      <c r="B643" s="12"/>
      <c r="C643" s="12"/>
      <c r="D643" s="12"/>
      <c r="E643" s="13"/>
      <c r="F643" s="13"/>
      <c r="G643" s="13"/>
      <c r="H643" s="34"/>
      <c r="I643" s="18"/>
      <c r="J643" s="18"/>
      <c r="K643" s="18"/>
      <c r="L643" s="18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</row>
    <row r="644">
      <c r="A644" s="45"/>
      <c r="B644" s="12"/>
      <c r="C644" s="12"/>
      <c r="D644" s="12"/>
      <c r="E644" s="13"/>
      <c r="F644" s="13"/>
      <c r="G644" s="13"/>
      <c r="H644" s="34"/>
      <c r="I644" s="18"/>
      <c r="J644" s="18"/>
      <c r="K644" s="18"/>
      <c r="L644" s="18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</row>
    <row r="645">
      <c r="A645" s="45"/>
      <c r="B645" s="12"/>
      <c r="C645" s="12"/>
      <c r="D645" s="12"/>
      <c r="E645" s="13"/>
      <c r="F645" s="13"/>
      <c r="G645" s="13"/>
      <c r="H645" s="34"/>
      <c r="I645" s="18"/>
      <c r="J645" s="18"/>
      <c r="K645" s="18"/>
      <c r="L645" s="18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</row>
    <row r="646">
      <c r="A646" s="45"/>
      <c r="B646" s="12"/>
      <c r="C646" s="12"/>
      <c r="D646" s="12"/>
      <c r="E646" s="13"/>
      <c r="F646" s="13"/>
      <c r="G646" s="13"/>
      <c r="H646" s="34"/>
      <c r="I646" s="18"/>
      <c r="J646" s="18"/>
      <c r="K646" s="18"/>
      <c r="L646" s="18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</row>
    <row r="647">
      <c r="A647" s="45"/>
      <c r="B647" s="12"/>
      <c r="C647" s="12"/>
      <c r="D647" s="12"/>
      <c r="E647" s="13"/>
      <c r="F647" s="13"/>
      <c r="G647" s="13"/>
      <c r="H647" s="34"/>
      <c r="I647" s="18"/>
      <c r="J647" s="18"/>
      <c r="K647" s="18"/>
      <c r="L647" s="18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</row>
    <row r="648">
      <c r="A648" s="45"/>
      <c r="B648" s="12"/>
      <c r="C648" s="12"/>
      <c r="D648" s="12"/>
      <c r="E648" s="13"/>
      <c r="F648" s="13"/>
      <c r="G648" s="13"/>
      <c r="H648" s="34"/>
      <c r="I648" s="18"/>
      <c r="J648" s="18"/>
      <c r="K648" s="18"/>
      <c r="L648" s="18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</row>
    <row r="649">
      <c r="A649" s="45"/>
      <c r="B649" s="12"/>
      <c r="C649" s="12"/>
      <c r="D649" s="12"/>
      <c r="E649" s="13"/>
      <c r="F649" s="13"/>
      <c r="G649" s="13"/>
      <c r="H649" s="34"/>
      <c r="I649" s="18"/>
      <c r="J649" s="18"/>
      <c r="K649" s="18"/>
      <c r="L649" s="18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</row>
    <row r="650">
      <c r="A650" s="45"/>
      <c r="B650" s="12"/>
      <c r="C650" s="12"/>
      <c r="D650" s="12"/>
      <c r="E650" s="13"/>
      <c r="F650" s="13"/>
      <c r="G650" s="13"/>
      <c r="H650" s="34"/>
      <c r="I650" s="18"/>
      <c r="J650" s="18"/>
      <c r="K650" s="18"/>
      <c r="L650" s="18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</row>
    <row r="651">
      <c r="A651" s="45"/>
      <c r="B651" s="12"/>
      <c r="C651" s="12"/>
      <c r="D651" s="12"/>
      <c r="E651" s="13"/>
      <c r="F651" s="13"/>
      <c r="G651" s="13"/>
      <c r="H651" s="34"/>
      <c r="I651" s="18"/>
      <c r="J651" s="18"/>
      <c r="K651" s="18"/>
      <c r="L651" s="18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</row>
    <row r="652">
      <c r="A652" s="45"/>
      <c r="B652" s="12"/>
      <c r="C652" s="12"/>
      <c r="D652" s="12"/>
      <c r="E652" s="13"/>
      <c r="F652" s="13"/>
      <c r="G652" s="13"/>
      <c r="H652" s="34"/>
      <c r="I652" s="18"/>
      <c r="J652" s="18"/>
      <c r="K652" s="18"/>
      <c r="L652" s="18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</row>
    <row r="653">
      <c r="A653" s="45"/>
      <c r="B653" s="12"/>
      <c r="C653" s="12"/>
      <c r="D653" s="12"/>
      <c r="E653" s="13"/>
      <c r="F653" s="13"/>
      <c r="G653" s="13"/>
      <c r="H653" s="34"/>
      <c r="I653" s="18"/>
      <c r="J653" s="18"/>
      <c r="K653" s="18"/>
      <c r="L653" s="18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</row>
    <row r="654">
      <c r="A654" s="45"/>
      <c r="B654" s="12"/>
      <c r="C654" s="12"/>
      <c r="D654" s="12"/>
      <c r="E654" s="13"/>
      <c r="F654" s="13"/>
      <c r="G654" s="13"/>
      <c r="H654" s="34"/>
      <c r="I654" s="18"/>
      <c r="J654" s="18"/>
      <c r="K654" s="18"/>
      <c r="L654" s="18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</row>
    <row r="655">
      <c r="A655" s="45"/>
      <c r="B655" s="12"/>
      <c r="C655" s="12"/>
      <c r="D655" s="12"/>
      <c r="E655" s="13"/>
      <c r="F655" s="13"/>
      <c r="G655" s="13"/>
      <c r="H655" s="34"/>
      <c r="I655" s="18"/>
      <c r="J655" s="18"/>
      <c r="K655" s="18"/>
      <c r="L655" s="18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</row>
    <row r="656">
      <c r="A656" s="45"/>
      <c r="B656" s="12"/>
      <c r="C656" s="12"/>
      <c r="D656" s="12"/>
      <c r="E656" s="13"/>
      <c r="F656" s="13"/>
      <c r="G656" s="13"/>
      <c r="H656" s="34"/>
      <c r="I656" s="18"/>
      <c r="J656" s="18"/>
      <c r="K656" s="18"/>
      <c r="L656" s="18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</row>
    <row r="657">
      <c r="A657" s="45"/>
      <c r="B657" s="12"/>
      <c r="C657" s="12"/>
      <c r="D657" s="12"/>
      <c r="E657" s="13"/>
      <c r="F657" s="13"/>
      <c r="G657" s="13"/>
      <c r="H657" s="34"/>
      <c r="I657" s="18"/>
      <c r="J657" s="18"/>
      <c r="K657" s="18"/>
      <c r="L657" s="18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</row>
    <row r="658">
      <c r="A658" s="45"/>
      <c r="B658" s="12"/>
      <c r="C658" s="12"/>
      <c r="D658" s="12"/>
      <c r="E658" s="13"/>
      <c r="F658" s="13"/>
      <c r="G658" s="13"/>
      <c r="H658" s="34"/>
      <c r="I658" s="18"/>
      <c r="J658" s="18"/>
      <c r="K658" s="18"/>
      <c r="L658" s="18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</row>
    <row r="659">
      <c r="A659" s="45"/>
      <c r="B659" s="12"/>
      <c r="C659" s="12"/>
      <c r="D659" s="12"/>
      <c r="E659" s="13"/>
      <c r="F659" s="13"/>
      <c r="G659" s="13"/>
      <c r="H659" s="34"/>
      <c r="I659" s="18"/>
      <c r="J659" s="18"/>
      <c r="K659" s="18"/>
      <c r="L659" s="18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</row>
    <row r="660">
      <c r="A660" s="45"/>
      <c r="B660" s="12"/>
      <c r="C660" s="12"/>
      <c r="D660" s="12"/>
      <c r="E660" s="13"/>
      <c r="F660" s="13"/>
      <c r="G660" s="13"/>
      <c r="H660" s="34"/>
      <c r="I660" s="18"/>
      <c r="J660" s="18"/>
      <c r="K660" s="18"/>
      <c r="L660" s="18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</row>
    <row r="661">
      <c r="A661" s="45"/>
      <c r="B661" s="12"/>
      <c r="C661" s="12"/>
      <c r="D661" s="12"/>
      <c r="E661" s="13"/>
      <c r="F661" s="13"/>
      <c r="G661" s="13"/>
      <c r="H661" s="34"/>
      <c r="I661" s="18"/>
      <c r="J661" s="18"/>
      <c r="K661" s="18"/>
      <c r="L661" s="18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</row>
    <row r="662">
      <c r="A662" s="45"/>
      <c r="B662" s="12"/>
      <c r="C662" s="12"/>
      <c r="D662" s="12"/>
      <c r="E662" s="13"/>
      <c r="F662" s="13"/>
      <c r="G662" s="13"/>
      <c r="H662" s="34"/>
      <c r="I662" s="18"/>
      <c r="J662" s="18"/>
      <c r="K662" s="18"/>
      <c r="L662" s="18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</row>
    <row r="663">
      <c r="A663" s="45"/>
      <c r="B663" s="12"/>
      <c r="C663" s="12"/>
      <c r="D663" s="12"/>
      <c r="E663" s="13"/>
      <c r="F663" s="13"/>
      <c r="G663" s="13"/>
      <c r="H663" s="34"/>
      <c r="I663" s="18"/>
      <c r="J663" s="18"/>
      <c r="K663" s="18"/>
      <c r="L663" s="18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</row>
    <row r="664">
      <c r="A664" s="45"/>
      <c r="B664" s="12"/>
      <c r="C664" s="12"/>
      <c r="D664" s="12"/>
      <c r="E664" s="13"/>
      <c r="F664" s="13"/>
      <c r="G664" s="13"/>
      <c r="H664" s="34"/>
      <c r="I664" s="18"/>
      <c r="J664" s="18"/>
      <c r="K664" s="18"/>
      <c r="L664" s="18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</row>
    <row r="665">
      <c r="A665" s="45"/>
      <c r="B665" s="12"/>
      <c r="C665" s="12"/>
      <c r="D665" s="12"/>
      <c r="E665" s="13"/>
      <c r="F665" s="13"/>
      <c r="G665" s="13"/>
      <c r="H665" s="34"/>
      <c r="I665" s="18"/>
      <c r="J665" s="18"/>
      <c r="K665" s="18"/>
      <c r="L665" s="18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</row>
    <row r="666">
      <c r="A666" s="45"/>
      <c r="B666" s="12"/>
      <c r="C666" s="12"/>
      <c r="D666" s="12"/>
      <c r="E666" s="13"/>
      <c r="F666" s="13"/>
      <c r="G666" s="13"/>
      <c r="H666" s="34"/>
      <c r="I666" s="18"/>
      <c r="J666" s="18"/>
      <c r="K666" s="18"/>
      <c r="L666" s="18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</row>
    <row r="667">
      <c r="A667" s="45"/>
      <c r="B667" s="12"/>
      <c r="C667" s="12"/>
      <c r="D667" s="12"/>
      <c r="E667" s="13"/>
      <c r="F667" s="13"/>
      <c r="G667" s="13"/>
      <c r="H667" s="34"/>
      <c r="I667" s="18"/>
      <c r="J667" s="18"/>
      <c r="K667" s="18"/>
      <c r="L667" s="18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</row>
    <row r="668">
      <c r="A668" s="45"/>
      <c r="B668" s="12"/>
      <c r="C668" s="12"/>
      <c r="D668" s="12"/>
      <c r="E668" s="13"/>
      <c r="F668" s="13"/>
      <c r="G668" s="13"/>
      <c r="H668" s="34"/>
      <c r="I668" s="18"/>
      <c r="J668" s="18"/>
      <c r="K668" s="18"/>
      <c r="L668" s="18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</row>
    <row r="669">
      <c r="A669" s="45"/>
      <c r="B669" s="12"/>
      <c r="C669" s="12"/>
      <c r="D669" s="12"/>
      <c r="E669" s="13"/>
      <c r="F669" s="13"/>
      <c r="G669" s="13"/>
      <c r="H669" s="34"/>
      <c r="I669" s="18"/>
      <c r="J669" s="18"/>
      <c r="K669" s="18"/>
      <c r="L669" s="18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</row>
    <row r="670">
      <c r="A670" s="45"/>
      <c r="B670" s="12"/>
      <c r="C670" s="12"/>
      <c r="D670" s="12"/>
      <c r="E670" s="13"/>
      <c r="F670" s="13"/>
      <c r="G670" s="13"/>
      <c r="H670" s="34"/>
      <c r="I670" s="18"/>
      <c r="J670" s="18"/>
      <c r="K670" s="18"/>
      <c r="L670" s="18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</row>
    <row r="671">
      <c r="A671" s="45"/>
      <c r="B671" s="12"/>
      <c r="C671" s="12"/>
      <c r="D671" s="12"/>
      <c r="E671" s="13"/>
      <c r="F671" s="13"/>
      <c r="G671" s="13"/>
      <c r="H671" s="34"/>
      <c r="I671" s="18"/>
      <c r="J671" s="18"/>
      <c r="K671" s="18"/>
      <c r="L671" s="18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</row>
    <row r="672">
      <c r="A672" s="45"/>
      <c r="B672" s="12"/>
      <c r="C672" s="12"/>
      <c r="D672" s="12"/>
      <c r="E672" s="13"/>
      <c r="F672" s="13"/>
      <c r="G672" s="13"/>
      <c r="H672" s="34"/>
      <c r="I672" s="18"/>
      <c r="J672" s="18"/>
      <c r="K672" s="18"/>
      <c r="L672" s="18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</row>
    <row r="673">
      <c r="A673" s="45"/>
      <c r="B673" s="12"/>
      <c r="C673" s="12"/>
      <c r="D673" s="12"/>
      <c r="E673" s="13"/>
      <c r="F673" s="13"/>
      <c r="G673" s="13"/>
      <c r="H673" s="34"/>
      <c r="I673" s="18"/>
      <c r="J673" s="18"/>
      <c r="K673" s="18"/>
      <c r="L673" s="18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</row>
    <row r="674">
      <c r="A674" s="45"/>
      <c r="B674" s="12"/>
      <c r="C674" s="12"/>
      <c r="D674" s="12"/>
      <c r="E674" s="13"/>
      <c r="F674" s="13"/>
      <c r="G674" s="13"/>
      <c r="H674" s="34"/>
      <c r="I674" s="18"/>
      <c r="J674" s="18"/>
      <c r="K674" s="18"/>
      <c r="L674" s="18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</row>
    <row r="675">
      <c r="A675" s="45"/>
      <c r="B675" s="12"/>
      <c r="C675" s="12"/>
      <c r="D675" s="12"/>
      <c r="E675" s="13"/>
      <c r="F675" s="13"/>
      <c r="G675" s="13"/>
      <c r="H675" s="34"/>
      <c r="I675" s="18"/>
      <c r="J675" s="18"/>
      <c r="K675" s="18"/>
      <c r="L675" s="18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</row>
    <row r="676">
      <c r="A676" s="45"/>
      <c r="B676" s="12"/>
      <c r="C676" s="12"/>
      <c r="D676" s="12"/>
      <c r="E676" s="13"/>
      <c r="F676" s="13"/>
      <c r="G676" s="13"/>
      <c r="H676" s="34"/>
      <c r="I676" s="18"/>
      <c r="J676" s="18"/>
      <c r="K676" s="18"/>
      <c r="L676" s="18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</row>
    <row r="677">
      <c r="A677" s="45"/>
      <c r="B677" s="12"/>
      <c r="C677" s="12"/>
      <c r="D677" s="12"/>
      <c r="E677" s="13"/>
      <c r="F677" s="13"/>
      <c r="G677" s="13"/>
      <c r="H677" s="34"/>
      <c r="I677" s="18"/>
      <c r="J677" s="18"/>
      <c r="K677" s="18"/>
      <c r="L677" s="18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</row>
    <row r="678">
      <c r="A678" s="45"/>
      <c r="B678" s="12"/>
      <c r="C678" s="12"/>
      <c r="D678" s="12"/>
      <c r="E678" s="13"/>
      <c r="F678" s="13"/>
      <c r="G678" s="13"/>
      <c r="H678" s="34"/>
      <c r="I678" s="18"/>
      <c r="J678" s="18"/>
      <c r="K678" s="18"/>
      <c r="L678" s="18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</row>
    <row r="679">
      <c r="A679" s="45"/>
      <c r="B679" s="12"/>
      <c r="C679" s="12"/>
      <c r="D679" s="12"/>
      <c r="E679" s="13"/>
      <c r="F679" s="13"/>
      <c r="G679" s="13"/>
      <c r="H679" s="34"/>
      <c r="I679" s="18"/>
      <c r="J679" s="18"/>
      <c r="K679" s="18"/>
      <c r="L679" s="18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</row>
    <row r="680">
      <c r="A680" s="45"/>
      <c r="B680" s="12"/>
      <c r="C680" s="12"/>
      <c r="D680" s="12"/>
      <c r="E680" s="13"/>
      <c r="F680" s="13"/>
      <c r="G680" s="13"/>
      <c r="H680" s="34"/>
      <c r="I680" s="18"/>
      <c r="J680" s="18"/>
      <c r="K680" s="18"/>
      <c r="L680" s="18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</row>
    <row r="681">
      <c r="A681" s="45"/>
      <c r="B681" s="12"/>
      <c r="C681" s="12"/>
      <c r="D681" s="12"/>
      <c r="E681" s="13"/>
      <c r="F681" s="13"/>
      <c r="G681" s="13"/>
      <c r="H681" s="34"/>
      <c r="I681" s="18"/>
      <c r="J681" s="18"/>
      <c r="K681" s="18"/>
      <c r="L681" s="18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</row>
    <row r="682">
      <c r="A682" s="45"/>
      <c r="B682" s="12"/>
      <c r="C682" s="12"/>
      <c r="D682" s="12"/>
      <c r="E682" s="13"/>
      <c r="F682" s="13"/>
      <c r="G682" s="13"/>
      <c r="H682" s="34"/>
      <c r="I682" s="18"/>
      <c r="J682" s="18"/>
      <c r="K682" s="18"/>
      <c r="L682" s="18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</row>
    <row r="683">
      <c r="A683" s="45"/>
      <c r="B683" s="12"/>
      <c r="C683" s="12"/>
      <c r="D683" s="12"/>
      <c r="E683" s="13"/>
      <c r="F683" s="13"/>
      <c r="G683" s="13"/>
      <c r="H683" s="34"/>
      <c r="I683" s="18"/>
      <c r="J683" s="18"/>
      <c r="K683" s="18"/>
      <c r="L683" s="18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</row>
    <row r="684">
      <c r="A684" s="45"/>
      <c r="B684" s="12"/>
      <c r="C684" s="12"/>
      <c r="D684" s="12"/>
      <c r="E684" s="13"/>
      <c r="F684" s="13"/>
      <c r="G684" s="13"/>
      <c r="H684" s="34"/>
      <c r="I684" s="18"/>
      <c r="J684" s="18"/>
      <c r="K684" s="18"/>
      <c r="L684" s="18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</row>
    <row r="685">
      <c r="A685" s="45"/>
      <c r="B685" s="12"/>
      <c r="C685" s="12"/>
      <c r="D685" s="12"/>
      <c r="E685" s="13"/>
      <c r="F685" s="13"/>
      <c r="G685" s="13"/>
      <c r="H685" s="34"/>
      <c r="I685" s="18"/>
      <c r="J685" s="18"/>
      <c r="K685" s="18"/>
      <c r="L685" s="18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</row>
    <row r="686">
      <c r="A686" s="45"/>
      <c r="B686" s="12"/>
      <c r="C686" s="12"/>
      <c r="D686" s="12"/>
      <c r="E686" s="13"/>
      <c r="F686" s="13"/>
      <c r="G686" s="13"/>
      <c r="H686" s="34"/>
      <c r="I686" s="18"/>
      <c r="J686" s="18"/>
      <c r="K686" s="18"/>
      <c r="L686" s="18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</row>
    <row r="687">
      <c r="A687" s="45"/>
      <c r="B687" s="12"/>
      <c r="C687" s="12"/>
      <c r="D687" s="12"/>
      <c r="E687" s="13"/>
      <c r="F687" s="13"/>
      <c r="G687" s="13"/>
      <c r="H687" s="34"/>
      <c r="I687" s="18"/>
      <c r="J687" s="18"/>
      <c r="K687" s="18"/>
      <c r="L687" s="18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</row>
    <row r="688">
      <c r="A688" s="45"/>
      <c r="B688" s="12"/>
      <c r="C688" s="12"/>
      <c r="D688" s="12"/>
      <c r="E688" s="13"/>
      <c r="F688" s="13"/>
      <c r="G688" s="13"/>
      <c r="H688" s="34"/>
      <c r="I688" s="18"/>
      <c r="J688" s="18"/>
      <c r="K688" s="18"/>
      <c r="L688" s="18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</row>
    <row r="689">
      <c r="A689" s="45"/>
      <c r="B689" s="12"/>
      <c r="C689" s="12"/>
      <c r="D689" s="12"/>
      <c r="E689" s="13"/>
      <c r="F689" s="13"/>
      <c r="G689" s="13"/>
      <c r="H689" s="34"/>
      <c r="I689" s="18"/>
      <c r="J689" s="18"/>
      <c r="K689" s="18"/>
      <c r="L689" s="18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</row>
    <row r="690">
      <c r="A690" s="45"/>
      <c r="B690" s="12"/>
      <c r="C690" s="12"/>
      <c r="D690" s="12"/>
      <c r="E690" s="13"/>
      <c r="F690" s="13"/>
      <c r="G690" s="13"/>
      <c r="H690" s="34"/>
      <c r="I690" s="18"/>
      <c r="J690" s="18"/>
      <c r="K690" s="18"/>
      <c r="L690" s="18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</row>
    <row r="691">
      <c r="A691" s="45"/>
      <c r="B691" s="12"/>
      <c r="C691" s="12"/>
      <c r="D691" s="12"/>
      <c r="E691" s="13"/>
      <c r="F691" s="13"/>
      <c r="G691" s="13"/>
      <c r="H691" s="34"/>
      <c r="I691" s="18"/>
      <c r="J691" s="18"/>
      <c r="K691" s="18"/>
      <c r="L691" s="18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</row>
    <row r="692">
      <c r="A692" s="45"/>
      <c r="B692" s="12"/>
      <c r="C692" s="12"/>
      <c r="D692" s="12"/>
      <c r="E692" s="13"/>
      <c r="F692" s="13"/>
      <c r="G692" s="13"/>
      <c r="H692" s="34"/>
      <c r="I692" s="18"/>
      <c r="J692" s="18"/>
      <c r="K692" s="18"/>
      <c r="L692" s="18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</row>
    <row r="693">
      <c r="A693" s="45"/>
      <c r="B693" s="12"/>
      <c r="C693" s="12"/>
      <c r="D693" s="12"/>
      <c r="E693" s="13"/>
      <c r="F693" s="13"/>
      <c r="G693" s="13"/>
      <c r="H693" s="34"/>
      <c r="I693" s="18"/>
      <c r="J693" s="18"/>
      <c r="K693" s="18"/>
      <c r="L693" s="18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</row>
    <row r="694">
      <c r="A694" s="45"/>
      <c r="B694" s="12"/>
      <c r="C694" s="12"/>
      <c r="D694" s="12"/>
      <c r="E694" s="13"/>
      <c r="F694" s="13"/>
      <c r="G694" s="13"/>
      <c r="H694" s="34"/>
      <c r="I694" s="18"/>
      <c r="J694" s="18"/>
      <c r="K694" s="18"/>
      <c r="L694" s="18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</row>
    <row r="695">
      <c r="A695" s="45"/>
      <c r="B695" s="12"/>
      <c r="C695" s="12"/>
      <c r="D695" s="12"/>
      <c r="E695" s="13"/>
      <c r="F695" s="13"/>
      <c r="G695" s="13"/>
      <c r="H695" s="34"/>
      <c r="I695" s="18"/>
      <c r="J695" s="18"/>
      <c r="K695" s="18"/>
      <c r="L695" s="18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</row>
    <row r="696">
      <c r="A696" s="45"/>
      <c r="B696" s="12"/>
      <c r="C696" s="12"/>
      <c r="D696" s="12"/>
      <c r="E696" s="13"/>
      <c r="F696" s="13"/>
      <c r="G696" s="13"/>
      <c r="H696" s="34"/>
      <c r="I696" s="18"/>
      <c r="J696" s="18"/>
      <c r="K696" s="18"/>
      <c r="L696" s="18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</row>
    <row r="697">
      <c r="A697" s="45"/>
      <c r="B697" s="12"/>
      <c r="C697" s="12"/>
      <c r="D697" s="12"/>
      <c r="E697" s="13"/>
      <c r="F697" s="13"/>
      <c r="G697" s="13"/>
      <c r="H697" s="34"/>
      <c r="I697" s="18"/>
      <c r="J697" s="18"/>
      <c r="K697" s="18"/>
      <c r="L697" s="18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</row>
    <row r="698">
      <c r="A698" s="45"/>
      <c r="B698" s="12"/>
      <c r="C698" s="12"/>
      <c r="D698" s="12"/>
      <c r="E698" s="13"/>
      <c r="F698" s="13"/>
      <c r="G698" s="13"/>
      <c r="H698" s="34"/>
      <c r="I698" s="18"/>
      <c r="J698" s="18"/>
      <c r="K698" s="18"/>
      <c r="L698" s="18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</row>
    <row r="699">
      <c r="A699" s="45"/>
      <c r="B699" s="12"/>
      <c r="C699" s="12"/>
      <c r="D699" s="12"/>
      <c r="E699" s="13"/>
      <c r="F699" s="13"/>
      <c r="G699" s="13"/>
      <c r="H699" s="34"/>
      <c r="I699" s="18"/>
      <c r="J699" s="18"/>
      <c r="K699" s="18"/>
      <c r="L699" s="18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</row>
    <row r="700">
      <c r="A700" s="45"/>
      <c r="B700" s="12"/>
      <c r="C700" s="12"/>
      <c r="D700" s="12"/>
      <c r="E700" s="13"/>
      <c r="F700" s="13"/>
      <c r="G700" s="13"/>
      <c r="H700" s="34"/>
      <c r="I700" s="18"/>
      <c r="J700" s="18"/>
      <c r="K700" s="18"/>
      <c r="L700" s="18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</row>
    <row r="701">
      <c r="A701" s="45"/>
      <c r="B701" s="12"/>
      <c r="C701" s="12"/>
      <c r="D701" s="12"/>
      <c r="E701" s="13"/>
      <c r="F701" s="13"/>
      <c r="G701" s="13"/>
      <c r="H701" s="34"/>
      <c r="I701" s="18"/>
      <c r="J701" s="18"/>
      <c r="K701" s="18"/>
      <c r="L701" s="18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</row>
    <row r="702">
      <c r="A702" s="45"/>
      <c r="B702" s="12"/>
      <c r="C702" s="12"/>
      <c r="D702" s="12"/>
      <c r="E702" s="13"/>
      <c r="F702" s="13"/>
      <c r="G702" s="13"/>
      <c r="H702" s="34"/>
      <c r="I702" s="18"/>
      <c r="J702" s="18"/>
      <c r="K702" s="18"/>
      <c r="L702" s="18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</row>
    <row r="703">
      <c r="A703" s="45"/>
      <c r="B703" s="12"/>
      <c r="C703" s="12"/>
      <c r="D703" s="12"/>
      <c r="E703" s="13"/>
      <c r="F703" s="13"/>
      <c r="G703" s="13"/>
      <c r="H703" s="34"/>
      <c r="I703" s="18"/>
      <c r="J703" s="18"/>
      <c r="K703" s="18"/>
      <c r="L703" s="18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</row>
    <row r="704">
      <c r="A704" s="45"/>
      <c r="B704" s="12"/>
      <c r="C704" s="12"/>
      <c r="D704" s="12"/>
      <c r="E704" s="13"/>
      <c r="F704" s="13"/>
      <c r="G704" s="13"/>
      <c r="H704" s="34"/>
      <c r="I704" s="18"/>
      <c r="J704" s="18"/>
      <c r="K704" s="18"/>
      <c r="L704" s="18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</row>
    <row r="705">
      <c r="A705" s="45"/>
      <c r="B705" s="12"/>
      <c r="C705" s="12"/>
      <c r="D705" s="12"/>
      <c r="E705" s="13"/>
      <c r="F705" s="13"/>
      <c r="G705" s="13"/>
      <c r="H705" s="34"/>
      <c r="I705" s="18"/>
      <c r="J705" s="18"/>
      <c r="K705" s="18"/>
      <c r="L705" s="18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</row>
    <row r="706">
      <c r="A706" s="45"/>
      <c r="B706" s="12"/>
      <c r="C706" s="12"/>
      <c r="D706" s="12"/>
      <c r="E706" s="13"/>
      <c r="F706" s="13"/>
      <c r="G706" s="13"/>
      <c r="H706" s="34"/>
      <c r="I706" s="18"/>
      <c r="J706" s="18"/>
      <c r="K706" s="18"/>
      <c r="L706" s="18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</row>
    <row r="707">
      <c r="A707" s="45"/>
      <c r="B707" s="12"/>
      <c r="C707" s="12"/>
      <c r="D707" s="12"/>
      <c r="E707" s="13"/>
      <c r="F707" s="13"/>
      <c r="G707" s="13"/>
      <c r="H707" s="34"/>
      <c r="I707" s="18"/>
      <c r="J707" s="18"/>
      <c r="K707" s="18"/>
      <c r="L707" s="18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</row>
    <row r="708">
      <c r="A708" s="45"/>
      <c r="B708" s="12"/>
      <c r="C708" s="12"/>
      <c r="D708" s="12"/>
      <c r="E708" s="13"/>
      <c r="F708" s="13"/>
      <c r="G708" s="13"/>
      <c r="H708" s="34"/>
      <c r="I708" s="18"/>
      <c r="J708" s="18"/>
      <c r="K708" s="18"/>
      <c r="L708" s="18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</row>
    <row r="709">
      <c r="A709" s="45"/>
      <c r="B709" s="12"/>
      <c r="C709" s="12"/>
      <c r="D709" s="12"/>
      <c r="E709" s="13"/>
      <c r="F709" s="13"/>
      <c r="G709" s="13"/>
      <c r="H709" s="34"/>
      <c r="I709" s="18"/>
      <c r="J709" s="18"/>
      <c r="K709" s="18"/>
      <c r="L709" s="18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</row>
    <row r="710">
      <c r="A710" s="45"/>
      <c r="B710" s="12"/>
      <c r="C710" s="12"/>
      <c r="D710" s="12"/>
      <c r="E710" s="13"/>
      <c r="F710" s="13"/>
      <c r="G710" s="13"/>
      <c r="H710" s="34"/>
      <c r="I710" s="18"/>
      <c r="J710" s="18"/>
      <c r="K710" s="18"/>
      <c r="L710" s="18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</row>
    <row r="711">
      <c r="A711" s="45"/>
      <c r="B711" s="12"/>
      <c r="C711" s="12"/>
      <c r="D711" s="12"/>
      <c r="E711" s="13"/>
      <c r="F711" s="13"/>
      <c r="G711" s="13"/>
      <c r="H711" s="34"/>
      <c r="I711" s="18"/>
      <c r="J711" s="18"/>
      <c r="K711" s="18"/>
      <c r="L711" s="18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</row>
    <row r="712">
      <c r="A712" s="45"/>
      <c r="B712" s="12"/>
      <c r="C712" s="12"/>
      <c r="D712" s="12"/>
      <c r="E712" s="13"/>
      <c r="F712" s="13"/>
      <c r="G712" s="13"/>
      <c r="H712" s="34"/>
      <c r="I712" s="18"/>
      <c r="J712" s="18"/>
      <c r="K712" s="18"/>
      <c r="L712" s="18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</row>
    <row r="713">
      <c r="A713" s="45"/>
      <c r="B713" s="12"/>
      <c r="C713" s="12"/>
      <c r="D713" s="12"/>
      <c r="E713" s="13"/>
      <c r="F713" s="13"/>
      <c r="G713" s="13"/>
      <c r="H713" s="34"/>
      <c r="I713" s="18"/>
      <c r="J713" s="18"/>
      <c r="K713" s="18"/>
      <c r="L713" s="18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</row>
    <row r="714">
      <c r="A714" s="45"/>
      <c r="B714" s="12"/>
      <c r="C714" s="12"/>
      <c r="D714" s="12"/>
      <c r="E714" s="13"/>
      <c r="F714" s="13"/>
      <c r="G714" s="13"/>
      <c r="H714" s="34"/>
      <c r="I714" s="18"/>
      <c r="J714" s="18"/>
      <c r="K714" s="18"/>
      <c r="L714" s="18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</row>
    <row r="715">
      <c r="A715" s="45"/>
      <c r="B715" s="12"/>
      <c r="C715" s="12"/>
      <c r="D715" s="12"/>
      <c r="E715" s="13"/>
      <c r="F715" s="13"/>
      <c r="G715" s="13"/>
      <c r="H715" s="34"/>
      <c r="I715" s="18"/>
      <c r="J715" s="18"/>
      <c r="K715" s="18"/>
      <c r="L715" s="18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</row>
    <row r="716">
      <c r="A716" s="45"/>
      <c r="B716" s="12"/>
      <c r="C716" s="12"/>
      <c r="D716" s="12"/>
      <c r="E716" s="13"/>
      <c r="F716" s="13"/>
      <c r="G716" s="13"/>
      <c r="H716" s="34"/>
      <c r="I716" s="18"/>
      <c r="J716" s="18"/>
      <c r="K716" s="18"/>
      <c r="L716" s="18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</row>
    <row r="717">
      <c r="A717" s="45"/>
      <c r="B717" s="12"/>
      <c r="C717" s="12"/>
      <c r="D717" s="12"/>
      <c r="E717" s="13"/>
      <c r="F717" s="13"/>
      <c r="G717" s="13"/>
      <c r="H717" s="34"/>
      <c r="I717" s="18"/>
      <c r="J717" s="18"/>
      <c r="K717" s="18"/>
      <c r="L717" s="18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</row>
    <row r="718">
      <c r="A718" s="45"/>
      <c r="B718" s="12"/>
      <c r="C718" s="12"/>
      <c r="D718" s="12"/>
      <c r="E718" s="13"/>
      <c r="F718" s="13"/>
      <c r="G718" s="13"/>
      <c r="H718" s="34"/>
      <c r="I718" s="18"/>
      <c r="J718" s="18"/>
      <c r="K718" s="18"/>
      <c r="L718" s="18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</row>
    <row r="719">
      <c r="A719" s="45"/>
      <c r="B719" s="12"/>
      <c r="C719" s="12"/>
      <c r="D719" s="12"/>
      <c r="E719" s="13"/>
      <c r="F719" s="13"/>
      <c r="G719" s="13"/>
      <c r="H719" s="34"/>
      <c r="I719" s="18"/>
      <c r="J719" s="18"/>
      <c r="K719" s="18"/>
      <c r="L719" s="18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</row>
    <row r="720">
      <c r="A720" s="45"/>
      <c r="B720" s="12"/>
      <c r="C720" s="12"/>
      <c r="D720" s="12"/>
      <c r="E720" s="13"/>
      <c r="F720" s="13"/>
      <c r="G720" s="13"/>
      <c r="H720" s="34"/>
      <c r="I720" s="18"/>
      <c r="J720" s="18"/>
      <c r="K720" s="18"/>
      <c r="L720" s="18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</row>
    <row r="721">
      <c r="A721" s="45"/>
      <c r="B721" s="12"/>
      <c r="C721" s="12"/>
      <c r="D721" s="12"/>
      <c r="E721" s="13"/>
      <c r="F721" s="13"/>
      <c r="G721" s="13"/>
      <c r="H721" s="34"/>
      <c r="I721" s="18"/>
      <c r="J721" s="18"/>
      <c r="K721" s="18"/>
      <c r="L721" s="18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</row>
    <row r="722">
      <c r="A722" s="45"/>
      <c r="B722" s="12"/>
      <c r="C722" s="12"/>
      <c r="D722" s="12"/>
      <c r="E722" s="13"/>
      <c r="F722" s="13"/>
      <c r="G722" s="13"/>
      <c r="H722" s="34"/>
      <c r="I722" s="18"/>
      <c r="J722" s="18"/>
      <c r="K722" s="18"/>
      <c r="L722" s="18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</row>
    <row r="723">
      <c r="A723" s="45"/>
      <c r="B723" s="12"/>
      <c r="C723" s="12"/>
      <c r="D723" s="12"/>
      <c r="E723" s="13"/>
      <c r="F723" s="13"/>
      <c r="G723" s="13"/>
      <c r="H723" s="34"/>
      <c r="I723" s="18"/>
      <c r="J723" s="18"/>
      <c r="K723" s="18"/>
      <c r="L723" s="18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</row>
    <row r="724">
      <c r="A724" s="45"/>
      <c r="B724" s="12"/>
      <c r="C724" s="12"/>
      <c r="D724" s="12"/>
      <c r="E724" s="13"/>
      <c r="F724" s="13"/>
      <c r="G724" s="13"/>
      <c r="H724" s="34"/>
      <c r="I724" s="18"/>
      <c r="J724" s="18"/>
      <c r="K724" s="18"/>
      <c r="L724" s="18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</row>
    <row r="725">
      <c r="A725" s="45"/>
      <c r="B725" s="12"/>
      <c r="C725" s="12"/>
      <c r="D725" s="12"/>
      <c r="E725" s="13"/>
      <c r="F725" s="13"/>
      <c r="G725" s="13"/>
      <c r="H725" s="34"/>
      <c r="I725" s="18"/>
      <c r="J725" s="18"/>
      <c r="K725" s="18"/>
      <c r="L725" s="18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</row>
    <row r="726">
      <c r="A726" s="45"/>
      <c r="B726" s="12"/>
      <c r="C726" s="12"/>
      <c r="D726" s="12"/>
      <c r="E726" s="13"/>
      <c r="F726" s="13"/>
      <c r="G726" s="13"/>
      <c r="H726" s="34"/>
      <c r="I726" s="18"/>
      <c r="J726" s="18"/>
      <c r="K726" s="18"/>
      <c r="L726" s="18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</row>
    <row r="727">
      <c r="A727" s="45"/>
      <c r="B727" s="12"/>
      <c r="C727" s="12"/>
      <c r="D727" s="12"/>
      <c r="E727" s="13"/>
      <c r="F727" s="13"/>
      <c r="G727" s="13"/>
      <c r="H727" s="34"/>
      <c r="I727" s="18"/>
      <c r="J727" s="18"/>
      <c r="K727" s="18"/>
      <c r="L727" s="18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</row>
    <row r="728">
      <c r="A728" s="45"/>
      <c r="B728" s="12"/>
      <c r="C728" s="12"/>
      <c r="D728" s="12"/>
      <c r="E728" s="13"/>
      <c r="F728" s="13"/>
      <c r="G728" s="13"/>
      <c r="H728" s="34"/>
      <c r="I728" s="18"/>
      <c r="J728" s="18"/>
      <c r="K728" s="18"/>
      <c r="L728" s="18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</row>
    <row r="729">
      <c r="A729" s="45"/>
      <c r="B729" s="12"/>
      <c r="C729" s="12"/>
      <c r="D729" s="12"/>
      <c r="E729" s="13"/>
      <c r="F729" s="13"/>
      <c r="G729" s="13"/>
      <c r="H729" s="34"/>
      <c r="I729" s="18"/>
      <c r="J729" s="18"/>
      <c r="K729" s="18"/>
      <c r="L729" s="18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</row>
    <row r="730">
      <c r="A730" s="45"/>
      <c r="B730" s="12"/>
      <c r="C730" s="12"/>
      <c r="D730" s="12"/>
      <c r="E730" s="13"/>
      <c r="F730" s="13"/>
      <c r="G730" s="13"/>
      <c r="H730" s="34"/>
      <c r="I730" s="18"/>
      <c r="J730" s="18"/>
      <c r="K730" s="18"/>
      <c r="L730" s="18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</row>
    <row r="731">
      <c r="A731" s="45"/>
      <c r="B731" s="12"/>
      <c r="C731" s="12"/>
      <c r="D731" s="12"/>
      <c r="E731" s="13"/>
      <c r="F731" s="13"/>
      <c r="G731" s="13"/>
      <c r="H731" s="34"/>
      <c r="I731" s="18"/>
      <c r="J731" s="18"/>
      <c r="K731" s="18"/>
      <c r="L731" s="18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</row>
    <row r="732">
      <c r="A732" s="45"/>
      <c r="B732" s="12"/>
      <c r="C732" s="12"/>
      <c r="D732" s="12"/>
      <c r="E732" s="13"/>
      <c r="F732" s="13"/>
      <c r="G732" s="13"/>
      <c r="H732" s="34"/>
      <c r="I732" s="18"/>
      <c r="J732" s="18"/>
      <c r="K732" s="18"/>
      <c r="L732" s="18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</row>
    <row r="733">
      <c r="A733" s="45"/>
      <c r="B733" s="12"/>
      <c r="C733" s="12"/>
      <c r="D733" s="12"/>
      <c r="E733" s="13"/>
      <c r="F733" s="13"/>
      <c r="G733" s="13"/>
      <c r="H733" s="34"/>
      <c r="I733" s="18"/>
      <c r="J733" s="18"/>
      <c r="K733" s="18"/>
      <c r="L733" s="18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</row>
    <row r="734">
      <c r="A734" s="45"/>
      <c r="B734" s="12"/>
      <c r="C734" s="12"/>
      <c r="D734" s="12"/>
      <c r="E734" s="13"/>
      <c r="F734" s="13"/>
      <c r="G734" s="13"/>
      <c r="H734" s="34"/>
      <c r="I734" s="18"/>
      <c r="J734" s="18"/>
      <c r="K734" s="18"/>
      <c r="L734" s="18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</row>
    <row r="735">
      <c r="A735" s="45"/>
      <c r="B735" s="12"/>
      <c r="C735" s="12"/>
      <c r="D735" s="12"/>
      <c r="E735" s="13"/>
      <c r="F735" s="13"/>
      <c r="G735" s="13"/>
      <c r="H735" s="34"/>
      <c r="I735" s="18"/>
      <c r="J735" s="18"/>
      <c r="K735" s="18"/>
      <c r="L735" s="18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</row>
    <row r="736">
      <c r="A736" s="45"/>
      <c r="B736" s="12"/>
      <c r="C736" s="12"/>
      <c r="D736" s="12"/>
      <c r="E736" s="13"/>
      <c r="F736" s="13"/>
      <c r="G736" s="13"/>
      <c r="H736" s="34"/>
      <c r="I736" s="18"/>
      <c r="J736" s="18"/>
      <c r="K736" s="18"/>
      <c r="L736" s="18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</row>
    <row r="737">
      <c r="A737" s="45"/>
      <c r="B737" s="12"/>
      <c r="C737" s="12"/>
      <c r="D737" s="12"/>
      <c r="E737" s="13"/>
      <c r="F737" s="13"/>
      <c r="G737" s="13"/>
      <c r="H737" s="34"/>
      <c r="I737" s="18"/>
      <c r="J737" s="18"/>
      <c r="K737" s="18"/>
      <c r="L737" s="18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</row>
    <row r="738">
      <c r="A738" s="45"/>
      <c r="B738" s="12"/>
      <c r="C738" s="12"/>
      <c r="D738" s="12"/>
      <c r="E738" s="13"/>
      <c r="F738" s="13"/>
      <c r="G738" s="13"/>
      <c r="H738" s="34"/>
      <c r="I738" s="18"/>
      <c r="J738" s="18"/>
      <c r="K738" s="18"/>
      <c r="L738" s="18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</row>
    <row r="739">
      <c r="A739" s="45"/>
      <c r="B739" s="12"/>
      <c r="C739" s="12"/>
      <c r="D739" s="12"/>
      <c r="E739" s="13"/>
      <c r="F739" s="13"/>
      <c r="G739" s="13"/>
      <c r="H739" s="34"/>
      <c r="I739" s="18"/>
      <c r="J739" s="18"/>
      <c r="K739" s="18"/>
      <c r="L739" s="18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</row>
    <row r="740">
      <c r="A740" s="45"/>
      <c r="B740" s="12"/>
      <c r="C740" s="12"/>
      <c r="D740" s="12"/>
      <c r="E740" s="13"/>
      <c r="F740" s="13"/>
      <c r="G740" s="13"/>
      <c r="H740" s="34"/>
      <c r="I740" s="18"/>
      <c r="J740" s="18"/>
      <c r="K740" s="18"/>
      <c r="L740" s="18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</row>
    <row r="741">
      <c r="A741" s="45"/>
      <c r="B741" s="12"/>
      <c r="C741" s="12"/>
      <c r="D741" s="12"/>
      <c r="E741" s="13"/>
      <c r="F741" s="13"/>
      <c r="G741" s="13"/>
      <c r="H741" s="34"/>
      <c r="I741" s="18"/>
      <c r="J741" s="18"/>
      <c r="K741" s="18"/>
      <c r="L741" s="18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</row>
    <row r="742">
      <c r="A742" s="45"/>
      <c r="B742" s="12"/>
      <c r="C742" s="12"/>
      <c r="D742" s="12"/>
      <c r="E742" s="13"/>
      <c r="F742" s="13"/>
      <c r="G742" s="13"/>
      <c r="H742" s="34"/>
      <c r="I742" s="18"/>
      <c r="J742" s="18"/>
      <c r="K742" s="18"/>
      <c r="L742" s="18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</row>
    <row r="743">
      <c r="A743" s="45"/>
      <c r="B743" s="12"/>
      <c r="C743" s="12"/>
      <c r="D743" s="12"/>
      <c r="E743" s="13"/>
      <c r="F743" s="13"/>
      <c r="G743" s="13"/>
      <c r="H743" s="34"/>
      <c r="I743" s="18"/>
      <c r="J743" s="18"/>
      <c r="K743" s="18"/>
      <c r="L743" s="18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</row>
    <row r="744">
      <c r="A744" s="45"/>
      <c r="B744" s="12"/>
      <c r="C744" s="12"/>
      <c r="D744" s="12"/>
      <c r="E744" s="13"/>
      <c r="F744" s="13"/>
      <c r="G744" s="13"/>
      <c r="H744" s="34"/>
      <c r="I744" s="18"/>
      <c r="J744" s="18"/>
      <c r="K744" s="18"/>
      <c r="L744" s="18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</row>
    <row r="745">
      <c r="A745" s="45"/>
      <c r="B745" s="12"/>
      <c r="C745" s="12"/>
      <c r="D745" s="12"/>
      <c r="E745" s="13"/>
      <c r="F745" s="13"/>
      <c r="G745" s="13"/>
      <c r="H745" s="34"/>
      <c r="I745" s="18"/>
      <c r="J745" s="18"/>
      <c r="K745" s="18"/>
      <c r="L745" s="18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</row>
    <row r="746">
      <c r="A746" s="45"/>
      <c r="B746" s="12"/>
      <c r="C746" s="12"/>
      <c r="D746" s="12"/>
      <c r="E746" s="13"/>
      <c r="F746" s="13"/>
      <c r="G746" s="13"/>
      <c r="H746" s="34"/>
      <c r="I746" s="18"/>
      <c r="J746" s="18"/>
      <c r="K746" s="18"/>
      <c r="L746" s="18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</row>
    <row r="747">
      <c r="A747" s="45"/>
      <c r="B747" s="12"/>
      <c r="C747" s="12"/>
      <c r="D747" s="12"/>
      <c r="E747" s="13"/>
      <c r="F747" s="13"/>
      <c r="G747" s="13"/>
      <c r="H747" s="34"/>
      <c r="I747" s="18"/>
      <c r="J747" s="18"/>
      <c r="K747" s="18"/>
      <c r="L747" s="18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</row>
    <row r="748">
      <c r="A748" s="45"/>
      <c r="B748" s="12"/>
      <c r="C748" s="12"/>
      <c r="D748" s="12"/>
      <c r="E748" s="13"/>
      <c r="F748" s="13"/>
      <c r="G748" s="13"/>
      <c r="H748" s="34"/>
      <c r="I748" s="18"/>
      <c r="J748" s="18"/>
      <c r="K748" s="18"/>
      <c r="L748" s="18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</row>
    <row r="749">
      <c r="A749" s="45"/>
      <c r="B749" s="12"/>
      <c r="C749" s="12"/>
      <c r="D749" s="12"/>
      <c r="E749" s="13"/>
      <c r="F749" s="13"/>
      <c r="G749" s="13"/>
      <c r="H749" s="34"/>
      <c r="I749" s="18"/>
      <c r="J749" s="18"/>
      <c r="K749" s="18"/>
      <c r="L749" s="18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</row>
    <row r="750">
      <c r="A750" s="45"/>
      <c r="B750" s="12"/>
      <c r="C750" s="12"/>
      <c r="D750" s="12"/>
      <c r="E750" s="13"/>
      <c r="F750" s="13"/>
      <c r="G750" s="13"/>
      <c r="H750" s="34"/>
      <c r="I750" s="18"/>
      <c r="J750" s="18"/>
      <c r="K750" s="18"/>
      <c r="L750" s="18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</row>
    <row r="751">
      <c r="A751" s="45"/>
      <c r="B751" s="12"/>
      <c r="C751" s="12"/>
      <c r="D751" s="12"/>
      <c r="E751" s="13"/>
      <c r="F751" s="13"/>
      <c r="G751" s="13"/>
      <c r="H751" s="34"/>
      <c r="I751" s="18"/>
      <c r="J751" s="18"/>
      <c r="K751" s="18"/>
      <c r="L751" s="18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</row>
    <row r="752">
      <c r="A752" s="45"/>
      <c r="B752" s="12"/>
      <c r="C752" s="12"/>
      <c r="D752" s="12"/>
      <c r="E752" s="13"/>
      <c r="F752" s="13"/>
      <c r="G752" s="13"/>
      <c r="H752" s="34"/>
      <c r="I752" s="18"/>
      <c r="J752" s="18"/>
      <c r="K752" s="18"/>
      <c r="L752" s="18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</row>
    <row r="753">
      <c r="A753" s="45"/>
      <c r="B753" s="12"/>
      <c r="C753" s="12"/>
      <c r="D753" s="12"/>
      <c r="E753" s="13"/>
      <c r="F753" s="13"/>
      <c r="G753" s="13"/>
      <c r="H753" s="34"/>
      <c r="I753" s="18"/>
      <c r="J753" s="18"/>
      <c r="K753" s="18"/>
      <c r="L753" s="18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</row>
    <row r="754">
      <c r="A754" s="45"/>
      <c r="B754" s="12"/>
      <c r="C754" s="12"/>
      <c r="D754" s="12"/>
      <c r="E754" s="13"/>
      <c r="F754" s="13"/>
      <c r="G754" s="13"/>
      <c r="H754" s="34"/>
      <c r="I754" s="18"/>
      <c r="J754" s="18"/>
      <c r="K754" s="18"/>
      <c r="L754" s="18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</row>
    <row r="755">
      <c r="A755" s="45"/>
      <c r="B755" s="12"/>
      <c r="C755" s="12"/>
      <c r="D755" s="12"/>
      <c r="E755" s="13"/>
      <c r="F755" s="13"/>
      <c r="G755" s="13"/>
      <c r="H755" s="34"/>
      <c r="I755" s="18"/>
      <c r="J755" s="18"/>
      <c r="K755" s="18"/>
      <c r="L755" s="18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</row>
    <row r="756">
      <c r="A756" s="45"/>
      <c r="B756" s="12"/>
      <c r="C756" s="12"/>
      <c r="D756" s="12"/>
      <c r="E756" s="13"/>
      <c r="F756" s="13"/>
      <c r="G756" s="13"/>
      <c r="H756" s="34"/>
      <c r="I756" s="18"/>
      <c r="J756" s="18"/>
      <c r="K756" s="18"/>
      <c r="L756" s="18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</row>
    <row r="757">
      <c r="A757" s="45"/>
      <c r="B757" s="12"/>
      <c r="C757" s="12"/>
      <c r="D757" s="12"/>
      <c r="E757" s="13"/>
      <c r="F757" s="13"/>
      <c r="G757" s="13"/>
      <c r="H757" s="34"/>
      <c r="I757" s="18"/>
      <c r="J757" s="18"/>
      <c r="K757" s="18"/>
      <c r="L757" s="18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</row>
    <row r="758">
      <c r="A758" s="45"/>
      <c r="B758" s="12"/>
      <c r="C758" s="12"/>
      <c r="D758" s="12"/>
      <c r="E758" s="13"/>
      <c r="F758" s="13"/>
      <c r="G758" s="13"/>
      <c r="H758" s="34"/>
      <c r="I758" s="18"/>
      <c r="J758" s="18"/>
      <c r="K758" s="18"/>
      <c r="L758" s="18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</row>
    <row r="759">
      <c r="A759" s="45"/>
      <c r="B759" s="12"/>
      <c r="C759" s="12"/>
      <c r="D759" s="12"/>
      <c r="E759" s="13"/>
      <c r="F759" s="13"/>
      <c r="G759" s="13"/>
      <c r="H759" s="34"/>
      <c r="I759" s="18"/>
      <c r="J759" s="18"/>
      <c r="K759" s="18"/>
      <c r="L759" s="18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</row>
    <row r="760">
      <c r="A760" s="45"/>
      <c r="B760" s="12"/>
      <c r="C760" s="12"/>
      <c r="D760" s="12"/>
      <c r="E760" s="13"/>
      <c r="F760" s="13"/>
      <c r="G760" s="13"/>
      <c r="H760" s="34"/>
      <c r="I760" s="18"/>
      <c r="J760" s="18"/>
      <c r="K760" s="18"/>
      <c r="L760" s="18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</row>
    <row r="761">
      <c r="A761" s="45"/>
      <c r="B761" s="12"/>
      <c r="C761" s="12"/>
      <c r="D761" s="12"/>
      <c r="E761" s="13"/>
      <c r="F761" s="13"/>
      <c r="G761" s="13"/>
      <c r="H761" s="34"/>
      <c r="I761" s="18"/>
      <c r="J761" s="18"/>
      <c r="K761" s="18"/>
      <c r="L761" s="18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</row>
    <row r="762">
      <c r="A762" s="45"/>
      <c r="B762" s="12"/>
      <c r="C762" s="12"/>
      <c r="D762" s="12"/>
      <c r="E762" s="13"/>
      <c r="F762" s="13"/>
      <c r="G762" s="13"/>
      <c r="H762" s="34"/>
      <c r="I762" s="18"/>
      <c r="J762" s="18"/>
      <c r="K762" s="18"/>
      <c r="L762" s="18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</row>
    <row r="763">
      <c r="A763" s="45"/>
      <c r="B763" s="12"/>
      <c r="C763" s="12"/>
      <c r="D763" s="12"/>
      <c r="E763" s="13"/>
      <c r="F763" s="13"/>
      <c r="G763" s="13"/>
      <c r="H763" s="34"/>
      <c r="I763" s="18"/>
      <c r="J763" s="18"/>
      <c r="K763" s="18"/>
      <c r="L763" s="18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</row>
    <row r="764">
      <c r="A764" s="45"/>
      <c r="B764" s="12"/>
      <c r="C764" s="12"/>
      <c r="D764" s="12"/>
      <c r="E764" s="13"/>
      <c r="F764" s="13"/>
      <c r="G764" s="13"/>
      <c r="H764" s="34"/>
      <c r="I764" s="18"/>
      <c r="J764" s="18"/>
      <c r="K764" s="18"/>
      <c r="L764" s="18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</row>
    <row r="765">
      <c r="A765" s="45"/>
      <c r="B765" s="12"/>
      <c r="C765" s="12"/>
      <c r="D765" s="12"/>
      <c r="E765" s="13"/>
      <c r="F765" s="13"/>
      <c r="G765" s="13"/>
      <c r="H765" s="34"/>
      <c r="I765" s="18"/>
      <c r="J765" s="18"/>
      <c r="K765" s="18"/>
      <c r="L765" s="18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</row>
    <row r="766">
      <c r="A766" s="45"/>
      <c r="B766" s="12"/>
      <c r="C766" s="12"/>
      <c r="D766" s="12"/>
      <c r="E766" s="13"/>
      <c r="F766" s="13"/>
      <c r="G766" s="13"/>
      <c r="H766" s="34"/>
      <c r="I766" s="18"/>
      <c r="J766" s="18"/>
      <c r="K766" s="18"/>
      <c r="L766" s="18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</row>
    <row r="767">
      <c r="A767" s="45"/>
      <c r="B767" s="12"/>
      <c r="C767" s="12"/>
      <c r="D767" s="12"/>
      <c r="E767" s="13"/>
      <c r="F767" s="13"/>
      <c r="G767" s="13"/>
      <c r="H767" s="34"/>
      <c r="I767" s="18"/>
      <c r="J767" s="18"/>
      <c r="K767" s="18"/>
      <c r="L767" s="18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</row>
    <row r="768">
      <c r="A768" s="45"/>
      <c r="B768" s="12"/>
      <c r="C768" s="12"/>
      <c r="D768" s="12"/>
      <c r="E768" s="13"/>
      <c r="F768" s="13"/>
      <c r="G768" s="13"/>
      <c r="H768" s="34"/>
      <c r="I768" s="18"/>
      <c r="J768" s="18"/>
      <c r="K768" s="18"/>
      <c r="L768" s="18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</row>
    <row r="769">
      <c r="A769" s="45"/>
      <c r="B769" s="12"/>
      <c r="C769" s="12"/>
      <c r="D769" s="12"/>
      <c r="E769" s="13"/>
      <c r="F769" s="13"/>
      <c r="G769" s="13"/>
      <c r="H769" s="34"/>
      <c r="I769" s="18"/>
      <c r="J769" s="18"/>
      <c r="K769" s="18"/>
      <c r="L769" s="18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</row>
    <row r="770">
      <c r="A770" s="45"/>
      <c r="B770" s="12"/>
      <c r="C770" s="12"/>
      <c r="D770" s="12"/>
      <c r="E770" s="13"/>
      <c r="F770" s="13"/>
      <c r="G770" s="13"/>
      <c r="H770" s="34"/>
      <c r="I770" s="18"/>
      <c r="J770" s="18"/>
      <c r="K770" s="18"/>
      <c r="L770" s="18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</row>
    <row r="771">
      <c r="A771" s="45"/>
      <c r="B771" s="12"/>
      <c r="C771" s="12"/>
      <c r="D771" s="12"/>
      <c r="E771" s="13"/>
      <c r="F771" s="13"/>
      <c r="G771" s="13"/>
      <c r="H771" s="34"/>
      <c r="I771" s="18"/>
      <c r="J771" s="18"/>
      <c r="K771" s="18"/>
      <c r="L771" s="18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</row>
    <row r="772">
      <c r="A772" s="45"/>
      <c r="B772" s="12"/>
      <c r="C772" s="12"/>
      <c r="D772" s="12"/>
      <c r="E772" s="13"/>
      <c r="F772" s="13"/>
      <c r="G772" s="13"/>
      <c r="H772" s="34"/>
      <c r="I772" s="18"/>
      <c r="J772" s="18"/>
      <c r="K772" s="18"/>
      <c r="L772" s="18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</row>
    <row r="773">
      <c r="A773" s="45"/>
      <c r="B773" s="12"/>
      <c r="C773" s="12"/>
      <c r="D773" s="12"/>
      <c r="E773" s="13"/>
      <c r="F773" s="13"/>
      <c r="G773" s="13"/>
      <c r="H773" s="34"/>
      <c r="I773" s="18"/>
      <c r="J773" s="18"/>
      <c r="K773" s="18"/>
      <c r="L773" s="18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</row>
    <row r="774">
      <c r="A774" s="45"/>
      <c r="B774" s="12"/>
      <c r="C774" s="12"/>
      <c r="D774" s="12"/>
      <c r="E774" s="13"/>
      <c r="F774" s="13"/>
      <c r="G774" s="13"/>
      <c r="H774" s="34"/>
      <c r="I774" s="18"/>
      <c r="J774" s="18"/>
      <c r="K774" s="18"/>
      <c r="L774" s="18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</row>
    <row r="775">
      <c r="A775" s="45"/>
      <c r="B775" s="12"/>
      <c r="C775" s="12"/>
      <c r="D775" s="12"/>
      <c r="E775" s="13"/>
      <c r="F775" s="13"/>
      <c r="G775" s="13"/>
      <c r="H775" s="34"/>
      <c r="I775" s="18"/>
      <c r="J775" s="18"/>
      <c r="K775" s="18"/>
      <c r="L775" s="18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</row>
    <row r="776">
      <c r="A776" s="45"/>
      <c r="B776" s="12"/>
      <c r="C776" s="12"/>
      <c r="D776" s="12"/>
      <c r="E776" s="13"/>
      <c r="F776" s="13"/>
      <c r="G776" s="13"/>
      <c r="H776" s="34"/>
      <c r="I776" s="18"/>
      <c r="J776" s="18"/>
      <c r="K776" s="18"/>
      <c r="L776" s="18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</row>
    <row r="777">
      <c r="A777" s="45"/>
      <c r="B777" s="12"/>
      <c r="C777" s="12"/>
      <c r="D777" s="12"/>
      <c r="E777" s="13"/>
      <c r="F777" s="13"/>
      <c r="G777" s="13"/>
      <c r="H777" s="34"/>
      <c r="I777" s="18"/>
      <c r="J777" s="18"/>
      <c r="K777" s="18"/>
      <c r="L777" s="18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</row>
    <row r="778">
      <c r="A778" s="45"/>
      <c r="B778" s="12"/>
      <c r="C778" s="12"/>
      <c r="D778" s="12"/>
      <c r="E778" s="13"/>
      <c r="F778" s="13"/>
      <c r="G778" s="13"/>
      <c r="H778" s="34"/>
      <c r="I778" s="18"/>
      <c r="J778" s="18"/>
      <c r="K778" s="18"/>
      <c r="L778" s="18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</row>
    <row r="779">
      <c r="A779" s="45"/>
      <c r="B779" s="12"/>
      <c r="C779" s="12"/>
      <c r="D779" s="12"/>
      <c r="E779" s="13"/>
      <c r="F779" s="13"/>
      <c r="G779" s="13"/>
      <c r="H779" s="34"/>
      <c r="I779" s="18"/>
      <c r="J779" s="18"/>
      <c r="K779" s="18"/>
      <c r="L779" s="18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</row>
    <row r="780">
      <c r="A780" s="45"/>
      <c r="B780" s="12"/>
      <c r="C780" s="12"/>
      <c r="D780" s="12"/>
      <c r="E780" s="13"/>
      <c r="F780" s="13"/>
      <c r="G780" s="13"/>
      <c r="H780" s="34"/>
      <c r="I780" s="18"/>
      <c r="J780" s="18"/>
      <c r="K780" s="18"/>
      <c r="L780" s="18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</row>
    <row r="781">
      <c r="A781" s="45"/>
      <c r="B781" s="12"/>
      <c r="C781" s="12"/>
      <c r="D781" s="12"/>
      <c r="E781" s="13"/>
      <c r="F781" s="13"/>
      <c r="G781" s="13"/>
      <c r="H781" s="34"/>
      <c r="I781" s="18"/>
      <c r="J781" s="18"/>
      <c r="K781" s="18"/>
      <c r="L781" s="18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</row>
    <row r="782">
      <c r="A782" s="45"/>
      <c r="B782" s="12"/>
      <c r="C782" s="12"/>
      <c r="D782" s="12"/>
      <c r="E782" s="13"/>
      <c r="F782" s="13"/>
      <c r="G782" s="13"/>
      <c r="H782" s="34"/>
      <c r="I782" s="18"/>
      <c r="J782" s="18"/>
      <c r="K782" s="18"/>
      <c r="L782" s="18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</row>
    <row r="783">
      <c r="A783" s="45"/>
      <c r="B783" s="12"/>
      <c r="C783" s="12"/>
      <c r="D783" s="12"/>
      <c r="E783" s="13"/>
      <c r="F783" s="13"/>
      <c r="G783" s="13"/>
      <c r="H783" s="34"/>
      <c r="I783" s="18"/>
      <c r="J783" s="18"/>
      <c r="K783" s="18"/>
      <c r="L783" s="18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</row>
    <row r="784">
      <c r="A784" s="45"/>
      <c r="B784" s="12"/>
      <c r="C784" s="12"/>
      <c r="D784" s="12"/>
      <c r="E784" s="13"/>
      <c r="F784" s="13"/>
      <c r="G784" s="13"/>
      <c r="H784" s="34"/>
      <c r="I784" s="18"/>
      <c r="J784" s="18"/>
      <c r="K784" s="18"/>
      <c r="L784" s="18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</row>
    <row r="785">
      <c r="A785" s="45"/>
      <c r="B785" s="12"/>
      <c r="C785" s="12"/>
      <c r="D785" s="12"/>
      <c r="E785" s="13"/>
      <c r="F785" s="13"/>
      <c r="G785" s="13"/>
      <c r="H785" s="34"/>
      <c r="I785" s="18"/>
      <c r="J785" s="18"/>
      <c r="K785" s="18"/>
      <c r="L785" s="18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</row>
    <row r="786">
      <c r="A786" s="45"/>
      <c r="B786" s="12"/>
      <c r="C786" s="12"/>
      <c r="D786" s="12"/>
      <c r="E786" s="13"/>
      <c r="F786" s="13"/>
      <c r="G786" s="13"/>
      <c r="H786" s="34"/>
      <c r="I786" s="18"/>
      <c r="J786" s="18"/>
      <c r="K786" s="18"/>
      <c r="L786" s="18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</row>
    <row r="787">
      <c r="A787" s="45"/>
      <c r="B787" s="12"/>
      <c r="C787" s="12"/>
      <c r="D787" s="12"/>
      <c r="E787" s="13"/>
      <c r="F787" s="13"/>
      <c r="G787" s="13"/>
      <c r="H787" s="34"/>
      <c r="I787" s="18"/>
      <c r="J787" s="18"/>
      <c r="K787" s="18"/>
      <c r="L787" s="18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</row>
    <row r="788">
      <c r="A788" s="45"/>
      <c r="B788" s="12"/>
      <c r="C788" s="12"/>
      <c r="D788" s="12"/>
      <c r="E788" s="13"/>
      <c r="F788" s="13"/>
      <c r="G788" s="13"/>
      <c r="H788" s="34"/>
      <c r="I788" s="18"/>
      <c r="J788" s="18"/>
      <c r="K788" s="18"/>
      <c r="L788" s="18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</row>
    <row r="789">
      <c r="A789" s="45"/>
      <c r="B789" s="12"/>
      <c r="C789" s="12"/>
      <c r="D789" s="12"/>
      <c r="E789" s="13"/>
      <c r="F789" s="13"/>
      <c r="G789" s="13"/>
      <c r="H789" s="34"/>
      <c r="I789" s="18"/>
      <c r="J789" s="18"/>
      <c r="K789" s="18"/>
      <c r="L789" s="18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</row>
    <row r="790">
      <c r="A790" s="45"/>
      <c r="B790" s="12"/>
      <c r="C790" s="12"/>
      <c r="D790" s="12"/>
      <c r="E790" s="13"/>
      <c r="F790" s="13"/>
      <c r="G790" s="13"/>
      <c r="H790" s="34"/>
      <c r="I790" s="18"/>
      <c r="J790" s="18"/>
      <c r="K790" s="18"/>
      <c r="L790" s="18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</row>
    <row r="791">
      <c r="A791" s="45"/>
      <c r="B791" s="12"/>
      <c r="C791" s="12"/>
      <c r="D791" s="12"/>
      <c r="E791" s="13"/>
      <c r="F791" s="13"/>
      <c r="G791" s="13"/>
      <c r="H791" s="34"/>
      <c r="I791" s="18"/>
      <c r="J791" s="18"/>
      <c r="K791" s="18"/>
      <c r="L791" s="18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</row>
    <row r="792">
      <c r="A792" s="45"/>
      <c r="B792" s="12"/>
      <c r="C792" s="12"/>
      <c r="D792" s="12"/>
      <c r="E792" s="13"/>
      <c r="F792" s="13"/>
      <c r="G792" s="13"/>
      <c r="H792" s="34"/>
      <c r="I792" s="18"/>
      <c r="J792" s="18"/>
      <c r="K792" s="18"/>
      <c r="L792" s="18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</row>
    <row r="793">
      <c r="A793" s="45"/>
      <c r="B793" s="12"/>
      <c r="C793" s="12"/>
      <c r="D793" s="12"/>
      <c r="E793" s="13"/>
      <c r="F793" s="13"/>
      <c r="G793" s="13"/>
      <c r="H793" s="34"/>
      <c r="I793" s="18"/>
      <c r="J793" s="18"/>
      <c r="K793" s="18"/>
      <c r="L793" s="18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</row>
    <row r="794">
      <c r="A794" s="45"/>
      <c r="B794" s="12"/>
      <c r="C794" s="12"/>
      <c r="D794" s="12"/>
      <c r="E794" s="13"/>
      <c r="F794" s="13"/>
      <c r="G794" s="13"/>
      <c r="H794" s="34"/>
      <c r="I794" s="18"/>
      <c r="J794" s="18"/>
      <c r="K794" s="18"/>
      <c r="L794" s="18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</row>
    <row r="795">
      <c r="A795" s="45"/>
      <c r="B795" s="12"/>
      <c r="C795" s="12"/>
      <c r="D795" s="12"/>
      <c r="E795" s="13"/>
      <c r="F795" s="13"/>
      <c r="G795" s="13"/>
      <c r="H795" s="34"/>
      <c r="I795" s="18"/>
      <c r="J795" s="18"/>
      <c r="K795" s="18"/>
      <c r="L795" s="18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</row>
    <row r="796">
      <c r="A796" s="45"/>
      <c r="B796" s="12"/>
      <c r="C796" s="12"/>
      <c r="D796" s="12"/>
      <c r="E796" s="13"/>
      <c r="F796" s="13"/>
      <c r="G796" s="13"/>
      <c r="H796" s="34"/>
      <c r="I796" s="18"/>
      <c r="J796" s="18"/>
      <c r="K796" s="18"/>
      <c r="L796" s="18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</row>
    <row r="797">
      <c r="A797" s="45"/>
      <c r="B797" s="12"/>
      <c r="C797" s="12"/>
      <c r="D797" s="12"/>
      <c r="E797" s="13"/>
      <c r="F797" s="13"/>
      <c r="G797" s="13"/>
      <c r="H797" s="34"/>
      <c r="I797" s="18"/>
      <c r="J797" s="18"/>
      <c r="K797" s="18"/>
      <c r="L797" s="18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</row>
    <row r="798">
      <c r="A798" s="45"/>
      <c r="B798" s="12"/>
      <c r="C798" s="12"/>
      <c r="D798" s="12"/>
      <c r="E798" s="13"/>
      <c r="F798" s="13"/>
      <c r="G798" s="13"/>
      <c r="H798" s="34"/>
      <c r="I798" s="18"/>
      <c r="J798" s="18"/>
      <c r="K798" s="18"/>
      <c r="L798" s="18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</row>
    <row r="799">
      <c r="A799" s="45"/>
      <c r="B799" s="12"/>
      <c r="C799" s="12"/>
      <c r="D799" s="12"/>
      <c r="E799" s="13"/>
      <c r="F799" s="13"/>
      <c r="G799" s="13"/>
      <c r="H799" s="34"/>
      <c r="I799" s="18"/>
      <c r="J799" s="18"/>
      <c r="K799" s="18"/>
      <c r="L799" s="18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</row>
    <row r="800">
      <c r="A800" s="45"/>
      <c r="B800" s="12"/>
      <c r="C800" s="12"/>
      <c r="D800" s="12"/>
      <c r="E800" s="13"/>
      <c r="F800" s="13"/>
      <c r="G800" s="13"/>
      <c r="H800" s="34"/>
      <c r="I800" s="18"/>
      <c r="J800" s="18"/>
      <c r="K800" s="18"/>
      <c r="L800" s="18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</row>
    <row r="801">
      <c r="A801" s="45"/>
      <c r="B801" s="12"/>
      <c r="C801" s="12"/>
      <c r="D801" s="12"/>
      <c r="E801" s="13"/>
      <c r="F801" s="13"/>
      <c r="G801" s="13"/>
      <c r="H801" s="34"/>
      <c r="I801" s="18"/>
      <c r="J801" s="18"/>
      <c r="K801" s="18"/>
      <c r="L801" s="18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</row>
    <row r="802">
      <c r="A802" s="45"/>
      <c r="B802" s="12"/>
      <c r="C802" s="12"/>
      <c r="D802" s="12"/>
      <c r="E802" s="13"/>
      <c r="F802" s="13"/>
      <c r="G802" s="13"/>
      <c r="H802" s="34"/>
      <c r="I802" s="18"/>
      <c r="J802" s="18"/>
      <c r="K802" s="18"/>
      <c r="L802" s="18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</row>
    <row r="803">
      <c r="A803" s="45"/>
      <c r="B803" s="12"/>
      <c r="C803" s="12"/>
      <c r="D803" s="12"/>
      <c r="E803" s="13"/>
      <c r="F803" s="13"/>
      <c r="G803" s="13"/>
      <c r="H803" s="34"/>
      <c r="I803" s="18"/>
      <c r="J803" s="18"/>
      <c r="K803" s="18"/>
      <c r="L803" s="18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</row>
    <row r="804">
      <c r="A804" s="45"/>
      <c r="B804" s="12"/>
      <c r="C804" s="12"/>
      <c r="D804" s="12"/>
      <c r="E804" s="13"/>
      <c r="F804" s="13"/>
      <c r="G804" s="13"/>
      <c r="H804" s="34"/>
      <c r="I804" s="18"/>
      <c r="J804" s="18"/>
      <c r="K804" s="18"/>
      <c r="L804" s="18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</row>
    <row r="805">
      <c r="A805" s="45"/>
      <c r="B805" s="12"/>
      <c r="C805" s="12"/>
      <c r="D805" s="12"/>
      <c r="E805" s="13"/>
      <c r="F805" s="13"/>
      <c r="G805" s="13"/>
      <c r="H805" s="34"/>
      <c r="I805" s="18"/>
      <c r="J805" s="18"/>
      <c r="K805" s="18"/>
      <c r="L805" s="18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</row>
    <row r="806">
      <c r="A806" s="45"/>
      <c r="B806" s="12"/>
      <c r="C806" s="12"/>
      <c r="D806" s="12"/>
      <c r="E806" s="13"/>
      <c r="F806" s="13"/>
      <c r="G806" s="13"/>
      <c r="H806" s="34"/>
      <c r="I806" s="18"/>
      <c r="J806" s="18"/>
      <c r="K806" s="18"/>
      <c r="L806" s="18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</row>
    <row r="807">
      <c r="A807" s="45"/>
      <c r="B807" s="12"/>
      <c r="C807" s="12"/>
      <c r="D807" s="12"/>
      <c r="E807" s="13"/>
      <c r="F807" s="13"/>
      <c r="G807" s="13"/>
      <c r="H807" s="34"/>
      <c r="I807" s="18"/>
      <c r="J807" s="18"/>
      <c r="K807" s="18"/>
      <c r="L807" s="18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</row>
    <row r="808">
      <c r="A808" s="45"/>
      <c r="B808" s="12"/>
      <c r="C808" s="12"/>
      <c r="D808" s="12"/>
      <c r="E808" s="13"/>
      <c r="F808" s="13"/>
      <c r="G808" s="13"/>
      <c r="H808" s="34"/>
      <c r="I808" s="18"/>
      <c r="J808" s="18"/>
      <c r="K808" s="18"/>
      <c r="L808" s="18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</row>
    <row r="809">
      <c r="A809" s="45"/>
      <c r="B809" s="12"/>
      <c r="C809" s="12"/>
      <c r="D809" s="12"/>
      <c r="E809" s="13"/>
      <c r="F809" s="13"/>
      <c r="G809" s="13"/>
      <c r="H809" s="34"/>
      <c r="I809" s="18"/>
      <c r="J809" s="18"/>
      <c r="K809" s="18"/>
      <c r="L809" s="18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</row>
    <row r="810">
      <c r="A810" s="45"/>
      <c r="B810" s="12"/>
      <c r="C810" s="12"/>
      <c r="D810" s="12"/>
      <c r="E810" s="13"/>
      <c r="F810" s="13"/>
      <c r="G810" s="13"/>
      <c r="H810" s="34"/>
      <c r="I810" s="18"/>
      <c r="J810" s="18"/>
      <c r="K810" s="18"/>
      <c r="L810" s="18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</row>
    <row r="811">
      <c r="A811" s="45"/>
      <c r="B811" s="12"/>
      <c r="C811" s="12"/>
      <c r="D811" s="12"/>
      <c r="E811" s="13"/>
      <c r="F811" s="13"/>
      <c r="G811" s="13"/>
      <c r="H811" s="34"/>
      <c r="I811" s="18"/>
      <c r="J811" s="18"/>
      <c r="K811" s="18"/>
      <c r="L811" s="18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</row>
    <row r="812">
      <c r="A812" s="45"/>
      <c r="B812" s="12"/>
      <c r="C812" s="12"/>
      <c r="D812" s="12"/>
      <c r="E812" s="13"/>
      <c r="F812" s="13"/>
      <c r="G812" s="13"/>
      <c r="H812" s="34"/>
      <c r="I812" s="18"/>
      <c r="J812" s="18"/>
      <c r="K812" s="18"/>
      <c r="L812" s="18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</row>
    <row r="813">
      <c r="A813" s="45"/>
      <c r="B813" s="12"/>
      <c r="C813" s="12"/>
      <c r="D813" s="12"/>
      <c r="E813" s="13"/>
      <c r="F813" s="13"/>
      <c r="G813" s="13"/>
      <c r="H813" s="34"/>
      <c r="I813" s="18"/>
      <c r="J813" s="18"/>
      <c r="K813" s="18"/>
      <c r="L813" s="18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</row>
    <row r="814">
      <c r="A814" s="45"/>
      <c r="B814" s="12"/>
      <c r="C814" s="12"/>
      <c r="D814" s="12"/>
      <c r="E814" s="13"/>
      <c r="F814" s="13"/>
      <c r="G814" s="13"/>
      <c r="H814" s="34"/>
      <c r="I814" s="18"/>
      <c r="J814" s="18"/>
      <c r="K814" s="18"/>
      <c r="L814" s="18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</row>
    <row r="815">
      <c r="A815" s="45"/>
      <c r="B815" s="12"/>
      <c r="C815" s="12"/>
      <c r="D815" s="12"/>
      <c r="E815" s="13"/>
      <c r="F815" s="13"/>
      <c r="G815" s="13"/>
      <c r="H815" s="34"/>
      <c r="I815" s="18"/>
      <c r="J815" s="18"/>
      <c r="K815" s="18"/>
      <c r="L815" s="18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</row>
    <row r="816">
      <c r="A816" s="45"/>
      <c r="B816" s="12"/>
      <c r="C816" s="12"/>
      <c r="D816" s="12"/>
      <c r="E816" s="13"/>
      <c r="F816" s="13"/>
      <c r="G816" s="13"/>
      <c r="H816" s="34"/>
      <c r="I816" s="18"/>
      <c r="J816" s="18"/>
      <c r="K816" s="18"/>
      <c r="L816" s="18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</row>
    <row r="817">
      <c r="A817" s="45"/>
      <c r="B817" s="12"/>
      <c r="C817" s="12"/>
      <c r="D817" s="12"/>
      <c r="E817" s="13"/>
      <c r="F817" s="13"/>
      <c r="G817" s="13"/>
      <c r="H817" s="34"/>
      <c r="I817" s="18"/>
      <c r="J817" s="18"/>
      <c r="K817" s="18"/>
      <c r="L817" s="18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</row>
    <row r="818">
      <c r="A818" s="45"/>
      <c r="B818" s="12"/>
      <c r="C818" s="12"/>
      <c r="D818" s="12"/>
      <c r="E818" s="13"/>
      <c r="F818" s="13"/>
      <c r="G818" s="13"/>
      <c r="H818" s="34"/>
      <c r="I818" s="18"/>
      <c r="J818" s="18"/>
      <c r="K818" s="18"/>
      <c r="L818" s="18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</row>
    <row r="819">
      <c r="A819" s="45"/>
      <c r="B819" s="12"/>
      <c r="C819" s="12"/>
      <c r="D819" s="12"/>
      <c r="E819" s="13"/>
      <c r="F819" s="13"/>
      <c r="G819" s="13"/>
      <c r="H819" s="34"/>
      <c r="I819" s="18"/>
      <c r="J819" s="18"/>
      <c r="K819" s="18"/>
      <c r="L819" s="18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</row>
    <row r="820">
      <c r="A820" s="45"/>
      <c r="B820" s="12"/>
      <c r="C820" s="12"/>
      <c r="D820" s="12"/>
      <c r="E820" s="13"/>
      <c r="F820" s="13"/>
      <c r="G820" s="13"/>
      <c r="H820" s="34"/>
      <c r="I820" s="18"/>
      <c r="J820" s="18"/>
      <c r="K820" s="18"/>
      <c r="L820" s="18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</row>
    <row r="821">
      <c r="A821" s="45"/>
      <c r="B821" s="12"/>
      <c r="C821" s="12"/>
      <c r="D821" s="12"/>
      <c r="E821" s="13"/>
      <c r="F821" s="13"/>
      <c r="G821" s="13"/>
      <c r="H821" s="34"/>
      <c r="I821" s="18"/>
      <c r="J821" s="18"/>
      <c r="K821" s="18"/>
      <c r="L821" s="18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</row>
    <row r="822">
      <c r="A822" s="45"/>
      <c r="B822" s="12"/>
      <c r="C822" s="12"/>
      <c r="D822" s="12"/>
      <c r="E822" s="13"/>
      <c r="F822" s="13"/>
      <c r="G822" s="13"/>
      <c r="H822" s="34"/>
      <c r="I822" s="18"/>
      <c r="J822" s="18"/>
      <c r="K822" s="18"/>
      <c r="L822" s="18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</row>
    <row r="823">
      <c r="A823" s="45"/>
      <c r="B823" s="12"/>
      <c r="C823" s="12"/>
      <c r="D823" s="12"/>
      <c r="E823" s="13"/>
      <c r="F823" s="13"/>
      <c r="G823" s="13"/>
      <c r="H823" s="34"/>
      <c r="I823" s="18"/>
      <c r="J823" s="18"/>
      <c r="K823" s="18"/>
      <c r="L823" s="18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</row>
    <row r="824">
      <c r="A824" s="45"/>
      <c r="B824" s="12"/>
      <c r="C824" s="12"/>
      <c r="D824" s="12"/>
      <c r="E824" s="13"/>
      <c r="F824" s="13"/>
      <c r="G824" s="13"/>
      <c r="H824" s="34"/>
      <c r="I824" s="18"/>
      <c r="J824" s="18"/>
      <c r="K824" s="18"/>
      <c r="L824" s="18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</row>
    <row r="825">
      <c r="A825" s="45"/>
      <c r="B825" s="12"/>
      <c r="C825" s="12"/>
      <c r="D825" s="12"/>
      <c r="E825" s="13"/>
      <c r="F825" s="13"/>
      <c r="G825" s="13"/>
      <c r="H825" s="34"/>
      <c r="I825" s="18"/>
      <c r="J825" s="18"/>
      <c r="K825" s="18"/>
      <c r="L825" s="18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</row>
    <row r="826">
      <c r="A826" s="45"/>
      <c r="B826" s="12"/>
      <c r="C826" s="12"/>
      <c r="D826" s="12"/>
      <c r="E826" s="13"/>
      <c r="F826" s="13"/>
      <c r="G826" s="13"/>
      <c r="H826" s="34"/>
      <c r="I826" s="18"/>
      <c r="J826" s="18"/>
      <c r="K826" s="18"/>
      <c r="L826" s="18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</row>
    <row r="827">
      <c r="A827" s="45"/>
      <c r="B827" s="12"/>
      <c r="C827" s="12"/>
      <c r="D827" s="12"/>
      <c r="E827" s="13"/>
      <c r="F827" s="13"/>
      <c r="G827" s="13"/>
      <c r="H827" s="34"/>
      <c r="I827" s="18"/>
      <c r="J827" s="18"/>
      <c r="K827" s="18"/>
      <c r="L827" s="18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</row>
    <row r="828">
      <c r="A828" s="45"/>
      <c r="B828" s="12"/>
      <c r="C828" s="12"/>
      <c r="D828" s="12"/>
      <c r="E828" s="13"/>
      <c r="F828" s="13"/>
      <c r="G828" s="13"/>
      <c r="H828" s="34"/>
      <c r="I828" s="18"/>
      <c r="J828" s="18"/>
      <c r="K828" s="18"/>
      <c r="L828" s="18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</row>
    <row r="829">
      <c r="A829" s="45"/>
      <c r="B829" s="12"/>
      <c r="C829" s="12"/>
      <c r="D829" s="12"/>
      <c r="E829" s="13"/>
      <c r="F829" s="13"/>
      <c r="G829" s="13"/>
      <c r="H829" s="34"/>
      <c r="I829" s="18"/>
      <c r="J829" s="18"/>
      <c r="K829" s="18"/>
      <c r="L829" s="18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</row>
    <row r="830">
      <c r="A830" s="45"/>
      <c r="B830" s="12"/>
      <c r="C830" s="12"/>
      <c r="D830" s="12"/>
      <c r="E830" s="13"/>
      <c r="F830" s="13"/>
      <c r="G830" s="13"/>
      <c r="H830" s="34"/>
      <c r="I830" s="18"/>
      <c r="J830" s="18"/>
      <c r="K830" s="18"/>
      <c r="L830" s="18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</row>
    <row r="831">
      <c r="A831" s="45"/>
      <c r="B831" s="12"/>
      <c r="C831" s="12"/>
      <c r="D831" s="12"/>
      <c r="E831" s="13"/>
      <c r="F831" s="13"/>
      <c r="G831" s="13"/>
      <c r="H831" s="34"/>
      <c r="I831" s="18"/>
      <c r="J831" s="18"/>
      <c r="K831" s="18"/>
      <c r="L831" s="18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</row>
    <row r="832">
      <c r="A832" s="45"/>
      <c r="B832" s="12"/>
      <c r="C832" s="12"/>
      <c r="D832" s="12"/>
      <c r="E832" s="13"/>
      <c r="F832" s="13"/>
      <c r="G832" s="13"/>
      <c r="H832" s="34"/>
      <c r="I832" s="18"/>
      <c r="J832" s="18"/>
      <c r="K832" s="18"/>
      <c r="L832" s="18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</row>
    <row r="833">
      <c r="A833" s="45"/>
      <c r="B833" s="12"/>
      <c r="C833" s="12"/>
      <c r="D833" s="12"/>
      <c r="E833" s="13"/>
      <c r="F833" s="13"/>
      <c r="G833" s="13"/>
      <c r="H833" s="34"/>
      <c r="I833" s="18"/>
      <c r="J833" s="18"/>
      <c r="K833" s="18"/>
      <c r="L833" s="18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</row>
    <row r="834">
      <c r="A834" s="45"/>
      <c r="B834" s="12"/>
      <c r="C834" s="12"/>
      <c r="D834" s="12"/>
      <c r="E834" s="13"/>
      <c r="F834" s="13"/>
      <c r="G834" s="13"/>
      <c r="H834" s="34"/>
      <c r="I834" s="18"/>
      <c r="J834" s="18"/>
      <c r="K834" s="18"/>
      <c r="L834" s="18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</row>
    <row r="835">
      <c r="A835" s="45"/>
      <c r="B835" s="12"/>
      <c r="C835" s="12"/>
      <c r="D835" s="12"/>
      <c r="E835" s="13"/>
      <c r="F835" s="13"/>
      <c r="G835" s="13"/>
      <c r="H835" s="34"/>
      <c r="I835" s="18"/>
      <c r="J835" s="18"/>
      <c r="K835" s="18"/>
      <c r="L835" s="18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</row>
    <row r="836">
      <c r="A836" s="45"/>
      <c r="B836" s="12"/>
      <c r="C836" s="12"/>
      <c r="D836" s="12"/>
      <c r="E836" s="13"/>
      <c r="F836" s="13"/>
      <c r="G836" s="13"/>
      <c r="H836" s="34"/>
      <c r="I836" s="18"/>
      <c r="J836" s="18"/>
      <c r="K836" s="18"/>
      <c r="L836" s="18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</row>
    <row r="837">
      <c r="A837" s="45"/>
      <c r="B837" s="12"/>
      <c r="C837" s="12"/>
      <c r="D837" s="12"/>
      <c r="E837" s="13"/>
      <c r="F837" s="13"/>
      <c r="G837" s="13"/>
      <c r="H837" s="34"/>
      <c r="I837" s="18"/>
      <c r="J837" s="18"/>
      <c r="K837" s="18"/>
      <c r="L837" s="18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</row>
    <row r="838">
      <c r="A838" s="45"/>
      <c r="B838" s="12"/>
      <c r="C838" s="12"/>
      <c r="D838" s="12"/>
      <c r="E838" s="13"/>
      <c r="F838" s="13"/>
      <c r="G838" s="13"/>
      <c r="H838" s="34"/>
      <c r="I838" s="18"/>
      <c r="J838" s="18"/>
      <c r="K838" s="18"/>
      <c r="L838" s="18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</row>
    <row r="839">
      <c r="A839" s="45"/>
      <c r="B839" s="12"/>
      <c r="C839" s="12"/>
      <c r="D839" s="12"/>
      <c r="E839" s="13"/>
      <c r="F839" s="13"/>
      <c r="G839" s="13"/>
      <c r="H839" s="34"/>
      <c r="I839" s="18"/>
      <c r="J839" s="18"/>
      <c r="K839" s="18"/>
      <c r="L839" s="18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</row>
    <row r="840">
      <c r="A840" s="45"/>
      <c r="B840" s="12"/>
      <c r="C840" s="12"/>
      <c r="D840" s="12"/>
      <c r="E840" s="13"/>
      <c r="F840" s="13"/>
      <c r="G840" s="13"/>
      <c r="H840" s="34"/>
      <c r="I840" s="18"/>
      <c r="J840" s="18"/>
      <c r="K840" s="18"/>
      <c r="L840" s="18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</row>
    <row r="841">
      <c r="A841" s="45"/>
      <c r="B841" s="12"/>
      <c r="C841" s="12"/>
      <c r="D841" s="12"/>
      <c r="E841" s="13"/>
      <c r="F841" s="13"/>
      <c r="G841" s="13"/>
      <c r="H841" s="34"/>
      <c r="I841" s="18"/>
      <c r="J841" s="18"/>
      <c r="K841" s="18"/>
      <c r="L841" s="18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</row>
    <row r="842">
      <c r="A842" s="45"/>
      <c r="B842" s="12"/>
      <c r="C842" s="12"/>
      <c r="D842" s="12"/>
      <c r="E842" s="13"/>
      <c r="F842" s="13"/>
      <c r="G842" s="13"/>
      <c r="H842" s="34"/>
      <c r="I842" s="18"/>
      <c r="J842" s="18"/>
      <c r="K842" s="18"/>
      <c r="L842" s="18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</row>
    <row r="843">
      <c r="A843" s="45"/>
      <c r="B843" s="12"/>
      <c r="C843" s="12"/>
      <c r="D843" s="12"/>
      <c r="E843" s="13"/>
      <c r="F843" s="13"/>
      <c r="G843" s="13"/>
      <c r="H843" s="34"/>
      <c r="I843" s="18"/>
      <c r="J843" s="18"/>
      <c r="K843" s="18"/>
      <c r="L843" s="18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</row>
    <row r="844">
      <c r="A844" s="45"/>
      <c r="B844" s="12"/>
      <c r="C844" s="12"/>
      <c r="D844" s="12"/>
      <c r="E844" s="13"/>
      <c r="F844" s="13"/>
      <c r="G844" s="13"/>
      <c r="H844" s="34"/>
      <c r="I844" s="18"/>
      <c r="J844" s="18"/>
      <c r="K844" s="18"/>
      <c r="L844" s="18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</row>
    <row r="845">
      <c r="A845" s="45"/>
      <c r="B845" s="12"/>
      <c r="C845" s="12"/>
      <c r="D845" s="12"/>
      <c r="E845" s="13"/>
      <c r="F845" s="13"/>
      <c r="G845" s="13"/>
      <c r="H845" s="34"/>
      <c r="I845" s="18"/>
      <c r="J845" s="18"/>
      <c r="K845" s="18"/>
      <c r="L845" s="18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</row>
    <row r="846">
      <c r="A846" s="45"/>
      <c r="B846" s="12"/>
      <c r="C846" s="12"/>
      <c r="D846" s="12"/>
      <c r="E846" s="13"/>
      <c r="F846" s="13"/>
      <c r="G846" s="13"/>
      <c r="H846" s="34"/>
      <c r="I846" s="18"/>
      <c r="J846" s="18"/>
      <c r="K846" s="18"/>
      <c r="L846" s="18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</row>
    <row r="847">
      <c r="A847" s="45"/>
      <c r="B847" s="12"/>
      <c r="C847" s="12"/>
      <c r="D847" s="12"/>
      <c r="E847" s="13"/>
      <c r="F847" s="13"/>
      <c r="G847" s="13"/>
      <c r="H847" s="34"/>
      <c r="I847" s="18"/>
      <c r="J847" s="18"/>
      <c r="K847" s="18"/>
      <c r="L847" s="18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</row>
    <row r="848">
      <c r="A848" s="45"/>
      <c r="B848" s="12"/>
      <c r="C848" s="12"/>
      <c r="D848" s="12"/>
      <c r="E848" s="13"/>
      <c r="F848" s="13"/>
      <c r="G848" s="13"/>
      <c r="H848" s="34"/>
      <c r="I848" s="18"/>
      <c r="J848" s="18"/>
      <c r="K848" s="18"/>
      <c r="L848" s="18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</row>
    <row r="849">
      <c r="A849" s="45"/>
      <c r="B849" s="12"/>
      <c r="C849" s="12"/>
      <c r="D849" s="12"/>
      <c r="E849" s="13"/>
      <c r="F849" s="13"/>
      <c r="G849" s="13"/>
      <c r="H849" s="34"/>
      <c r="I849" s="18"/>
      <c r="J849" s="18"/>
      <c r="K849" s="18"/>
      <c r="L849" s="18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</row>
    <row r="850">
      <c r="A850" s="45"/>
      <c r="B850" s="12"/>
      <c r="C850" s="12"/>
      <c r="D850" s="12"/>
      <c r="E850" s="13"/>
      <c r="F850" s="13"/>
      <c r="G850" s="13"/>
      <c r="H850" s="34"/>
      <c r="I850" s="18"/>
      <c r="J850" s="18"/>
      <c r="K850" s="18"/>
      <c r="L850" s="18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</row>
    <row r="851">
      <c r="A851" s="45"/>
      <c r="B851" s="12"/>
      <c r="C851" s="12"/>
      <c r="D851" s="12"/>
      <c r="E851" s="13"/>
      <c r="F851" s="13"/>
      <c r="G851" s="13"/>
      <c r="H851" s="34"/>
      <c r="I851" s="18"/>
      <c r="J851" s="18"/>
      <c r="K851" s="18"/>
      <c r="L851" s="18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</row>
    <row r="852">
      <c r="A852" s="45"/>
      <c r="B852" s="12"/>
      <c r="C852" s="12"/>
      <c r="D852" s="12"/>
      <c r="E852" s="13"/>
      <c r="F852" s="13"/>
      <c r="G852" s="13"/>
      <c r="H852" s="34"/>
      <c r="I852" s="18"/>
      <c r="J852" s="18"/>
      <c r="K852" s="18"/>
      <c r="L852" s="18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</row>
    <row r="853">
      <c r="A853" s="45"/>
      <c r="B853" s="12"/>
      <c r="C853" s="12"/>
      <c r="D853" s="12"/>
      <c r="E853" s="13"/>
      <c r="F853" s="13"/>
      <c r="G853" s="13"/>
      <c r="H853" s="34"/>
      <c r="I853" s="18"/>
      <c r="J853" s="18"/>
      <c r="K853" s="18"/>
      <c r="L853" s="18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</row>
    <row r="854">
      <c r="A854" s="45"/>
      <c r="B854" s="12"/>
      <c r="C854" s="12"/>
      <c r="D854" s="12"/>
      <c r="E854" s="13"/>
      <c r="F854" s="13"/>
      <c r="G854" s="13"/>
      <c r="H854" s="34"/>
      <c r="I854" s="18"/>
      <c r="J854" s="18"/>
      <c r="K854" s="18"/>
      <c r="L854" s="18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</row>
    <row r="855">
      <c r="A855" s="45"/>
      <c r="B855" s="12"/>
      <c r="C855" s="12"/>
      <c r="D855" s="12"/>
      <c r="E855" s="13"/>
      <c r="F855" s="13"/>
      <c r="G855" s="13"/>
      <c r="H855" s="34"/>
      <c r="I855" s="18"/>
      <c r="J855" s="18"/>
      <c r="K855" s="18"/>
      <c r="L855" s="18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</row>
    <row r="856">
      <c r="A856" s="45"/>
      <c r="B856" s="12"/>
      <c r="C856" s="12"/>
      <c r="D856" s="12"/>
      <c r="E856" s="13"/>
      <c r="F856" s="13"/>
      <c r="G856" s="13"/>
      <c r="H856" s="34"/>
      <c r="I856" s="18"/>
      <c r="J856" s="18"/>
      <c r="K856" s="18"/>
      <c r="L856" s="18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</row>
    <row r="857">
      <c r="A857" s="45"/>
      <c r="B857" s="12"/>
      <c r="C857" s="12"/>
      <c r="D857" s="12"/>
      <c r="E857" s="13"/>
      <c r="F857" s="13"/>
      <c r="G857" s="13"/>
      <c r="H857" s="34"/>
      <c r="I857" s="18"/>
      <c r="J857" s="18"/>
      <c r="K857" s="18"/>
      <c r="L857" s="18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</row>
    <row r="858">
      <c r="A858" s="45"/>
      <c r="B858" s="12"/>
      <c r="C858" s="12"/>
      <c r="D858" s="12"/>
      <c r="E858" s="13"/>
      <c r="F858" s="13"/>
      <c r="G858" s="13"/>
      <c r="H858" s="34"/>
      <c r="I858" s="18"/>
      <c r="J858" s="18"/>
      <c r="K858" s="18"/>
      <c r="L858" s="18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</row>
    <row r="859">
      <c r="A859" s="45"/>
      <c r="B859" s="12"/>
      <c r="C859" s="12"/>
      <c r="D859" s="12"/>
      <c r="E859" s="13"/>
      <c r="F859" s="13"/>
      <c r="G859" s="13"/>
      <c r="H859" s="34"/>
      <c r="I859" s="18"/>
      <c r="J859" s="18"/>
      <c r="K859" s="18"/>
      <c r="L859" s="18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</row>
    <row r="860">
      <c r="A860" s="45"/>
      <c r="B860" s="12"/>
      <c r="C860" s="12"/>
      <c r="D860" s="12"/>
      <c r="E860" s="13"/>
      <c r="F860" s="13"/>
      <c r="G860" s="13"/>
      <c r="H860" s="34"/>
      <c r="I860" s="18"/>
      <c r="J860" s="18"/>
      <c r="K860" s="18"/>
      <c r="L860" s="18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</row>
    <row r="861">
      <c r="A861" s="45"/>
      <c r="B861" s="12"/>
      <c r="C861" s="12"/>
      <c r="D861" s="12"/>
      <c r="E861" s="13"/>
      <c r="F861" s="13"/>
      <c r="G861" s="13"/>
      <c r="H861" s="34"/>
      <c r="I861" s="18"/>
      <c r="J861" s="18"/>
      <c r="K861" s="18"/>
      <c r="L861" s="18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</row>
    <row r="862">
      <c r="A862" s="45"/>
      <c r="B862" s="12"/>
      <c r="C862" s="12"/>
      <c r="D862" s="12"/>
      <c r="E862" s="13"/>
      <c r="F862" s="13"/>
      <c r="G862" s="13"/>
      <c r="H862" s="34"/>
      <c r="I862" s="18"/>
      <c r="J862" s="18"/>
      <c r="K862" s="18"/>
      <c r="L862" s="18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</row>
    <row r="863">
      <c r="A863" s="45"/>
      <c r="B863" s="12"/>
      <c r="C863" s="12"/>
      <c r="D863" s="12"/>
      <c r="E863" s="13"/>
      <c r="F863" s="13"/>
      <c r="G863" s="13"/>
      <c r="H863" s="34"/>
      <c r="I863" s="18"/>
      <c r="J863" s="18"/>
      <c r="K863" s="18"/>
      <c r="L863" s="18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</row>
    <row r="864">
      <c r="A864" s="45"/>
      <c r="B864" s="12"/>
      <c r="C864" s="12"/>
      <c r="D864" s="12"/>
      <c r="E864" s="13"/>
      <c r="F864" s="13"/>
      <c r="G864" s="13"/>
      <c r="H864" s="34"/>
      <c r="I864" s="18"/>
      <c r="J864" s="18"/>
      <c r="K864" s="18"/>
      <c r="L864" s="18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</row>
    <row r="865">
      <c r="A865" s="45"/>
      <c r="B865" s="12"/>
      <c r="C865" s="12"/>
      <c r="D865" s="12"/>
      <c r="E865" s="13"/>
      <c r="F865" s="13"/>
      <c r="G865" s="13"/>
      <c r="H865" s="34"/>
      <c r="I865" s="18"/>
      <c r="J865" s="18"/>
      <c r="K865" s="18"/>
      <c r="L865" s="18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</row>
    <row r="866">
      <c r="A866" s="45"/>
      <c r="B866" s="12"/>
      <c r="C866" s="12"/>
      <c r="D866" s="12"/>
      <c r="E866" s="13"/>
      <c r="F866" s="13"/>
      <c r="G866" s="13"/>
      <c r="H866" s="34"/>
      <c r="I866" s="18"/>
      <c r="J866" s="18"/>
      <c r="K866" s="18"/>
      <c r="L866" s="18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</row>
    <row r="867">
      <c r="A867" s="45"/>
      <c r="B867" s="12"/>
      <c r="C867" s="12"/>
      <c r="D867" s="12"/>
      <c r="E867" s="13"/>
      <c r="F867" s="13"/>
      <c r="G867" s="13"/>
      <c r="H867" s="34"/>
      <c r="I867" s="18"/>
      <c r="J867" s="18"/>
      <c r="K867" s="18"/>
      <c r="L867" s="18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</row>
    <row r="868">
      <c r="A868" s="45"/>
      <c r="B868" s="12"/>
      <c r="C868" s="12"/>
      <c r="D868" s="12"/>
      <c r="E868" s="13"/>
      <c r="F868" s="13"/>
      <c r="G868" s="13"/>
      <c r="H868" s="34"/>
      <c r="I868" s="18"/>
      <c r="J868" s="18"/>
      <c r="K868" s="18"/>
      <c r="L868" s="18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</row>
    <row r="869">
      <c r="A869" s="45"/>
      <c r="B869" s="12"/>
      <c r="C869" s="12"/>
      <c r="D869" s="12"/>
      <c r="E869" s="13"/>
      <c r="F869" s="13"/>
      <c r="G869" s="13"/>
      <c r="H869" s="34"/>
      <c r="I869" s="18"/>
      <c r="J869" s="18"/>
      <c r="K869" s="18"/>
      <c r="L869" s="18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</row>
    <row r="870">
      <c r="A870" s="45"/>
      <c r="B870" s="12"/>
      <c r="C870" s="12"/>
      <c r="D870" s="12"/>
      <c r="E870" s="13"/>
      <c r="F870" s="13"/>
      <c r="G870" s="13"/>
      <c r="H870" s="34"/>
      <c r="I870" s="18"/>
      <c r="J870" s="18"/>
      <c r="K870" s="18"/>
      <c r="L870" s="18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</row>
    <row r="871">
      <c r="A871" s="45"/>
      <c r="B871" s="12"/>
      <c r="C871" s="12"/>
      <c r="D871" s="12"/>
      <c r="E871" s="13"/>
      <c r="F871" s="13"/>
      <c r="G871" s="13"/>
      <c r="H871" s="34"/>
      <c r="I871" s="18"/>
      <c r="J871" s="18"/>
      <c r="K871" s="18"/>
      <c r="L871" s="18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</row>
    <row r="872">
      <c r="A872" s="45"/>
      <c r="B872" s="12"/>
      <c r="C872" s="12"/>
      <c r="D872" s="12"/>
      <c r="E872" s="13"/>
      <c r="F872" s="13"/>
      <c r="G872" s="13"/>
      <c r="H872" s="34"/>
      <c r="I872" s="18"/>
      <c r="J872" s="18"/>
      <c r="K872" s="18"/>
      <c r="L872" s="18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</row>
    <row r="873">
      <c r="A873" s="45"/>
      <c r="B873" s="12"/>
      <c r="C873" s="12"/>
      <c r="D873" s="12"/>
      <c r="E873" s="13"/>
      <c r="F873" s="13"/>
      <c r="G873" s="13"/>
      <c r="H873" s="34"/>
      <c r="I873" s="18"/>
      <c r="J873" s="18"/>
      <c r="K873" s="18"/>
      <c r="L873" s="18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</row>
    <row r="874">
      <c r="A874" s="45"/>
      <c r="B874" s="12"/>
      <c r="C874" s="12"/>
      <c r="D874" s="12"/>
      <c r="E874" s="13"/>
      <c r="F874" s="13"/>
      <c r="G874" s="13"/>
      <c r="H874" s="34"/>
      <c r="I874" s="18"/>
      <c r="J874" s="18"/>
      <c r="K874" s="18"/>
      <c r="L874" s="18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</row>
    <row r="875">
      <c r="A875" s="45"/>
      <c r="B875" s="12"/>
      <c r="C875" s="12"/>
      <c r="D875" s="12"/>
      <c r="E875" s="13"/>
      <c r="F875" s="13"/>
      <c r="G875" s="13"/>
      <c r="H875" s="34"/>
      <c r="I875" s="18"/>
      <c r="J875" s="18"/>
      <c r="K875" s="18"/>
      <c r="L875" s="18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</row>
    <row r="876">
      <c r="A876" s="45"/>
      <c r="B876" s="12"/>
      <c r="C876" s="12"/>
      <c r="D876" s="12"/>
      <c r="E876" s="13"/>
      <c r="F876" s="13"/>
      <c r="G876" s="13"/>
      <c r="H876" s="34"/>
      <c r="I876" s="18"/>
      <c r="J876" s="18"/>
      <c r="K876" s="18"/>
      <c r="L876" s="18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</row>
    <row r="877">
      <c r="A877" s="45"/>
      <c r="B877" s="12"/>
      <c r="C877" s="12"/>
      <c r="D877" s="12"/>
      <c r="E877" s="13"/>
      <c r="F877" s="13"/>
      <c r="G877" s="13"/>
      <c r="H877" s="34"/>
      <c r="I877" s="18"/>
      <c r="J877" s="18"/>
      <c r="K877" s="18"/>
      <c r="L877" s="18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</row>
    <row r="878">
      <c r="A878" s="45"/>
      <c r="B878" s="12"/>
      <c r="C878" s="12"/>
      <c r="D878" s="12"/>
      <c r="E878" s="13"/>
      <c r="F878" s="13"/>
      <c r="G878" s="13"/>
      <c r="H878" s="34"/>
      <c r="I878" s="18"/>
      <c r="J878" s="18"/>
      <c r="K878" s="18"/>
      <c r="L878" s="18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</row>
    <row r="879">
      <c r="A879" s="45"/>
      <c r="B879" s="12"/>
      <c r="C879" s="12"/>
      <c r="D879" s="12"/>
      <c r="E879" s="13"/>
      <c r="F879" s="13"/>
      <c r="G879" s="13"/>
      <c r="H879" s="34"/>
      <c r="I879" s="18"/>
      <c r="J879" s="18"/>
      <c r="K879" s="18"/>
      <c r="L879" s="18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</row>
    <row r="880">
      <c r="A880" s="45"/>
      <c r="B880" s="12"/>
      <c r="C880" s="12"/>
      <c r="D880" s="12"/>
      <c r="E880" s="13"/>
      <c r="F880" s="13"/>
      <c r="G880" s="13"/>
      <c r="H880" s="34"/>
      <c r="I880" s="18"/>
      <c r="J880" s="18"/>
      <c r="K880" s="18"/>
      <c r="L880" s="18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</row>
    <row r="881">
      <c r="A881" s="45"/>
      <c r="B881" s="12"/>
      <c r="C881" s="12"/>
      <c r="D881" s="12"/>
      <c r="E881" s="13"/>
      <c r="F881" s="13"/>
      <c r="G881" s="13"/>
      <c r="H881" s="34"/>
      <c r="I881" s="18"/>
      <c r="J881" s="18"/>
      <c r="K881" s="18"/>
      <c r="L881" s="18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</row>
    <row r="882">
      <c r="A882" s="45"/>
      <c r="B882" s="12"/>
      <c r="C882" s="12"/>
      <c r="D882" s="12"/>
      <c r="E882" s="13"/>
      <c r="F882" s="13"/>
      <c r="G882" s="13"/>
      <c r="H882" s="34"/>
      <c r="I882" s="18"/>
      <c r="J882" s="18"/>
      <c r="K882" s="18"/>
      <c r="L882" s="18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</row>
    <row r="883">
      <c r="A883" s="45"/>
      <c r="B883" s="12"/>
      <c r="C883" s="12"/>
      <c r="D883" s="12"/>
      <c r="E883" s="13"/>
      <c r="F883" s="13"/>
      <c r="G883" s="13"/>
      <c r="H883" s="34"/>
      <c r="I883" s="18"/>
      <c r="J883" s="18"/>
      <c r="K883" s="18"/>
      <c r="L883" s="18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</row>
    <row r="884">
      <c r="A884" s="45"/>
      <c r="B884" s="12"/>
      <c r="C884" s="12"/>
      <c r="D884" s="12"/>
      <c r="E884" s="13"/>
      <c r="F884" s="13"/>
      <c r="G884" s="13"/>
      <c r="H884" s="34"/>
      <c r="I884" s="18"/>
      <c r="J884" s="18"/>
      <c r="K884" s="18"/>
      <c r="L884" s="18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</row>
    <row r="885">
      <c r="A885" s="45"/>
      <c r="B885" s="12"/>
      <c r="C885" s="12"/>
      <c r="D885" s="12"/>
      <c r="E885" s="13"/>
      <c r="F885" s="13"/>
      <c r="G885" s="13"/>
      <c r="H885" s="34"/>
      <c r="I885" s="18"/>
      <c r="J885" s="18"/>
      <c r="K885" s="18"/>
      <c r="L885" s="18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</row>
    <row r="886">
      <c r="A886" s="45"/>
      <c r="B886" s="12"/>
      <c r="C886" s="12"/>
      <c r="D886" s="12"/>
      <c r="E886" s="13"/>
      <c r="F886" s="13"/>
      <c r="G886" s="13"/>
      <c r="H886" s="34"/>
      <c r="I886" s="18"/>
      <c r="J886" s="18"/>
      <c r="K886" s="18"/>
      <c r="L886" s="18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</row>
    <row r="887">
      <c r="A887" s="45"/>
      <c r="B887" s="12"/>
      <c r="C887" s="12"/>
      <c r="D887" s="12"/>
      <c r="E887" s="13"/>
      <c r="F887" s="13"/>
      <c r="G887" s="13"/>
      <c r="H887" s="34"/>
      <c r="I887" s="18"/>
      <c r="J887" s="18"/>
      <c r="K887" s="18"/>
      <c r="L887" s="18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</row>
    <row r="888">
      <c r="A888" s="45"/>
      <c r="B888" s="12"/>
      <c r="C888" s="12"/>
      <c r="D888" s="12"/>
      <c r="E888" s="13"/>
      <c r="F888" s="13"/>
      <c r="G888" s="13"/>
      <c r="H888" s="34"/>
      <c r="I888" s="18"/>
      <c r="J888" s="18"/>
      <c r="K888" s="18"/>
      <c r="L888" s="18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</row>
    <row r="889">
      <c r="A889" s="45"/>
      <c r="B889" s="12"/>
      <c r="C889" s="12"/>
      <c r="D889" s="12"/>
      <c r="E889" s="13"/>
      <c r="F889" s="13"/>
      <c r="G889" s="13"/>
      <c r="H889" s="34"/>
      <c r="I889" s="18"/>
      <c r="J889" s="18"/>
      <c r="K889" s="18"/>
      <c r="L889" s="18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</row>
    <row r="890">
      <c r="A890" s="45"/>
      <c r="B890" s="12"/>
      <c r="C890" s="12"/>
      <c r="D890" s="12"/>
      <c r="E890" s="13"/>
      <c r="F890" s="13"/>
      <c r="G890" s="13"/>
      <c r="H890" s="34"/>
      <c r="I890" s="18"/>
      <c r="J890" s="18"/>
      <c r="K890" s="18"/>
      <c r="L890" s="18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</row>
    <row r="891">
      <c r="A891" s="45"/>
      <c r="B891" s="12"/>
      <c r="C891" s="12"/>
      <c r="D891" s="12"/>
      <c r="E891" s="13"/>
      <c r="F891" s="13"/>
      <c r="G891" s="13"/>
      <c r="H891" s="34"/>
      <c r="I891" s="18"/>
      <c r="J891" s="18"/>
      <c r="K891" s="18"/>
      <c r="L891" s="18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</row>
    <row r="892">
      <c r="A892" s="45"/>
      <c r="B892" s="12"/>
      <c r="C892" s="12"/>
      <c r="D892" s="12"/>
      <c r="E892" s="13"/>
      <c r="F892" s="13"/>
      <c r="G892" s="13"/>
      <c r="H892" s="34"/>
      <c r="I892" s="18"/>
      <c r="J892" s="18"/>
      <c r="K892" s="18"/>
      <c r="L892" s="18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</row>
    <row r="893">
      <c r="A893" s="45"/>
      <c r="B893" s="12"/>
      <c r="C893" s="12"/>
      <c r="D893" s="12"/>
      <c r="E893" s="13"/>
      <c r="F893" s="13"/>
      <c r="G893" s="13"/>
      <c r="H893" s="34"/>
      <c r="I893" s="18"/>
      <c r="J893" s="18"/>
      <c r="K893" s="18"/>
      <c r="L893" s="18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</row>
    <row r="894">
      <c r="A894" s="45"/>
      <c r="B894" s="12"/>
      <c r="C894" s="12"/>
      <c r="D894" s="12"/>
      <c r="E894" s="13"/>
      <c r="F894" s="13"/>
      <c r="G894" s="13"/>
      <c r="H894" s="34"/>
      <c r="I894" s="18"/>
      <c r="J894" s="18"/>
      <c r="K894" s="18"/>
      <c r="L894" s="18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</row>
    <row r="895">
      <c r="A895" s="45"/>
      <c r="B895" s="12"/>
      <c r="C895" s="12"/>
      <c r="D895" s="12"/>
      <c r="E895" s="13"/>
      <c r="F895" s="13"/>
      <c r="G895" s="13"/>
      <c r="H895" s="34"/>
      <c r="I895" s="18"/>
      <c r="J895" s="18"/>
      <c r="K895" s="18"/>
      <c r="L895" s="18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</row>
    <row r="896">
      <c r="A896" s="45"/>
      <c r="B896" s="12"/>
      <c r="C896" s="12"/>
      <c r="D896" s="12"/>
      <c r="E896" s="13"/>
      <c r="F896" s="13"/>
      <c r="G896" s="13"/>
      <c r="H896" s="34"/>
      <c r="I896" s="18"/>
      <c r="J896" s="18"/>
      <c r="K896" s="18"/>
      <c r="L896" s="18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</row>
    <row r="897">
      <c r="A897" s="45"/>
      <c r="B897" s="12"/>
      <c r="C897" s="12"/>
      <c r="D897" s="12"/>
      <c r="E897" s="13"/>
      <c r="F897" s="13"/>
      <c r="G897" s="13"/>
      <c r="H897" s="34"/>
      <c r="I897" s="18"/>
      <c r="J897" s="18"/>
      <c r="K897" s="18"/>
      <c r="L897" s="18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</row>
    <row r="898">
      <c r="A898" s="45"/>
      <c r="B898" s="12"/>
      <c r="C898" s="12"/>
      <c r="D898" s="12"/>
      <c r="E898" s="13"/>
      <c r="F898" s="13"/>
      <c r="G898" s="13"/>
      <c r="H898" s="34"/>
      <c r="I898" s="18"/>
      <c r="J898" s="18"/>
      <c r="K898" s="18"/>
      <c r="L898" s="18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</row>
    <row r="899">
      <c r="A899" s="45"/>
      <c r="B899" s="12"/>
      <c r="C899" s="12"/>
      <c r="D899" s="12"/>
      <c r="E899" s="13"/>
      <c r="F899" s="13"/>
      <c r="G899" s="13"/>
      <c r="H899" s="34"/>
      <c r="I899" s="18"/>
      <c r="J899" s="18"/>
      <c r="K899" s="18"/>
      <c r="L899" s="18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</row>
    <row r="900">
      <c r="A900" s="45"/>
      <c r="B900" s="12"/>
      <c r="C900" s="12"/>
      <c r="D900" s="12"/>
      <c r="E900" s="13"/>
      <c r="F900" s="13"/>
      <c r="G900" s="13"/>
      <c r="H900" s="34"/>
      <c r="I900" s="18"/>
      <c r="J900" s="18"/>
      <c r="K900" s="18"/>
      <c r="L900" s="18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</row>
    <row r="901">
      <c r="A901" s="45"/>
      <c r="B901" s="12"/>
      <c r="C901" s="12"/>
      <c r="D901" s="12"/>
      <c r="E901" s="13"/>
      <c r="F901" s="13"/>
      <c r="G901" s="13"/>
      <c r="H901" s="34"/>
      <c r="I901" s="18"/>
      <c r="J901" s="18"/>
      <c r="K901" s="18"/>
      <c r="L901" s="18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</row>
    <row r="902">
      <c r="A902" s="45"/>
      <c r="B902" s="12"/>
      <c r="C902" s="12"/>
      <c r="D902" s="12"/>
      <c r="E902" s="13"/>
      <c r="F902" s="13"/>
      <c r="G902" s="13"/>
      <c r="H902" s="34"/>
      <c r="I902" s="18"/>
      <c r="J902" s="18"/>
      <c r="K902" s="18"/>
      <c r="L902" s="18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</row>
    <row r="903">
      <c r="A903" s="45"/>
      <c r="B903" s="12"/>
      <c r="C903" s="12"/>
      <c r="D903" s="12"/>
      <c r="E903" s="13"/>
      <c r="F903" s="13"/>
      <c r="G903" s="13"/>
      <c r="H903" s="34"/>
      <c r="I903" s="18"/>
      <c r="J903" s="18"/>
      <c r="K903" s="18"/>
      <c r="L903" s="18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</row>
    <row r="904">
      <c r="A904" s="45"/>
      <c r="B904" s="12"/>
      <c r="C904" s="12"/>
      <c r="D904" s="12"/>
      <c r="E904" s="13"/>
      <c r="F904" s="13"/>
      <c r="G904" s="13"/>
      <c r="H904" s="34"/>
      <c r="I904" s="18"/>
      <c r="J904" s="18"/>
      <c r="K904" s="18"/>
      <c r="L904" s="18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</row>
    <row r="905">
      <c r="A905" s="45"/>
      <c r="B905" s="12"/>
      <c r="C905" s="12"/>
      <c r="D905" s="12"/>
      <c r="E905" s="13"/>
      <c r="F905" s="13"/>
      <c r="G905" s="13"/>
      <c r="H905" s="34"/>
      <c r="I905" s="18"/>
      <c r="J905" s="18"/>
      <c r="K905" s="18"/>
      <c r="L905" s="18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</row>
    <row r="906">
      <c r="A906" s="45"/>
      <c r="B906" s="12"/>
      <c r="C906" s="12"/>
      <c r="D906" s="12"/>
      <c r="E906" s="13"/>
      <c r="F906" s="13"/>
      <c r="G906" s="13"/>
      <c r="H906" s="34"/>
      <c r="I906" s="18"/>
      <c r="J906" s="18"/>
      <c r="K906" s="18"/>
      <c r="L906" s="18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</row>
    <row r="907">
      <c r="A907" s="45"/>
      <c r="B907" s="12"/>
      <c r="C907" s="12"/>
      <c r="D907" s="12"/>
      <c r="E907" s="13"/>
      <c r="F907" s="13"/>
      <c r="G907" s="13"/>
      <c r="H907" s="34"/>
      <c r="I907" s="18"/>
      <c r="J907" s="18"/>
      <c r="K907" s="18"/>
      <c r="L907" s="18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</row>
    <row r="908">
      <c r="A908" s="45"/>
      <c r="B908" s="12"/>
      <c r="C908" s="12"/>
      <c r="D908" s="12"/>
      <c r="E908" s="13"/>
      <c r="F908" s="13"/>
      <c r="G908" s="13"/>
      <c r="H908" s="34"/>
      <c r="I908" s="18"/>
      <c r="J908" s="18"/>
      <c r="K908" s="18"/>
      <c r="L908" s="18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</row>
    <row r="909">
      <c r="A909" s="45"/>
      <c r="B909" s="12"/>
      <c r="C909" s="12"/>
      <c r="D909" s="12"/>
      <c r="E909" s="13"/>
      <c r="F909" s="13"/>
      <c r="G909" s="13"/>
      <c r="H909" s="34"/>
      <c r="I909" s="18"/>
      <c r="J909" s="18"/>
      <c r="K909" s="18"/>
      <c r="L909" s="18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</row>
    <row r="910">
      <c r="A910" s="45"/>
      <c r="B910" s="12"/>
      <c r="C910" s="12"/>
      <c r="D910" s="12"/>
      <c r="E910" s="13"/>
      <c r="F910" s="13"/>
      <c r="G910" s="13"/>
      <c r="H910" s="34"/>
      <c r="I910" s="18"/>
      <c r="J910" s="18"/>
      <c r="K910" s="18"/>
      <c r="L910" s="18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</row>
    <row r="911">
      <c r="A911" s="45"/>
      <c r="B911" s="12"/>
      <c r="C911" s="12"/>
      <c r="D911" s="12"/>
      <c r="E911" s="13"/>
      <c r="F911" s="13"/>
      <c r="G911" s="13"/>
      <c r="H911" s="34"/>
      <c r="I911" s="18"/>
      <c r="J911" s="18"/>
      <c r="K911" s="18"/>
      <c r="L911" s="18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</row>
    <row r="912">
      <c r="A912" s="45"/>
      <c r="B912" s="12"/>
      <c r="C912" s="12"/>
      <c r="D912" s="12"/>
      <c r="E912" s="13"/>
      <c r="F912" s="13"/>
      <c r="G912" s="13"/>
      <c r="H912" s="34"/>
      <c r="I912" s="18"/>
      <c r="J912" s="18"/>
      <c r="K912" s="18"/>
      <c r="L912" s="18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</row>
    <row r="913">
      <c r="A913" s="45"/>
      <c r="B913" s="12"/>
      <c r="C913" s="12"/>
      <c r="D913" s="12"/>
      <c r="E913" s="13"/>
      <c r="F913" s="13"/>
      <c r="G913" s="13"/>
      <c r="H913" s="34"/>
      <c r="I913" s="18"/>
      <c r="J913" s="18"/>
      <c r="K913" s="18"/>
      <c r="L913" s="18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</row>
    <row r="914">
      <c r="A914" s="45"/>
      <c r="B914" s="12"/>
      <c r="C914" s="12"/>
      <c r="D914" s="12"/>
      <c r="E914" s="13"/>
      <c r="F914" s="13"/>
      <c r="G914" s="13"/>
      <c r="H914" s="34"/>
      <c r="I914" s="18"/>
      <c r="J914" s="18"/>
      <c r="K914" s="18"/>
      <c r="L914" s="18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</row>
    <row r="915">
      <c r="A915" s="45"/>
      <c r="B915" s="12"/>
      <c r="C915" s="12"/>
      <c r="D915" s="12"/>
      <c r="E915" s="13"/>
      <c r="F915" s="13"/>
      <c r="G915" s="13"/>
      <c r="H915" s="34"/>
      <c r="I915" s="18"/>
      <c r="J915" s="18"/>
      <c r="K915" s="18"/>
      <c r="L915" s="18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</row>
    <row r="916">
      <c r="A916" s="45"/>
      <c r="B916" s="12"/>
      <c r="C916" s="12"/>
      <c r="D916" s="12"/>
      <c r="E916" s="13"/>
      <c r="F916" s="13"/>
      <c r="G916" s="13"/>
      <c r="H916" s="34"/>
      <c r="I916" s="18"/>
      <c r="J916" s="18"/>
      <c r="K916" s="18"/>
      <c r="L916" s="18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</row>
    <row r="917">
      <c r="A917" s="45"/>
      <c r="B917" s="12"/>
      <c r="C917" s="12"/>
      <c r="D917" s="12"/>
      <c r="E917" s="13"/>
      <c r="F917" s="13"/>
      <c r="G917" s="13"/>
      <c r="H917" s="34"/>
      <c r="I917" s="18"/>
      <c r="J917" s="18"/>
      <c r="K917" s="18"/>
      <c r="L917" s="18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</row>
    <row r="918">
      <c r="A918" s="45"/>
      <c r="B918" s="12"/>
      <c r="C918" s="12"/>
      <c r="D918" s="12"/>
      <c r="E918" s="13"/>
      <c r="F918" s="13"/>
      <c r="G918" s="13"/>
      <c r="H918" s="34"/>
      <c r="I918" s="18"/>
      <c r="J918" s="18"/>
      <c r="K918" s="18"/>
      <c r="L918" s="18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</row>
    <row r="919">
      <c r="A919" s="45"/>
      <c r="B919" s="12"/>
      <c r="C919" s="12"/>
      <c r="D919" s="12"/>
      <c r="E919" s="13"/>
      <c r="F919" s="13"/>
      <c r="G919" s="13"/>
      <c r="H919" s="34"/>
      <c r="I919" s="18"/>
      <c r="J919" s="18"/>
      <c r="K919" s="18"/>
      <c r="L919" s="18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</row>
    <row r="920">
      <c r="A920" s="45"/>
      <c r="B920" s="12"/>
      <c r="C920" s="12"/>
      <c r="D920" s="12"/>
      <c r="E920" s="13"/>
      <c r="F920" s="13"/>
      <c r="G920" s="13"/>
      <c r="H920" s="34"/>
      <c r="I920" s="18"/>
      <c r="J920" s="18"/>
      <c r="K920" s="18"/>
      <c r="L920" s="18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</row>
    <row r="921">
      <c r="A921" s="45"/>
      <c r="B921" s="12"/>
      <c r="C921" s="12"/>
      <c r="D921" s="12"/>
      <c r="E921" s="13"/>
      <c r="F921" s="13"/>
      <c r="G921" s="13"/>
      <c r="H921" s="34"/>
      <c r="I921" s="18"/>
      <c r="J921" s="18"/>
      <c r="K921" s="18"/>
      <c r="L921" s="18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</row>
    <row r="922">
      <c r="A922" s="45"/>
      <c r="B922" s="12"/>
      <c r="C922" s="12"/>
      <c r="D922" s="12"/>
      <c r="E922" s="13"/>
      <c r="F922" s="13"/>
      <c r="G922" s="13"/>
      <c r="H922" s="34"/>
      <c r="I922" s="18"/>
      <c r="J922" s="18"/>
      <c r="K922" s="18"/>
      <c r="L922" s="18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</row>
    <row r="923">
      <c r="A923" s="45"/>
      <c r="B923" s="12"/>
      <c r="C923" s="12"/>
      <c r="D923" s="12"/>
      <c r="E923" s="13"/>
      <c r="F923" s="13"/>
      <c r="G923" s="13"/>
      <c r="H923" s="34"/>
      <c r="I923" s="18"/>
      <c r="J923" s="18"/>
      <c r="K923" s="18"/>
      <c r="L923" s="18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</row>
    <row r="924">
      <c r="A924" s="45"/>
      <c r="B924" s="12"/>
      <c r="C924" s="12"/>
      <c r="D924" s="12"/>
      <c r="E924" s="13"/>
      <c r="F924" s="13"/>
      <c r="G924" s="13"/>
      <c r="H924" s="34"/>
      <c r="I924" s="18"/>
      <c r="J924" s="18"/>
      <c r="K924" s="18"/>
      <c r="L924" s="18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</row>
    <row r="925">
      <c r="A925" s="45"/>
      <c r="B925" s="12"/>
      <c r="C925" s="12"/>
      <c r="D925" s="12"/>
      <c r="E925" s="13"/>
      <c r="F925" s="13"/>
      <c r="G925" s="13"/>
      <c r="H925" s="34"/>
      <c r="I925" s="18"/>
      <c r="J925" s="18"/>
      <c r="K925" s="18"/>
      <c r="L925" s="18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</row>
    <row r="926">
      <c r="A926" s="45"/>
      <c r="B926" s="12"/>
      <c r="C926" s="12"/>
      <c r="D926" s="12"/>
      <c r="E926" s="13"/>
      <c r="F926" s="13"/>
      <c r="G926" s="13"/>
      <c r="H926" s="34"/>
      <c r="I926" s="18"/>
      <c r="J926" s="18"/>
      <c r="K926" s="18"/>
      <c r="L926" s="18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</row>
    <row r="927">
      <c r="A927" s="45"/>
      <c r="B927" s="12"/>
      <c r="C927" s="12"/>
      <c r="D927" s="12"/>
      <c r="E927" s="13"/>
      <c r="F927" s="13"/>
      <c r="G927" s="13"/>
      <c r="H927" s="34"/>
      <c r="I927" s="18"/>
      <c r="J927" s="18"/>
      <c r="K927" s="18"/>
      <c r="L927" s="18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</row>
    <row r="928">
      <c r="A928" s="45"/>
      <c r="B928" s="12"/>
      <c r="C928" s="12"/>
      <c r="D928" s="12"/>
      <c r="E928" s="13"/>
      <c r="F928" s="13"/>
      <c r="G928" s="13"/>
      <c r="H928" s="34"/>
      <c r="I928" s="18"/>
      <c r="J928" s="18"/>
      <c r="K928" s="18"/>
      <c r="L928" s="18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</row>
    <row r="929">
      <c r="A929" s="45"/>
      <c r="B929" s="12"/>
      <c r="C929" s="12"/>
      <c r="D929" s="12"/>
      <c r="E929" s="13"/>
      <c r="F929" s="13"/>
      <c r="G929" s="13"/>
      <c r="H929" s="34"/>
      <c r="I929" s="18"/>
      <c r="J929" s="18"/>
      <c r="K929" s="18"/>
      <c r="L929" s="18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</row>
    <row r="930">
      <c r="A930" s="45"/>
      <c r="B930" s="12"/>
      <c r="C930" s="12"/>
      <c r="D930" s="12"/>
      <c r="E930" s="13"/>
      <c r="F930" s="13"/>
      <c r="G930" s="13"/>
      <c r="H930" s="34"/>
      <c r="I930" s="18"/>
      <c r="J930" s="18"/>
      <c r="K930" s="18"/>
      <c r="L930" s="18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</row>
    <row r="931">
      <c r="A931" s="45"/>
      <c r="B931" s="12"/>
      <c r="C931" s="12"/>
      <c r="D931" s="12"/>
      <c r="E931" s="13"/>
      <c r="F931" s="13"/>
      <c r="G931" s="13"/>
      <c r="H931" s="34"/>
      <c r="I931" s="18"/>
      <c r="J931" s="18"/>
      <c r="K931" s="18"/>
      <c r="L931" s="18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</row>
    <row r="932">
      <c r="A932" s="45"/>
      <c r="B932" s="12"/>
      <c r="C932" s="12"/>
      <c r="D932" s="12"/>
      <c r="E932" s="13"/>
      <c r="F932" s="13"/>
      <c r="G932" s="13"/>
      <c r="H932" s="34"/>
      <c r="I932" s="18"/>
      <c r="J932" s="18"/>
      <c r="K932" s="18"/>
      <c r="L932" s="18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</row>
    <row r="933">
      <c r="A933" s="45"/>
      <c r="B933" s="12"/>
      <c r="C933" s="12"/>
      <c r="D933" s="12"/>
      <c r="E933" s="13"/>
      <c r="F933" s="13"/>
      <c r="G933" s="13"/>
      <c r="H933" s="34"/>
      <c r="I933" s="18"/>
      <c r="J933" s="18"/>
      <c r="K933" s="18"/>
      <c r="L933" s="18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</row>
    <row r="934">
      <c r="A934" s="45"/>
      <c r="B934" s="12"/>
      <c r="C934" s="12"/>
      <c r="D934" s="12"/>
      <c r="E934" s="13"/>
      <c r="F934" s="13"/>
      <c r="G934" s="13"/>
      <c r="H934" s="34"/>
      <c r="I934" s="18"/>
      <c r="J934" s="18"/>
      <c r="K934" s="18"/>
      <c r="L934" s="18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</row>
    <row r="935">
      <c r="A935" s="45"/>
      <c r="B935" s="12"/>
      <c r="C935" s="12"/>
      <c r="D935" s="12"/>
      <c r="E935" s="13"/>
      <c r="F935" s="13"/>
      <c r="G935" s="13"/>
      <c r="H935" s="34"/>
      <c r="I935" s="18"/>
      <c r="J935" s="18"/>
      <c r="K935" s="18"/>
      <c r="L935" s="18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</row>
    <row r="936">
      <c r="A936" s="45"/>
      <c r="B936" s="12"/>
      <c r="C936" s="12"/>
      <c r="D936" s="12"/>
      <c r="E936" s="13"/>
      <c r="F936" s="13"/>
      <c r="G936" s="13"/>
      <c r="H936" s="34"/>
      <c r="I936" s="18"/>
      <c r="J936" s="18"/>
      <c r="K936" s="18"/>
      <c r="L936" s="18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</row>
    <row r="937">
      <c r="A937" s="45"/>
      <c r="B937" s="12"/>
      <c r="C937" s="12"/>
      <c r="D937" s="12"/>
      <c r="E937" s="13"/>
      <c r="F937" s="13"/>
      <c r="G937" s="13"/>
      <c r="H937" s="34"/>
      <c r="I937" s="18"/>
      <c r="J937" s="18"/>
      <c r="K937" s="18"/>
      <c r="L937" s="18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</row>
    <row r="938">
      <c r="A938" s="45"/>
      <c r="B938" s="12"/>
      <c r="C938" s="12"/>
      <c r="D938" s="12"/>
      <c r="E938" s="13"/>
      <c r="F938" s="13"/>
      <c r="G938" s="13"/>
      <c r="H938" s="34"/>
      <c r="I938" s="18"/>
      <c r="J938" s="18"/>
      <c r="K938" s="18"/>
      <c r="L938" s="18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</row>
    <row r="939">
      <c r="A939" s="45"/>
      <c r="B939" s="12"/>
      <c r="C939" s="12"/>
      <c r="D939" s="12"/>
      <c r="E939" s="13"/>
      <c r="F939" s="13"/>
      <c r="G939" s="13"/>
      <c r="H939" s="34"/>
      <c r="I939" s="18"/>
      <c r="J939" s="18"/>
      <c r="K939" s="18"/>
      <c r="L939" s="18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</row>
    <row r="940">
      <c r="A940" s="45"/>
      <c r="B940" s="12"/>
      <c r="C940" s="12"/>
      <c r="D940" s="12"/>
      <c r="E940" s="13"/>
      <c r="F940" s="13"/>
      <c r="G940" s="13"/>
      <c r="H940" s="34"/>
      <c r="I940" s="18"/>
      <c r="J940" s="18"/>
      <c r="K940" s="18"/>
      <c r="L940" s="18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</row>
    <row r="941">
      <c r="A941" s="45"/>
      <c r="B941" s="12"/>
      <c r="C941" s="12"/>
      <c r="D941" s="12"/>
      <c r="E941" s="13"/>
      <c r="F941" s="13"/>
      <c r="G941" s="13"/>
      <c r="H941" s="34"/>
      <c r="I941" s="18"/>
      <c r="J941" s="18"/>
      <c r="K941" s="18"/>
      <c r="L941" s="18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</row>
    <row r="942">
      <c r="A942" s="45"/>
      <c r="B942" s="12"/>
      <c r="C942" s="12"/>
      <c r="D942" s="12"/>
      <c r="E942" s="13"/>
      <c r="F942" s="13"/>
      <c r="G942" s="13"/>
      <c r="H942" s="34"/>
      <c r="I942" s="18"/>
      <c r="J942" s="18"/>
      <c r="K942" s="18"/>
      <c r="L942" s="18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</row>
    <row r="943">
      <c r="A943" s="45"/>
      <c r="B943" s="12"/>
      <c r="C943" s="12"/>
      <c r="D943" s="12"/>
      <c r="E943" s="13"/>
      <c r="F943" s="13"/>
      <c r="G943" s="13"/>
      <c r="H943" s="34"/>
      <c r="I943" s="18"/>
      <c r="J943" s="18"/>
      <c r="K943" s="18"/>
      <c r="L943" s="18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</row>
    <row r="944">
      <c r="A944" s="45"/>
      <c r="B944" s="12"/>
      <c r="C944" s="12"/>
      <c r="D944" s="12"/>
      <c r="E944" s="13"/>
      <c r="F944" s="13"/>
      <c r="G944" s="13"/>
      <c r="H944" s="34"/>
      <c r="I944" s="18"/>
      <c r="J944" s="18"/>
      <c r="K944" s="18"/>
      <c r="L944" s="18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</row>
    <row r="945">
      <c r="A945" s="45"/>
      <c r="B945" s="12"/>
      <c r="C945" s="12"/>
      <c r="D945" s="12"/>
      <c r="E945" s="13"/>
      <c r="F945" s="13"/>
      <c r="G945" s="13"/>
      <c r="H945" s="34"/>
      <c r="I945" s="18"/>
      <c r="J945" s="18"/>
      <c r="K945" s="18"/>
      <c r="L945" s="18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</row>
    <row r="946">
      <c r="A946" s="45"/>
      <c r="B946" s="12"/>
      <c r="C946" s="12"/>
      <c r="D946" s="12"/>
      <c r="E946" s="13"/>
      <c r="F946" s="13"/>
      <c r="G946" s="13"/>
      <c r="H946" s="34"/>
      <c r="I946" s="18"/>
      <c r="J946" s="18"/>
      <c r="K946" s="18"/>
      <c r="L946" s="18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</row>
    <row r="947">
      <c r="A947" s="45"/>
      <c r="B947" s="12"/>
      <c r="C947" s="12"/>
      <c r="D947" s="12"/>
      <c r="E947" s="13"/>
      <c r="F947" s="13"/>
      <c r="G947" s="13"/>
      <c r="H947" s="34"/>
      <c r="I947" s="18"/>
      <c r="J947" s="18"/>
      <c r="K947" s="18"/>
      <c r="L947" s="18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</row>
    <row r="948">
      <c r="A948" s="45"/>
      <c r="B948" s="12"/>
      <c r="C948" s="12"/>
      <c r="D948" s="12"/>
      <c r="E948" s="13"/>
      <c r="F948" s="13"/>
      <c r="G948" s="13"/>
      <c r="H948" s="34"/>
      <c r="I948" s="18"/>
      <c r="J948" s="18"/>
      <c r="K948" s="18"/>
      <c r="L948" s="18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</row>
    <row r="949">
      <c r="A949" s="45"/>
      <c r="B949" s="12"/>
      <c r="C949" s="12"/>
      <c r="D949" s="12"/>
      <c r="E949" s="13"/>
      <c r="F949" s="13"/>
      <c r="G949" s="13"/>
      <c r="H949" s="34"/>
      <c r="I949" s="18"/>
      <c r="J949" s="18"/>
      <c r="K949" s="18"/>
      <c r="L949" s="18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</row>
    <row r="950">
      <c r="A950" s="45"/>
      <c r="B950" s="12"/>
      <c r="C950" s="12"/>
      <c r="D950" s="12"/>
      <c r="E950" s="13"/>
      <c r="F950" s="13"/>
      <c r="G950" s="13"/>
      <c r="H950" s="34"/>
      <c r="I950" s="18"/>
      <c r="J950" s="18"/>
      <c r="K950" s="18"/>
      <c r="L950" s="18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</row>
    <row r="951">
      <c r="A951" s="45"/>
      <c r="B951" s="12"/>
      <c r="C951" s="12"/>
      <c r="D951" s="12"/>
      <c r="E951" s="13"/>
      <c r="F951" s="13"/>
      <c r="G951" s="13"/>
      <c r="H951" s="34"/>
      <c r="I951" s="18"/>
      <c r="J951" s="18"/>
      <c r="K951" s="18"/>
      <c r="L951" s="18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</row>
    <row r="952">
      <c r="A952" s="45"/>
      <c r="B952" s="12"/>
      <c r="C952" s="12"/>
      <c r="D952" s="12"/>
      <c r="E952" s="13"/>
      <c r="F952" s="13"/>
      <c r="G952" s="13"/>
      <c r="H952" s="34"/>
      <c r="I952" s="18"/>
      <c r="J952" s="18"/>
      <c r="K952" s="18"/>
      <c r="L952" s="18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</row>
    <row r="953">
      <c r="A953" s="45"/>
      <c r="B953" s="12"/>
      <c r="C953" s="12"/>
      <c r="D953" s="12"/>
      <c r="E953" s="13"/>
      <c r="F953" s="13"/>
      <c r="G953" s="13"/>
      <c r="H953" s="34"/>
      <c r="I953" s="18"/>
      <c r="J953" s="18"/>
      <c r="K953" s="18"/>
      <c r="L953" s="18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</row>
    <row r="954">
      <c r="A954" s="45"/>
      <c r="B954" s="12"/>
      <c r="C954" s="12"/>
      <c r="D954" s="12"/>
      <c r="E954" s="13"/>
      <c r="F954" s="13"/>
      <c r="G954" s="13"/>
      <c r="H954" s="34"/>
      <c r="I954" s="18"/>
      <c r="J954" s="18"/>
      <c r="K954" s="18"/>
      <c r="L954" s="18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</row>
    <row r="955">
      <c r="A955" s="45"/>
      <c r="B955" s="12"/>
      <c r="C955" s="12"/>
      <c r="D955" s="12"/>
      <c r="E955" s="13"/>
      <c r="F955" s="13"/>
      <c r="G955" s="13"/>
      <c r="H955" s="34"/>
      <c r="I955" s="18"/>
      <c r="J955" s="18"/>
      <c r="K955" s="18"/>
      <c r="L955" s="18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</row>
    <row r="956">
      <c r="A956" s="45"/>
      <c r="B956" s="12"/>
      <c r="C956" s="12"/>
      <c r="D956" s="12"/>
      <c r="E956" s="13"/>
      <c r="F956" s="13"/>
      <c r="G956" s="13"/>
      <c r="H956" s="34"/>
      <c r="I956" s="18"/>
      <c r="J956" s="18"/>
      <c r="K956" s="18"/>
      <c r="L956" s="18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</row>
    <row r="957">
      <c r="A957" s="45"/>
      <c r="B957" s="12"/>
      <c r="C957" s="12"/>
      <c r="D957" s="12"/>
      <c r="E957" s="13"/>
      <c r="F957" s="13"/>
      <c r="G957" s="13"/>
      <c r="H957" s="34"/>
      <c r="I957" s="18"/>
      <c r="J957" s="18"/>
      <c r="K957" s="18"/>
      <c r="L957" s="18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</row>
    <row r="958">
      <c r="A958" s="45"/>
      <c r="B958" s="12"/>
      <c r="C958" s="12"/>
      <c r="D958" s="12"/>
      <c r="E958" s="13"/>
      <c r="F958" s="13"/>
      <c r="G958" s="13"/>
      <c r="H958" s="34"/>
      <c r="I958" s="18"/>
      <c r="J958" s="18"/>
      <c r="K958" s="18"/>
      <c r="L958" s="18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</row>
    <row r="959">
      <c r="A959" s="45"/>
      <c r="B959" s="12"/>
      <c r="C959" s="12"/>
      <c r="D959" s="12"/>
      <c r="E959" s="13"/>
      <c r="F959" s="13"/>
      <c r="G959" s="13"/>
      <c r="H959" s="34"/>
      <c r="I959" s="18"/>
      <c r="J959" s="18"/>
      <c r="K959" s="18"/>
      <c r="L959" s="18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</row>
    <row r="960">
      <c r="A960" s="45"/>
      <c r="B960" s="12"/>
      <c r="C960" s="12"/>
      <c r="D960" s="12"/>
      <c r="E960" s="13"/>
      <c r="F960" s="13"/>
      <c r="G960" s="13"/>
      <c r="H960" s="34"/>
      <c r="I960" s="18"/>
      <c r="J960" s="18"/>
      <c r="K960" s="18"/>
      <c r="L960" s="18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</row>
    <row r="961">
      <c r="A961" s="45"/>
      <c r="B961" s="12"/>
      <c r="C961" s="12"/>
      <c r="D961" s="12"/>
      <c r="E961" s="13"/>
      <c r="F961" s="13"/>
      <c r="G961" s="13"/>
      <c r="H961" s="34"/>
      <c r="I961" s="18"/>
      <c r="J961" s="18"/>
      <c r="K961" s="18"/>
      <c r="L961" s="18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</row>
    <row r="962">
      <c r="A962" s="45"/>
      <c r="B962" s="12"/>
      <c r="C962" s="12"/>
      <c r="D962" s="12"/>
      <c r="E962" s="13"/>
      <c r="F962" s="13"/>
      <c r="G962" s="13"/>
      <c r="H962" s="34"/>
      <c r="I962" s="18"/>
      <c r="J962" s="18"/>
      <c r="K962" s="18"/>
      <c r="L962" s="18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</row>
    <row r="963">
      <c r="A963" s="45"/>
      <c r="B963" s="12"/>
      <c r="C963" s="12"/>
      <c r="D963" s="12"/>
      <c r="E963" s="13"/>
      <c r="F963" s="13"/>
      <c r="G963" s="13"/>
      <c r="H963" s="34"/>
      <c r="I963" s="18"/>
      <c r="J963" s="18"/>
      <c r="K963" s="18"/>
      <c r="L963" s="18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</row>
    <row r="964">
      <c r="A964" s="45"/>
      <c r="B964" s="12"/>
      <c r="C964" s="12"/>
      <c r="D964" s="12"/>
      <c r="E964" s="13"/>
      <c r="F964" s="13"/>
      <c r="G964" s="13"/>
      <c r="H964" s="34"/>
      <c r="I964" s="18"/>
      <c r="J964" s="18"/>
      <c r="K964" s="18"/>
      <c r="L964" s="18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</row>
    <row r="965">
      <c r="A965" s="45"/>
      <c r="B965" s="12"/>
      <c r="C965" s="12"/>
      <c r="D965" s="12"/>
      <c r="E965" s="13"/>
      <c r="F965" s="13"/>
      <c r="G965" s="13"/>
      <c r="H965" s="34"/>
      <c r="I965" s="18"/>
      <c r="J965" s="18"/>
      <c r="K965" s="18"/>
      <c r="L965" s="18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</row>
    <row r="966">
      <c r="A966" s="45"/>
      <c r="B966" s="12"/>
      <c r="C966" s="12"/>
      <c r="D966" s="12"/>
      <c r="E966" s="13"/>
      <c r="F966" s="13"/>
      <c r="G966" s="13"/>
      <c r="H966" s="34"/>
      <c r="I966" s="18"/>
      <c r="J966" s="18"/>
      <c r="K966" s="18"/>
      <c r="L966" s="18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</row>
    <row r="967">
      <c r="A967" s="45"/>
      <c r="B967" s="12"/>
      <c r="C967" s="12"/>
      <c r="D967" s="12"/>
      <c r="E967" s="13"/>
      <c r="F967" s="13"/>
      <c r="G967" s="13"/>
      <c r="H967" s="34"/>
      <c r="I967" s="18"/>
      <c r="J967" s="18"/>
      <c r="K967" s="18"/>
      <c r="L967" s="18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</row>
    <row r="968">
      <c r="A968" s="45"/>
      <c r="B968" s="12"/>
      <c r="C968" s="12"/>
      <c r="D968" s="12"/>
      <c r="E968" s="13"/>
      <c r="F968" s="13"/>
      <c r="G968" s="13"/>
      <c r="H968" s="34"/>
      <c r="I968" s="18"/>
      <c r="J968" s="18"/>
      <c r="K968" s="18"/>
      <c r="L968" s="18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</row>
    <row r="969">
      <c r="A969" s="45"/>
      <c r="B969" s="12"/>
      <c r="C969" s="12"/>
      <c r="D969" s="12"/>
      <c r="E969" s="13"/>
      <c r="F969" s="13"/>
      <c r="G969" s="13"/>
      <c r="H969" s="34"/>
      <c r="I969" s="18"/>
      <c r="J969" s="18"/>
      <c r="K969" s="18"/>
      <c r="L969" s="18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</row>
    <row r="970">
      <c r="A970" s="45"/>
      <c r="B970" s="12"/>
      <c r="C970" s="12"/>
      <c r="D970" s="12"/>
      <c r="E970" s="13"/>
      <c r="F970" s="13"/>
      <c r="G970" s="13"/>
      <c r="H970" s="34"/>
      <c r="I970" s="18"/>
      <c r="J970" s="18"/>
      <c r="K970" s="18"/>
      <c r="L970" s="18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</row>
    <row r="971">
      <c r="A971" s="45"/>
      <c r="B971" s="12"/>
      <c r="C971" s="12"/>
      <c r="D971" s="12"/>
      <c r="E971" s="13"/>
      <c r="F971" s="13"/>
      <c r="G971" s="13"/>
      <c r="H971" s="34"/>
      <c r="I971" s="18"/>
      <c r="J971" s="18"/>
      <c r="K971" s="18"/>
      <c r="L971" s="18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</row>
    <row r="972">
      <c r="A972" s="45"/>
      <c r="B972" s="12"/>
      <c r="C972" s="12"/>
      <c r="D972" s="12"/>
      <c r="E972" s="13"/>
      <c r="F972" s="13"/>
      <c r="G972" s="13"/>
      <c r="H972" s="34"/>
      <c r="I972" s="18"/>
      <c r="J972" s="18"/>
      <c r="K972" s="18"/>
      <c r="L972" s="18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</row>
    <row r="973">
      <c r="A973" s="45"/>
      <c r="B973" s="12"/>
      <c r="C973" s="12"/>
      <c r="D973" s="12"/>
      <c r="E973" s="13"/>
      <c r="F973" s="13"/>
      <c r="G973" s="13"/>
      <c r="H973" s="34"/>
      <c r="I973" s="18"/>
      <c r="J973" s="18"/>
      <c r="K973" s="18"/>
      <c r="L973" s="18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</row>
    <row r="974">
      <c r="A974" s="45"/>
      <c r="B974" s="12"/>
      <c r="C974" s="12"/>
      <c r="D974" s="12"/>
      <c r="E974" s="13"/>
      <c r="F974" s="13"/>
      <c r="G974" s="13"/>
      <c r="H974" s="34"/>
      <c r="I974" s="18"/>
      <c r="J974" s="18"/>
      <c r="K974" s="18"/>
      <c r="L974" s="18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</row>
    <row r="975">
      <c r="A975" s="45"/>
      <c r="B975" s="12"/>
      <c r="C975" s="12"/>
      <c r="D975" s="12"/>
      <c r="E975" s="13"/>
      <c r="F975" s="13"/>
      <c r="G975" s="13"/>
      <c r="H975" s="34"/>
      <c r="I975" s="18"/>
      <c r="J975" s="18"/>
      <c r="K975" s="18"/>
      <c r="L975" s="18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</row>
    <row r="976">
      <c r="A976" s="45"/>
      <c r="B976" s="12"/>
      <c r="C976" s="12"/>
      <c r="D976" s="12"/>
      <c r="E976" s="13"/>
      <c r="F976" s="13"/>
      <c r="G976" s="13"/>
      <c r="H976" s="34"/>
      <c r="I976" s="18"/>
      <c r="J976" s="18"/>
      <c r="K976" s="18"/>
      <c r="L976" s="18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</row>
    <row r="977">
      <c r="A977" s="45"/>
      <c r="B977" s="12"/>
      <c r="C977" s="12"/>
      <c r="D977" s="12"/>
      <c r="E977" s="13"/>
      <c r="F977" s="13"/>
      <c r="G977" s="13"/>
      <c r="H977" s="34"/>
      <c r="I977" s="18"/>
      <c r="J977" s="18"/>
      <c r="K977" s="18"/>
      <c r="L977" s="18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</row>
    <row r="978">
      <c r="A978" s="45"/>
      <c r="B978" s="12"/>
      <c r="C978" s="12"/>
      <c r="D978" s="12"/>
      <c r="E978" s="13"/>
      <c r="F978" s="13"/>
      <c r="G978" s="13"/>
      <c r="H978" s="34"/>
      <c r="I978" s="18"/>
      <c r="J978" s="18"/>
      <c r="K978" s="18"/>
      <c r="L978" s="18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</row>
    <row r="979">
      <c r="A979" s="45"/>
      <c r="B979" s="12"/>
      <c r="C979" s="12"/>
      <c r="D979" s="12"/>
      <c r="E979" s="13"/>
      <c r="F979" s="13"/>
      <c r="G979" s="13"/>
      <c r="H979" s="34"/>
      <c r="I979" s="18"/>
      <c r="J979" s="18"/>
      <c r="K979" s="18"/>
      <c r="L979" s="18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</row>
    <row r="980">
      <c r="A980" s="45"/>
      <c r="B980" s="12"/>
      <c r="C980" s="12"/>
      <c r="D980" s="12"/>
      <c r="E980" s="13"/>
      <c r="F980" s="13"/>
      <c r="G980" s="13"/>
      <c r="H980" s="34"/>
      <c r="I980" s="18"/>
      <c r="J980" s="18"/>
      <c r="K980" s="18"/>
      <c r="L980" s="18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</row>
    <row r="981">
      <c r="A981" s="45"/>
      <c r="B981" s="12"/>
      <c r="C981" s="12"/>
      <c r="D981" s="12"/>
      <c r="E981" s="13"/>
      <c r="F981" s="13"/>
      <c r="G981" s="13"/>
      <c r="H981" s="34"/>
      <c r="I981" s="18"/>
      <c r="J981" s="18"/>
      <c r="K981" s="18"/>
      <c r="L981" s="18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</row>
    <row r="982">
      <c r="A982" s="45"/>
      <c r="B982" s="12"/>
      <c r="C982" s="12"/>
      <c r="D982" s="12"/>
      <c r="E982" s="13"/>
      <c r="F982" s="13"/>
      <c r="G982" s="13"/>
      <c r="H982" s="34"/>
      <c r="I982" s="18"/>
      <c r="J982" s="18"/>
      <c r="K982" s="18"/>
      <c r="L982" s="18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</row>
    <row r="983">
      <c r="A983" s="45"/>
      <c r="B983" s="12"/>
      <c r="C983" s="12"/>
      <c r="D983" s="12"/>
      <c r="E983" s="13"/>
      <c r="F983" s="13"/>
      <c r="G983" s="13"/>
      <c r="H983" s="34"/>
      <c r="I983" s="18"/>
      <c r="J983" s="18"/>
      <c r="K983" s="18"/>
      <c r="L983" s="18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</row>
    <row r="984">
      <c r="A984" s="45"/>
      <c r="B984" s="12"/>
      <c r="C984" s="12"/>
      <c r="D984" s="12"/>
      <c r="E984" s="13"/>
      <c r="F984" s="13"/>
      <c r="G984" s="13"/>
      <c r="H984" s="34"/>
      <c r="I984" s="18"/>
      <c r="J984" s="18"/>
      <c r="K984" s="18"/>
      <c r="L984" s="18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</row>
    <row r="985">
      <c r="A985" s="45"/>
      <c r="B985" s="12"/>
      <c r="C985" s="12"/>
      <c r="D985" s="12"/>
      <c r="E985" s="13"/>
      <c r="F985" s="13"/>
      <c r="G985" s="13"/>
      <c r="H985" s="34"/>
      <c r="I985" s="18"/>
      <c r="J985" s="18"/>
      <c r="K985" s="18"/>
      <c r="L985" s="18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</row>
    <row r="986">
      <c r="A986" s="45"/>
      <c r="B986" s="12"/>
      <c r="C986" s="12"/>
      <c r="D986" s="12"/>
      <c r="E986" s="13"/>
      <c r="F986" s="13"/>
      <c r="G986" s="13"/>
      <c r="H986" s="34"/>
      <c r="I986" s="18"/>
      <c r="J986" s="18"/>
      <c r="K986" s="18"/>
      <c r="L986" s="18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</row>
    <row r="987">
      <c r="A987" s="45"/>
      <c r="B987" s="12"/>
      <c r="C987" s="12"/>
      <c r="D987" s="12"/>
      <c r="E987" s="13"/>
      <c r="F987" s="13"/>
      <c r="G987" s="13"/>
      <c r="H987" s="34"/>
      <c r="I987" s="18"/>
      <c r="J987" s="18"/>
      <c r="K987" s="18"/>
      <c r="L987" s="18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</row>
    <row r="988">
      <c r="A988" s="45"/>
      <c r="B988" s="12"/>
      <c r="C988" s="12"/>
      <c r="D988" s="12"/>
      <c r="E988" s="13"/>
      <c r="F988" s="13"/>
      <c r="G988" s="13"/>
      <c r="H988" s="34"/>
      <c r="I988" s="18"/>
      <c r="J988" s="18"/>
      <c r="K988" s="18"/>
      <c r="L988" s="18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</row>
    <row r="989">
      <c r="A989" s="45"/>
      <c r="B989" s="12"/>
      <c r="C989" s="12"/>
      <c r="D989" s="12"/>
      <c r="E989" s="13"/>
      <c r="F989" s="13"/>
      <c r="G989" s="13"/>
      <c r="H989" s="34"/>
      <c r="I989" s="18"/>
      <c r="J989" s="18"/>
      <c r="K989" s="18"/>
      <c r="L989" s="18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</row>
    <row r="990">
      <c r="A990" s="45"/>
      <c r="B990" s="12"/>
      <c r="C990" s="12"/>
      <c r="D990" s="12"/>
      <c r="E990" s="13"/>
      <c r="F990" s="13"/>
      <c r="G990" s="13"/>
      <c r="H990" s="34"/>
      <c r="I990" s="18"/>
      <c r="J990" s="18"/>
      <c r="K990" s="18"/>
      <c r="L990" s="18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</row>
    <row r="991">
      <c r="A991" s="45"/>
      <c r="B991" s="12"/>
      <c r="C991" s="12"/>
      <c r="D991" s="12"/>
      <c r="E991" s="13"/>
      <c r="F991" s="13"/>
      <c r="G991" s="13"/>
      <c r="H991" s="34"/>
      <c r="I991" s="18"/>
      <c r="J991" s="18"/>
      <c r="K991" s="18"/>
      <c r="L991" s="18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</row>
    <row r="992">
      <c r="A992" s="45"/>
      <c r="B992" s="12"/>
      <c r="C992" s="12"/>
      <c r="D992" s="12"/>
      <c r="E992" s="13"/>
      <c r="F992" s="13"/>
      <c r="G992" s="13"/>
      <c r="H992" s="34"/>
      <c r="I992" s="18"/>
      <c r="J992" s="18"/>
      <c r="K992" s="18"/>
      <c r="L992" s="18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</row>
    <row r="993">
      <c r="A993" s="45"/>
      <c r="B993" s="12"/>
      <c r="C993" s="12"/>
      <c r="D993" s="12"/>
      <c r="E993" s="13"/>
      <c r="F993" s="13"/>
      <c r="G993" s="13"/>
      <c r="H993" s="34"/>
      <c r="I993" s="18"/>
      <c r="J993" s="18"/>
      <c r="K993" s="18"/>
      <c r="L993" s="18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</row>
    <row r="994">
      <c r="A994" s="45"/>
      <c r="B994" s="12"/>
      <c r="C994" s="12"/>
      <c r="D994" s="12"/>
      <c r="E994" s="13"/>
      <c r="F994" s="13"/>
      <c r="G994" s="13"/>
      <c r="H994" s="34"/>
      <c r="I994" s="18"/>
      <c r="J994" s="18"/>
      <c r="K994" s="18"/>
      <c r="L994" s="18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</row>
    <row r="995">
      <c r="A995" s="45"/>
      <c r="B995" s="12"/>
      <c r="C995" s="12"/>
      <c r="D995" s="12"/>
      <c r="E995" s="13"/>
      <c r="F995" s="13"/>
      <c r="G995" s="13"/>
      <c r="H995" s="34"/>
      <c r="I995" s="18"/>
      <c r="J995" s="18"/>
      <c r="K995" s="18"/>
      <c r="L995" s="18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</row>
    <row r="996">
      <c r="A996" s="45"/>
      <c r="B996" s="12"/>
      <c r="C996" s="12"/>
      <c r="D996" s="12"/>
      <c r="E996" s="13"/>
      <c r="F996" s="13"/>
      <c r="G996" s="13"/>
      <c r="H996" s="34"/>
      <c r="I996" s="18"/>
      <c r="J996" s="18"/>
      <c r="K996" s="18"/>
      <c r="L996" s="18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</row>
    <row r="997">
      <c r="A997" s="45"/>
      <c r="B997" s="12"/>
      <c r="C997" s="12"/>
      <c r="D997" s="12"/>
      <c r="E997" s="13"/>
      <c r="F997" s="13"/>
      <c r="G997" s="13"/>
      <c r="H997" s="34"/>
      <c r="I997" s="18"/>
      <c r="J997" s="18"/>
      <c r="K997" s="18"/>
      <c r="L997" s="18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</row>
    <row r="998">
      <c r="A998" s="45"/>
      <c r="B998" s="12"/>
      <c r="C998" s="12"/>
      <c r="D998" s="12"/>
      <c r="E998" s="13"/>
      <c r="F998" s="13"/>
      <c r="G998" s="13"/>
      <c r="H998" s="34"/>
      <c r="I998" s="18"/>
      <c r="J998" s="18"/>
      <c r="K998" s="18"/>
      <c r="L998" s="18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</row>
    <row r="999">
      <c r="A999" s="45"/>
      <c r="B999" s="12"/>
      <c r="C999" s="12"/>
      <c r="D999" s="12"/>
      <c r="E999" s="13"/>
      <c r="F999" s="13"/>
      <c r="G999" s="13"/>
      <c r="H999" s="34"/>
      <c r="I999" s="18"/>
      <c r="J999" s="18"/>
      <c r="K999" s="18"/>
      <c r="L999" s="18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</row>
    <row r="1000">
      <c r="A1000" s="45"/>
      <c r="B1000" s="12"/>
      <c r="C1000" s="12"/>
      <c r="D1000" s="12"/>
      <c r="E1000" s="13"/>
      <c r="F1000" s="13"/>
      <c r="G1000" s="13"/>
      <c r="H1000" s="34"/>
      <c r="I1000" s="18"/>
      <c r="J1000" s="18"/>
      <c r="K1000" s="18"/>
      <c r="L1000" s="18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</row>
    <row r="1001">
      <c r="A1001" s="45"/>
      <c r="B1001" s="12"/>
      <c r="C1001" s="12"/>
      <c r="D1001" s="12"/>
      <c r="E1001" s="13"/>
      <c r="F1001" s="13"/>
      <c r="G1001" s="13"/>
      <c r="H1001" s="34"/>
      <c r="I1001" s="18"/>
      <c r="J1001" s="18"/>
      <c r="K1001" s="18"/>
      <c r="L1001" s="18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</row>
    <row r="1002">
      <c r="A1002" s="45"/>
      <c r="B1002" s="12"/>
      <c r="C1002" s="12"/>
      <c r="D1002" s="12"/>
      <c r="E1002" s="13"/>
      <c r="F1002" s="13"/>
      <c r="G1002" s="13"/>
      <c r="H1002" s="34"/>
      <c r="I1002" s="18"/>
      <c r="J1002" s="18"/>
      <c r="K1002" s="18"/>
      <c r="L1002" s="18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</row>
    <row r="1003">
      <c r="A1003" s="45"/>
      <c r="B1003" s="12"/>
      <c r="C1003" s="12"/>
      <c r="D1003" s="12"/>
      <c r="E1003" s="13"/>
      <c r="F1003" s="13"/>
      <c r="G1003" s="13"/>
      <c r="H1003" s="34"/>
      <c r="I1003" s="18"/>
      <c r="J1003" s="18"/>
      <c r="K1003" s="18"/>
      <c r="L1003" s="18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</row>
    <row r="1004">
      <c r="A1004" s="45"/>
      <c r="B1004" s="12"/>
      <c r="C1004" s="12"/>
      <c r="D1004" s="12"/>
      <c r="E1004" s="13"/>
      <c r="F1004" s="13"/>
      <c r="G1004" s="13"/>
      <c r="H1004" s="34"/>
      <c r="I1004" s="18"/>
      <c r="J1004" s="18"/>
      <c r="K1004" s="18"/>
      <c r="L1004" s="18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</row>
    <row r="1005">
      <c r="A1005" s="45"/>
      <c r="B1005" s="12"/>
      <c r="C1005" s="12"/>
      <c r="D1005" s="12"/>
      <c r="E1005" s="13"/>
      <c r="F1005" s="13"/>
      <c r="G1005" s="13"/>
      <c r="H1005" s="34"/>
      <c r="I1005" s="18"/>
      <c r="J1005" s="18"/>
      <c r="K1005" s="18"/>
      <c r="L1005" s="18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</row>
    <row r="1006">
      <c r="A1006" s="45"/>
      <c r="B1006" s="12"/>
      <c r="C1006" s="12"/>
      <c r="D1006" s="12"/>
      <c r="E1006" s="13"/>
      <c r="F1006" s="13"/>
      <c r="G1006" s="13"/>
      <c r="H1006" s="34"/>
      <c r="I1006" s="18"/>
      <c r="J1006" s="18"/>
      <c r="K1006" s="18"/>
      <c r="L1006" s="18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</row>
    <row r="1007">
      <c r="A1007" s="45"/>
      <c r="B1007" s="12"/>
      <c r="C1007" s="12"/>
      <c r="D1007" s="12"/>
      <c r="E1007" s="13"/>
      <c r="F1007" s="13"/>
      <c r="G1007" s="13"/>
      <c r="H1007" s="34"/>
      <c r="I1007" s="18"/>
      <c r="J1007" s="18"/>
      <c r="K1007" s="18"/>
      <c r="L1007" s="18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</row>
    <row r="1008">
      <c r="A1008" s="45"/>
      <c r="B1008" s="12"/>
      <c r="C1008" s="12"/>
      <c r="D1008" s="12"/>
      <c r="E1008" s="13"/>
      <c r="F1008" s="13"/>
      <c r="G1008" s="13"/>
      <c r="H1008" s="34"/>
      <c r="I1008" s="18"/>
      <c r="J1008" s="18"/>
      <c r="K1008" s="18"/>
      <c r="L1008" s="18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</row>
    <row r="1009">
      <c r="A1009" s="45"/>
      <c r="B1009" s="12"/>
      <c r="C1009" s="12"/>
      <c r="D1009" s="12"/>
      <c r="E1009" s="13"/>
      <c r="F1009" s="13"/>
      <c r="G1009" s="13"/>
      <c r="H1009" s="34"/>
      <c r="I1009" s="18"/>
      <c r="J1009" s="18"/>
      <c r="K1009" s="18"/>
      <c r="L1009" s="18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</row>
    <row r="1010">
      <c r="A1010" s="45"/>
      <c r="B1010" s="12"/>
      <c r="C1010" s="12"/>
      <c r="D1010" s="12"/>
      <c r="E1010" s="13"/>
      <c r="F1010" s="13"/>
      <c r="G1010" s="13"/>
      <c r="H1010" s="34"/>
      <c r="I1010" s="18"/>
      <c r="J1010" s="18"/>
      <c r="K1010" s="18"/>
      <c r="L1010" s="18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</row>
    <row r="1011">
      <c r="A1011" s="45"/>
      <c r="B1011" s="12"/>
      <c r="C1011" s="12"/>
      <c r="D1011" s="12"/>
      <c r="E1011" s="13"/>
      <c r="F1011" s="13"/>
      <c r="G1011" s="13"/>
      <c r="H1011" s="34"/>
      <c r="I1011" s="18"/>
      <c r="J1011" s="18"/>
      <c r="K1011" s="18"/>
      <c r="L1011" s="18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</row>
    <row r="1012">
      <c r="A1012" s="45"/>
      <c r="B1012" s="12"/>
      <c r="C1012" s="12"/>
      <c r="D1012" s="12"/>
      <c r="E1012" s="13"/>
      <c r="F1012" s="13"/>
      <c r="G1012" s="13"/>
      <c r="H1012" s="34"/>
      <c r="I1012" s="18"/>
      <c r="J1012" s="18"/>
      <c r="K1012" s="18"/>
      <c r="L1012" s="18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</row>
    <row r="1013">
      <c r="A1013" s="45"/>
      <c r="B1013" s="12"/>
      <c r="C1013" s="12"/>
      <c r="D1013" s="12"/>
      <c r="E1013" s="13"/>
      <c r="F1013" s="13"/>
      <c r="G1013" s="13"/>
      <c r="H1013" s="34"/>
      <c r="I1013" s="18"/>
      <c r="J1013" s="18"/>
      <c r="K1013" s="18"/>
      <c r="L1013" s="18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</row>
    <row r="1014">
      <c r="A1014" s="45"/>
      <c r="B1014" s="12"/>
      <c r="C1014" s="12"/>
      <c r="D1014" s="12"/>
      <c r="E1014" s="13"/>
      <c r="F1014" s="13"/>
      <c r="G1014" s="13"/>
      <c r="H1014" s="34"/>
      <c r="I1014" s="18"/>
      <c r="J1014" s="18"/>
      <c r="K1014" s="18"/>
      <c r="L1014" s="18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</row>
    <row r="1015">
      <c r="A1015" s="45"/>
      <c r="B1015" s="12"/>
      <c r="C1015" s="12"/>
      <c r="D1015" s="12"/>
      <c r="E1015" s="13"/>
      <c r="F1015" s="13"/>
      <c r="G1015" s="13"/>
      <c r="H1015" s="34"/>
      <c r="I1015" s="18"/>
      <c r="J1015" s="18"/>
      <c r="K1015" s="18"/>
      <c r="L1015" s="18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</row>
    <row r="1016">
      <c r="A1016" s="45"/>
      <c r="B1016" s="12"/>
      <c r="C1016" s="12"/>
      <c r="D1016" s="12"/>
      <c r="E1016" s="13"/>
      <c r="F1016" s="13"/>
      <c r="G1016" s="13"/>
      <c r="H1016" s="34"/>
      <c r="I1016" s="18"/>
      <c r="J1016" s="18"/>
      <c r="K1016" s="18"/>
      <c r="L1016" s="18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</row>
    <row r="1017">
      <c r="A1017" s="45"/>
      <c r="B1017" s="12"/>
      <c r="C1017" s="12"/>
      <c r="D1017" s="12"/>
      <c r="E1017" s="13"/>
      <c r="F1017" s="13"/>
      <c r="G1017" s="13"/>
      <c r="H1017" s="34"/>
      <c r="I1017" s="18"/>
      <c r="J1017" s="18"/>
      <c r="K1017" s="18"/>
      <c r="L1017" s="18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</row>
    <row r="1018">
      <c r="A1018" s="45"/>
      <c r="B1018" s="12"/>
      <c r="C1018" s="12"/>
      <c r="D1018" s="12"/>
      <c r="E1018" s="13"/>
      <c r="F1018" s="13"/>
      <c r="G1018" s="13"/>
      <c r="H1018" s="34"/>
      <c r="I1018" s="18"/>
      <c r="J1018" s="18"/>
      <c r="K1018" s="18"/>
      <c r="L1018" s="18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</row>
    <row r="1019">
      <c r="A1019" s="45"/>
      <c r="B1019" s="12"/>
      <c r="C1019" s="12"/>
      <c r="D1019" s="12"/>
      <c r="E1019" s="13"/>
      <c r="F1019" s="13"/>
      <c r="G1019" s="13"/>
      <c r="H1019" s="34"/>
      <c r="I1019" s="18"/>
      <c r="J1019" s="18"/>
      <c r="K1019" s="18"/>
      <c r="L1019" s="18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  <c r="AD1019" s="6"/>
      <c r="AE1019" s="6"/>
    </row>
    <row r="1020">
      <c r="A1020" s="45"/>
      <c r="B1020" s="12"/>
      <c r="C1020" s="12"/>
      <c r="D1020" s="12"/>
      <c r="E1020" s="13"/>
      <c r="F1020" s="13"/>
      <c r="G1020" s="13"/>
      <c r="H1020" s="34"/>
      <c r="I1020" s="18"/>
      <c r="J1020" s="18"/>
      <c r="K1020" s="18"/>
      <c r="L1020" s="18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</row>
    <row r="1021">
      <c r="A1021" s="45"/>
      <c r="B1021" s="12"/>
      <c r="C1021" s="12"/>
      <c r="D1021" s="12"/>
      <c r="E1021" s="13"/>
      <c r="F1021" s="13"/>
      <c r="G1021" s="13"/>
      <c r="H1021" s="34"/>
      <c r="I1021" s="18"/>
      <c r="J1021" s="18"/>
      <c r="K1021" s="18"/>
      <c r="L1021" s="18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</row>
    <row r="1022">
      <c r="A1022" s="45"/>
      <c r="B1022" s="12"/>
      <c r="C1022" s="12"/>
      <c r="D1022" s="12"/>
      <c r="E1022" s="13"/>
      <c r="F1022" s="13"/>
      <c r="G1022" s="13"/>
      <c r="H1022" s="34"/>
      <c r="I1022" s="18"/>
      <c r="J1022" s="18"/>
      <c r="K1022" s="18"/>
      <c r="L1022" s="18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</row>
    <row r="1023">
      <c r="A1023" s="45"/>
      <c r="B1023" s="12"/>
      <c r="C1023" s="12"/>
      <c r="D1023" s="12"/>
      <c r="E1023" s="13"/>
      <c r="F1023" s="13"/>
      <c r="G1023" s="13"/>
      <c r="H1023" s="34"/>
      <c r="I1023" s="18"/>
      <c r="J1023" s="18"/>
      <c r="K1023" s="18"/>
      <c r="L1023" s="18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</row>
    <row r="1024">
      <c r="A1024" s="45"/>
      <c r="B1024" s="12"/>
      <c r="C1024" s="12"/>
      <c r="D1024" s="12"/>
      <c r="E1024" s="13"/>
      <c r="F1024" s="13"/>
      <c r="G1024" s="13"/>
      <c r="H1024" s="34"/>
      <c r="I1024" s="18"/>
      <c r="J1024" s="18"/>
      <c r="K1024" s="18"/>
      <c r="L1024" s="18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</row>
    <row r="1025">
      <c r="A1025" s="45"/>
      <c r="B1025" s="12"/>
      <c r="C1025" s="12"/>
      <c r="D1025" s="12"/>
      <c r="E1025" s="13"/>
      <c r="F1025" s="13"/>
      <c r="G1025" s="13"/>
      <c r="H1025" s="34"/>
      <c r="I1025" s="18"/>
      <c r="J1025" s="18"/>
      <c r="K1025" s="18"/>
      <c r="L1025" s="18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</row>
    <row r="1026">
      <c r="A1026" s="45"/>
      <c r="B1026" s="12"/>
      <c r="C1026" s="12"/>
      <c r="D1026" s="12"/>
      <c r="E1026" s="13"/>
      <c r="F1026" s="13"/>
      <c r="G1026" s="13"/>
      <c r="H1026" s="34"/>
      <c r="I1026" s="18"/>
      <c r="J1026" s="18"/>
      <c r="K1026" s="18"/>
      <c r="L1026" s="18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</row>
    <row r="1027">
      <c r="A1027" s="45"/>
      <c r="B1027" s="12"/>
      <c r="C1027" s="12"/>
      <c r="D1027" s="12"/>
      <c r="E1027" s="13"/>
      <c r="F1027" s="13"/>
      <c r="G1027" s="13"/>
      <c r="H1027" s="34"/>
      <c r="I1027" s="18"/>
      <c r="J1027" s="18"/>
      <c r="K1027" s="18"/>
      <c r="L1027" s="18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  <c r="AE1027" s="6"/>
    </row>
    <row r="1028">
      <c r="A1028" s="45"/>
      <c r="B1028" s="12"/>
      <c r="C1028" s="12"/>
      <c r="D1028" s="12"/>
      <c r="E1028" s="13"/>
      <c r="F1028" s="13"/>
      <c r="G1028" s="13"/>
      <c r="H1028" s="34"/>
      <c r="I1028" s="18"/>
      <c r="J1028" s="18"/>
      <c r="K1028" s="18"/>
      <c r="L1028" s="18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</row>
    <row r="1029">
      <c r="A1029" s="45"/>
      <c r="B1029" s="12"/>
      <c r="C1029" s="12"/>
      <c r="D1029" s="12"/>
      <c r="E1029" s="13"/>
      <c r="F1029" s="13"/>
      <c r="G1029" s="13"/>
      <c r="H1029" s="34"/>
      <c r="I1029" s="18"/>
      <c r="J1029" s="18"/>
      <c r="K1029" s="18"/>
      <c r="L1029" s="18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  <c r="AE1029" s="6"/>
    </row>
    <row r="1030">
      <c r="A1030" s="45"/>
      <c r="B1030" s="12"/>
      <c r="C1030" s="12"/>
      <c r="D1030" s="12"/>
      <c r="E1030" s="13"/>
      <c r="F1030" s="13"/>
      <c r="G1030" s="13"/>
      <c r="H1030" s="34"/>
      <c r="I1030" s="18"/>
      <c r="J1030" s="18"/>
      <c r="K1030" s="18"/>
      <c r="L1030" s="18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</row>
    <row r="1031">
      <c r="A1031" s="45"/>
      <c r="B1031" s="12"/>
      <c r="C1031" s="12"/>
      <c r="D1031" s="12"/>
      <c r="E1031" s="13"/>
      <c r="F1031" s="13"/>
      <c r="G1031" s="13"/>
      <c r="H1031" s="34"/>
      <c r="I1031" s="18"/>
      <c r="J1031" s="18"/>
      <c r="K1031" s="18"/>
      <c r="L1031" s="18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  <c r="AD1031" s="6"/>
      <c r="AE1031" s="6"/>
    </row>
    <row r="1032">
      <c r="A1032" s="45"/>
      <c r="B1032" s="12"/>
      <c r="C1032" s="12"/>
      <c r="D1032" s="12"/>
      <c r="E1032" s="13"/>
      <c r="F1032" s="13"/>
      <c r="G1032" s="13"/>
      <c r="H1032" s="34"/>
      <c r="I1032" s="18"/>
      <c r="J1032" s="18"/>
      <c r="K1032" s="18"/>
      <c r="L1032" s="18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  <c r="AD1032" s="6"/>
      <c r="AE1032" s="6"/>
    </row>
    <row r="1033">
      <c r="A1033" s="45"/>
      <c r="B1033" s="12"/>
      <c r="C1033" s="12"/>
      <c r="D1033" s="12"/>
      <c r="E1033" s="13"/>
      <c r="F1033" s="13"/>
      <c r="G1033" s="13"/>
      <c r="H1033" s="34"/>
      <c r="I1033" s="18"/>
      <c r="J1033" s="18"/>
      <c r="K1033" s="18"/>
      <c r="L1033" s="18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  <c r="AD1033" s="6"/>
      <c r="AE1033" s="6"/>
    </row>
    <row r="1034">
      <c r="A1034" s="45"/>
      <c r="B1034" s="12"/>
      <c r="C1034" s="12"/>
      <c r="D1034" s="12"/>
      <c r="E1034" s="13"/>
      <c r="F1034" s="13"/>
      <c r="G1034" s="13"/>
      <c r="H1034" s="34"/>
      <c r="I1034" s="18"/>
      <c r="J1034" s="18"/>
      <c r="K1034" s="18"/>
      <c r="L1034" s="18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  <c r="AD1034" s="6"/>
      <c r="AE1034" s="6"/>
    </row>
    <row r="1035">
      <c r="A1035" s="45"/>
      <c r="B1035" s="12"/>
      <c r="C1035" s="12"/>
      <c r="D1035" s="12"/>
      <c r="E1035" s="13"/>
      <c r="F1035" s="13"/>
      <c r="G1035" s="13"/>
      <c r="H1035" s="34"/>
      <c r="I1035" s="18"/>
      <c r="J1035" s="18"/>
      <c r="K1035" s="18"/>
      <c r="L1035" s="18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  <c r="AD1035" s="6"/>
      <c r="AE1035" s="6"/>
    </row>
    <row r="1036">
      <c r="A1036" s="45"/>
      <c r="B1036" s="12"/>
      <c r="C1036" s="12"/>
      <c r="D1036" s="12"/>
      <c r="E1036" s="13"/>
      <c r="F1036" s="13"/>
      <c r="G1036" s="13"/>
      <c r="H1036" s="34"/>
      <c r="I1036" s="18"/>
      <c r="J1036" s="18"/>
      <c r="K1036" s="18"/>
      <c r="L1036" s="18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  <c r="AC1036" s="6"/>
      <c r="AD1036" s="6"/>
      <c r="AE1036" s="6"/>
    </row>
    <row r="1037">
      <c r="A1037" s="45"/>
      <c r="B1037" s="12"/>
      <c r="C1037" s="12"/>
      <c r="D1037" s="12"/>
      <c r="E1037" s="13"/>
      <c r="F1037" s="13"/>
      <c r="G1037" s="13"/>
      <c r="H1037" s="34"/>
      <c r="I1037" s="18"/>
      <c r="J1037" s="18"/>
      <c r="K1037" s="18"/>
      <c r="L1037" s="18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  <c r="AD1037" s="6"/>
      <c r="AE1037" s="6"/>
    </row>
    <row r="1038">
      <c r="A1038" s="45"/>
      <c r="B1038" s="12"/>
      <c r="C1038" s="12"/>
      <c r="D1038" s="12"/>
      <c r="E1038" s="13"/>
      <c r="F1038" s="13"/>
      <c r="G1038" s="13"/>
      <c r="H1038" s="34"/>
      <c r="I1038" s="18"/>
      <c r="J1038" s="18"/>
      <c r="K1038" s="18"/>
      <c r="L1038" s="18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  <c r="AC1038" s="6"/>
      <c r="AD1038" s="6"/>
      <c r="AE1038" s="6"/>
    </row>
    <row r="1039">
      <c r="A1039" s="45"/>
      <c r="B1039" s="12"/>
      <c r="C1039" s="12"/>
      <c r="D1039" s="12"/>
      <c r="E1039" s="13"/>
      <c r="F1039" s="13"/>
      <c r="G1039" s="13"/>
      <c r="H1039" s="34"/>
      <c r="I1039" s="18"/>
      <c r="J1039" s="18"/>
      <c r="K1039" s="18"/>
      <c r="L1039" s="18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  <c r="AC1039" s="6"/>
      <c r="AD1039" s="6"/>
      <c r="AE1039" s="6"/>
    </row>
    <row r="1040">
      <c r="A1040" s="45"/>
      <c r="B1040" s="12"/>
      <c r="C1040" s="12"/>
      <c r="D1040" s="12"/>
      <c r="E1040" s="13"/>
      <c r="F1040" s="13"/>
      <c r="G1040" s="13"/>
      <c r="H1040" s="34"/>
      <c r="I1040" s="18"/>
      <c r="J1040" s="18"/>
      <c r="K1040" s="18"/>
      <c r="L1040" s="18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  <c r="AD1040" s="6"/>
      <c r="AE1040" s="6"/>
    </row>
    <row r="1041">
      <c r="A1041" s="45"/>
      <c r="B1041" s="12"/>
      <c r="C1041" s="12"/>
      <c r="D1041" s="12"/>
      <c r="E1041" s="13"/>
      <c r="F1041" s="13"/>
      <c r="G1041" s="13"/>
      <c r="H1041" s="34"/>
      <c r="I1041" s="18"/>
      <c r="J1041" s="18"/>
      <c r="K1041" s="18"/>
      <c r="L1041" s="18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  <c r="AD1041" s="6"/>
      <c r="AE1041" s="6"/>
    </row>
    <row r="1042">
      <c r="A1042" s="45"/>
      <c r="B1042" s="12"/>
      <c r="C1042" s="12"/>
      <c r="D1042" s="12"/>
      <c r="E1042" s="13"/>
      <c r="F1042" s="13"/>
      <c r="G1042" s="13"/>
      <c r="H1042" s="34"/>
      <c r="I1042" s="18"/>
      <c r="J1042" s="18"/>
      <c r="K1042" s="18"/>
      <c r="L1042" s="18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  <c r="AC1042" s="6"/>
      <c r="AD1042" s="6"/>
      <c r="AE1042" s="6"/>
    </row>
    <row r="1043">
      <c r="A1043" s="45"/>
      <c r="B1043" s="12"/>
      <c r="C1043" s="12"/>
      <c r="D1043" s="12"/>
      <c r="E1043" s="13"/>
      <c r="F1043" s="13"/>
      <c r="G1043" s="13"/>
      <c r="H1043" s="34"/>
      <c r="I1043" s="18"/>
      <c r="J1043" s="18"/>
      <c r="K1043" s="18"/>
      <c r="L1043" s="18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  <c r="AC1043" s="6"/>
      <c r="AD1043" s="6"/>
      <c r="AE1043" s="6"/>
    </row>
    <row r="1044">
      <c r="A1044" s="45"/>
      <c r="B1044" s="12"/>
      <c r="C1044" s="12"/>
      <c r="D1044" s="12"/>
      <c r="E1044" s="13"/>
      <c r="F1044" s="13"/>
      <c r="G1044" s="13"/>
      <c r="H1044" s="34"/>
      <c r="I1044" s="18"/>
      <c r="J1044" s="18"/>
      <c r="K1044" s="18"/>
      <c r="L1044" s="18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  <c r="AD1044" s="6"/>
      <c r="AE1044" s="6"/>
    </row>
    <row r="1045">
      <c r="A1045" s="45"/>
      <c r="B1045" s="12"/>
      <c r="C1045" s="12"/>
      <c r="D1045" s="12"/>
      <c r="E1045" s="13"/>
      <c r="F1045" s="13"/>
      <c r="G1045" s="13"/>
      <c r="H1045" s="34"/>
      <c r="I1045" s="18"/>
      <c r="J1045" s="18"/>
      <c r="K1045" s="18"/>
      <c r="L1045" s="18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  <c r="AD1045" s="6"/>
      <c r="AE1045" s="6"/>
    </row>
    <row r="1046">
      <c r="A1046" s="45"/>
      <c r="B1046" s="12"/>
      <c r="C1046" s="12"/>
      <c r="D1046" s="12"/>
      <c r="E1046" s="13"/>
      <c r="F1046" s="13"/>
      <c r="G1046" s="13"/>
      <c r="H1046" s="34"/>
      <c r="I1046" s="18"/>
      <c r="J1046" s="18"/>
      <c r="K1046" s="18"/>
      <c r="L1046" s="18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  <c r="AC1046" s="6"/>
      <c r="AD1046" s="6"/>
      <c r="AE1046" s="6"/>
    </row>
    <row r="1047">
      <c r="A1047" s="45"/>
      <c r="B1047" s="12"/>
      <c r="C1047" s="12"/>
      <c r="D1047" s="12"/>
      <c r="E1047" s="13"/>
      <c r="F1047" s="13"/>
      <c r="G1047" s="13"/>
      <c r="H1047" s="34"/>
      <c r="I1047" s="18"/>
      <c r="J1047" s="18"/>
      <c r="K1047" s="18"/>
      <c r="L1047" s="18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  <c r="AD1047" s="6"/>
      <c r="AE1047" s="6"/>
    </row>
    <row r="1048">
      <c r="A1048" s="45"/>
      <c r="B1048" s="12"/>
      <c r="C1048" s="12"/>
      <c r="D1048" s="12"/>
      <c r="E1048" s="13"/>
      <c r="F1048" s="13"/>
      <c r="G1048" s="13"/>
      <c r="H1048" s="34"/>
      <c r="I1048" s="18"/>
      <c r="J1048" s="18"/>
      <c r="K1048" s="18"/>
      <c r="L1048" s="18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  <c r="AC1048" s="6"/>
      <c r="AD1048" s="6"/>
      <c r="AE1048" s="6"/>
    </row>
    <row r="1049">
      <c r="A1049" s="45"/>
      <c r="B1049" s="12"/>
      <c r="C1049" s="12"/>
      <c r="D1049" s="12"/>
      <c r="E1049" s="13"/>
      <c r="F1049" s="13"/>
      <c r="G1049" s="13"/>
      <c r="H1049" s="34"/>
      <c r="I1049" s="18"/>
      <c r="J1049" s="18"/>
      <c r="K1049" s="18"/>
      <c r="L1049" s="18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  <c r="AD1049" s="6"/>
      <c r="AE1049" s="6"/>
    </row>
    <row r="1050">
      <c r="A1050" s="45"/>
      <c r="B1050" s="12"/>
      <c r="C1050" s="12"/>
      <c r="D1050" s="12"/>
      <c r="E1050" s="13"/>
      <c r="F1050" s="13"/>
      <c r="G1050" s="13"/>
      <c r="H1050" s="34"/>
      <c r="I1050" s="18"/>
      <c r="J1050" s="18"/>
      <c r="K1050" s="18"/>
      <c r="L1050" s="18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  <c r="AD1050" s="6"/>
      <c r="AE1050" s="6"/>
    </row>
    <row r="1051">
      <c r="A1051" s="45"/>
      <c r="B1051" s="12"/>
      <c r="C1051" s="12"/>
      <c r="D1051" s="12"/>
      <c r="E1051" s="13"/>
      <c r="F1051" s="13"/>
      <c r="G1051" s="13"/>
      <c r="H1051" s="34"/>
      <c r="I1051" s="18"/>
      <c r="J1051" s="18"/>
      <c r="K1051" s="18"/>
      <c r="L1051" s="18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  <c r="AC1051" s="6"/>
      <c r="AD1051" s="6"/>
      <c r="AE1051" s="6"/>
    </row>
    <row r="1052">
      <c r="A1052" s="45"/>
      <c r="B1052" s="12"/>
      <c r="C1052" s="12"/>
      <c r="D1052" s="12"/>
      <c r="E1052" s="13"/>
      <c r="F1052" s="13"/>
      <c r="G1052" s="13"/>
      <c r="H1052" s="34"/>
      <c r="I1052" s="18"/>
      <c r="J1052" s="18"/>
      <c r="K1052" s="18"/>
      <c r="L1052" s="18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  <c r="AD1052" s="6"/>
      <c r="AE1052" s="6"/>
    </row>
    <row r="1053">
      <c r="A1053" s="45"/>
      <c r="B1053" s="12"/>
      <c r="C1053" s="12"/>
      <c r="D1053" s="12"/>
      <c r="E1053" s="13"/>
      <c r="F1053" s="13"/>
      <c r="G1053" s="13"/>
      <c r="H1053" s="34"/>
      <c r="I1053" s="18"/>
      <c r="J1053" s="18"/>
      <c r="K1053" s="18"/>
      <c r="L1053" s="18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  <c r="AD1053" s="6"/>
      <c r="AE1053" s="6"/>
    </row>
    <row r="1054">
      <c r="A1054" s="45"/>
      <c r="B1054" s="12"/>
      <c r="C1054" s="12"/>
      <c r="D1054" s="12"/>
      <c r="E1054" s="13"/>
      <c r="F1054" s="13"/>
      <c r="G1054" s="13"/>
      <c r="H1054" s="34"/>
      <c r="I1054" s="18"/>
      <c r="J1054" s="18"/>
      <c r="K1054" s="18"/>
      <c r="L1054" s="18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  <c r="AC1054" s="6"/>
      <c r="AD1054" s="6"/>
      <c r="AE1054" s="6"/>
    </row>
    <row r="1055">
      <c r="A1055" s="45"/>
      <c r="B1055" s="12"/>
      <c r="C1055" s="12"/>
      <c r="D1055" s="12"/>
      <c r="E1055" s="13"/>
      <c r="F1055" s="13"/>
      <c r="G1055" s="13"/>
      <c r="H1055" s="34"/>
      <c r="I1055" s="18"/>
      <c r="J1055" s="18"/>
      <c r="K1055" s="18"/>
      <c r="L1055" s="18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  <c r="AC1055" s="6"/>
      <c r="AD1055" s="6"/>
      <c r="AE1055" s="6"/>
    </row>
    <row r="1056">
      <c r="A1056" s="45"/>
      <c r="B1056" s="12"/>
      <c r="C1056" s="12"/>
      <c r="D1056" s="12"/>
      <c r="E1056" s="13"/>
      <c r="F1056" s="13"/>
      <c r="G1056" s="13"/>
      <c r="H1056" s="34"/>
      <c r="I1056" s="18"/>
      <c r="J1056" s="18"/>
      <c r="K1056" s="18"/>
      <c r="L1056" s="18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  <c r="AC1056" s="6"/>
      <c r="AD1056" s="6"/>
      <c r="AE1056" s="6"/>
    </row>
    <row r="1057">
      <c r="A1057" s="45"/>
      <c r="B1057" s="12"/>
      <c r="C1057" s="12"/>
      <c r="D1057" s="12"/>
      <c r="E1057" s="13"/>
      <c r="F1057" s="13"/>
      <c r="G1057" s="13"/>
      <c r="H1057" s="34"/>
      <c r="I1057" s="18"/>
      <c r="J1057" s="18"/>
      <c r="K1057" s="18"/>
      <c r="L1057" s="18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  <c r="AC1057" s="6"/>
      <c r="AD1057" s="6"/>
      <c r="AE1057" s="6"/>
    </row>
    <row r="1058">
      <c r="A1058" s="45"/>
      <c r="B1058" s="12"/>
      <c r="C1058" s="12"/>
      <c r="D1058" s="12"/>
      <c r="E1058" s="13"/>
      <c r="F1058" s="13"/>
      <c r="G1058" s="13"/>
      <c r="H1058" s="34"/>
      <c r="I1058" s="18"/>
      <c r="J1058" s="18"/>
      <c r="K1058" s="18"/>
      <c r="L1058" s="18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  <c r="AC1058" s="6"/>
      <c r="AD1058" s="6"/>
      <c r="AE1058" s="6"/>
    </row>
    <row r="1059">
      <c r="A1059" s="45"/>
      <c r="B1059" s="12"/>
      <c r="C1059" s="12"/>
      <c r="D1059" s="12"/>
      <c r="E1059" s="13"/>
      <c r="F1059" s="13"/>
      <c r="G1059" s="13"/>
      <c r="H1059" s="34"/>
      <c r="I1059" s="18"/>
      <c r="J1059" s="18"/>
      <c r="K1059" s="18"/>
      <c r="L1059" s="18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  <c r="AC1059" s="6"/>
      <c r="AD1059" s="6"/>
      <c r="AE1059" s="6"/>
    </row>
    <row r="1060">
      <c r="A1060" s="45"/>
      <c r="B1060" s="12"/>
      <c r="C1060" s="12"/>
      <c r="D1060" s="12"/>
      <c r="E1060" s="13"/>
      <c r="F1060" s="13"/>
      <c r="G1060" s="13"/>
      <c r="H1060" s="34"/>
      <c r="I1060" s="18"/>
      <c r="J1060" s="18"/>
      <c r="K1060" s="18"/>
      <c r="L1060" s="18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  <c r="AB1060" s="6"/>
      <c r="AC1060" s="6"/>
      <c r="AD1060" s="6"/>
      <c r="AE1060" s="6"/>
    </row>
    <row r="1061">
      <c r="A1061" s="45"/>
      <c r="B1061" s="12"/>
      <c r="C1061" s="12"/>
      <c r="D1061" s="12"/>
      <c r="E1061" s="13"/>
      <c r="F1061" s="13"/>
      <c r="G1061" s="13"/>
      <c r="H1061" s="34"/>
      <c r="I1061" s="18"/>
      <c r="J1061" s="18"/>
      <c r="K1061" s="18"/>
      <c r="L1061" s="18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  <c r="AC1061" s="6"/>
      <c r="AD1061" s="6"/>
      <c r="AE1061" s="6"/>
    </row>
    <row r="1062">
      <c r="A1062" s="45"/>
      <c r="B1062" s="12"/>
      <c r="C1062" s="12"/>
      <c r="D1062" s="12"/>
      <c r="E1062" s="13"/>
      <c r="F1062" s="13"/>
      <c r="G1062" s="13"/>
      <c r="H1062" s="34"/>
      <c r="I1062" s="18"/>
      <c r="J1062" s="18"/>
      <c r="K1062" s="18"/>
      <c r="L1062" s="18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  <c r="AB1062" s="6"/>
      <c r="AC1062" s="6"/>
      <c r="AD1062" s="6"/>
      <c r="AE1062" s="6"/>
    </row>
    <row r="1063">
      <c r="A1063" s="45"/>
      <c r="B1063" s="12"/>
      <c r="C1063" s="12"/>
      <c r="D1063" s="12"/>
      <c r="E1063" s="13"/>
      <c r="F1063" s="13"/>
      <c r="G1063" s="13"/>
      <c r="H1063" s="34"/>
      <c r="I1063" s="18"/>
      <c r="J1063" s="18"/>
      <c r="K1063" s="18"/>
      <c r="L1063" s="18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  <c r="AC1063" s="6"/>
      <c r="AD1063" s="6"/>
      <c r="AE1063" s="6"/>
    </row>
    <row r="1064">
      <c r="A1064" s="45"/>
      <c r="B1064" s="12"/>
      <c r="C1064" s="12"/>
      <c r="D1064" s="12"/>
      <c r="E1064" s="13"/>
      <c r="F1064" s="13"/>
      <c r="G1064" s="13"/>
      <c r="H1064" s="34"/>
      <c r="I1064" s="18"/>
      <c r="J1064" s="18"/>
      <c r="K1064" s="18"/>
      <c r="L1064" s="18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  <c r="AC1064" s="6"/>
      <c r="AD1064" s="6"/>
      <c r="AE1064" s="6"/>
    </row>
    <row r="1065">
      <c r="A1065" s="45"/>
      <c r="B1065" s="12"/>
      <c r="C1065" s="12"/>
      <c r="D1065" s="12"/>
      <c r="E1065" s="13"/>
      <c r="F1065" s="13"/>
      <c r="G1065" s="13"/>
      <c r="H1065" s="34"/>
      <c r="I1065" s="18"/>
      <c r="J1065" s="18"/>
      <c r="K1065" s="18"/>
      <c r="L1065" s="18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  <c r="AC1065" s="6"/>
      <c r="AD1065" s="6"/>
      <c r="AE1065" s="6"/>
    </row>
    <row r="1066">
      <c r="A1066" s="45"/>
      <c r="B1066" s="12"/>
      <c r="C1066" s="12"/>
      <c r="D1066" s="12"/>
      <c r="E1066" s="13"/>
      <c r="F1066" s="13"/>
      <c r="G1066" s="13"/>
      <c r="H1066" s="34"/>
      <c r="I1066" s="18"/>
      <c r="J1066" s="18"/>
      <c r="K1066" s="18"/>
      <c r="L1066" s="18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/>
      <c r="AC1066" s="6"/>
      <c r="AD1066" s="6"/>
      <c r="AE1066" s="6"/>
    </row>
    <row r="1067">
      <c r="A1067" s="45"/>
      <c r="B1067" s="12"/>
      <c r="C1067" s="12"/>
      <c r="D1067" s="12"/>
      <c r="E1067" s="13"/>
      <c r="F1067" s="13"/>
      <c r="G1067" s="13"/>
      <c r="H1067" s="34"/>
      <c r="I1067" s="18"/>
      <c r="J1067" s="18"/>
      <c r="K1067" s="18"/>
      <c r="L1067" s="18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  <c r="AC1067" s="6"/>
      <c r="AD1067" s="6"/>
      <c r="AE1067" s="6"/>
    </row>
    <row r="1068">
      <c r="A1068" s="45"/>
      <c r="B1068" s="12"/>
      <c r="C1068" s="12"/>
      <c r="D1068" s="12"/>
      <c r="E1068" s="13"/>
      <c r="F1068" s="13"/>
      <c r="G1068" s="13"/>
      <c r="H1068" s="34"/>
      <c r="I1068" s="18"/>
      <c r="J1068" s="18"/>
      <c r="K1068" s="18"/>
      <c r="L1068" s="18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  <c r="AC1068" s="6"/>
      <c r="AD1068" s="6"/>
      <c r="AE1068" s="6"/>
    </row>
    <row r="1069">
      <c r="A1069" s="45"/>
      <c r="B1069" s="12"/>
      <c r="C1069" s="12"/>
      <c r="D1069" s="12"/>
      <c r="E1069" s="13"/>
      <c r="F1069" s="13"/>
      <c r="G1069" s="13"/>
      <c r="H1069" s="34"/>
      <c r="I1069" s="18"/>
      <c r="J1069" s="18"/>
      <c r="K1069" s="18"/>
      <c r="L1069" s="18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  <c r="AC1069" s="6"/>
      <c r="AD1069" s="6"/>
      <c r="AE1069" s="6"/>
    </row>
    <row r="1070">
      <c r="A1070" s="45"/>
      <c r="B1070" s="12"/>
      <c r="C1070" s="12"/>
      <c r="D1070" s="12"/>
      <c r="E1070" s="13"/>
      <c r="F1070" s="13"/>
      <c r="G1070" s="13"/>
      <c r="H1070" s="34"/>
      <c r="I1070" s="18"/>
      <c r="J1070" s="18"/>
      <c r="K1070" s="18"/>
      <c r="L1070" s="18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  <c r="AC1070" s="6"/>
      <c r="AD1070" s="6"/>
      <c r="AE1070" s="6"/>
    </row>
    <row r="1071">
      <c r="A1071" s="45"/>
      <c r="B1071" s="12"/>
      <c r="C1071" s="12"/>
      <c r="D1071" s="12"/>
      <c r="E1071" s="13"/>
      <c r="F1071" s="13"/>
      <c r="G1071" s="13"/>
      <c r="H1071" s="34"/>
      <c r="I1071" s="18"/>
      <c r="J1071" s="18"/>
      <c r="K1071" s="18"/>
      <c r="L1071" s="18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  <c r="AC1071" s="6"/>
      <c r="AD1071" s="6"/>
      <c r="AE1071" s="6"/>
    </row>
    <row r="1072">
      <c r="A1072" s="45"/>
      <c r="B1072" s="12"/>
      <c r="C1072" s="12"/>
      <c r="D1072" s="12"/>
      <c r="E1072" s="13"/>
      <c r="F1072" s="13"/>
      <c r="G1072" s="13"/>
      <c r="H1072" s="34"/>
      <c r="I1072" s="18"/>
      <c r="J1072" s="18"/>
      <c r="K1072" s="18"/>
      <c r="L1072" s="18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/>
      <c r="AC1072" s="6"/>
      <c r="AD1072" s="6"/>
      <c r="AE1072" s="6"/>
    </row>
    <row r="1073">
      <c r="A1073" s="45"/>
      <c r="B1073" s="12"/>
      <c r="C1073" s="12"/>
      <c r="D1073" s="12"/>
      <c r="E1073" s="13"/>
      <c r="F1073" s="13"/>
      <c r="G1073" s="13"/>
      <c r="H1073" s="34"/>
      <c r="I1073" s="18"/>
      <c r="J1073" s="18"/>
      <c r="K1073" s="18"/>
      <c r="L1073" s="18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  <c r="AC1073" s="6"/>
      <c r="AD1073" s="6"/>
      <c r="AE1073" s="6"/>
    </row>
    <row r="1074">
      <c r="A1074" s="45"/>
      <c r="B1074" s="12"/>
      <c r="C1074" s="12"/>
      <c r="D1074" s="12"/>
      <c r="E1074" s="13"/>
      <c r="F1074" s="13"/>
      <c r="G1074" s="13"/>
      <c r="H1074" s="34"/>
      <c r="I1074" s="18"/>
      <c r="J1074" s="18"/>
      <c r="K1074" s="18"/>
      <c r="L1074" s="18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/>
      <c r="AC1074" s="6"/>
      <c r="AD1074" s="6"/>
      <c r="AE1074" s="6"/>
    </row>
    <row r="1075">
      <c r="A1075" s="45"/>
      <c r="B1075" s="12"/>
      <c r="C1075" s="12"/>
      <c r="D1075" s="12"/>
      <c r="E1075" s="13"/>
      <c r="F1075" s="13"/>
      <c r="G1075" s="13"/>
      <c r="H1075" s="34"/>
      <c r="I1075" s="18"/>
      <c r="J1075" s="18"/>
      <c r="K1075" s="18"/>
      <c r="L1075" s="18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/>
      <c r="AC1075" s="6"/>
      <c r="AD1075" s="6"/>
      <c r="AE1075" s="6"/>
    </row>
    <row r="1076">
      <c r="A1076" s="45"/>
      <c r="B1076" s="12"/>
      <c r="C1076" s="12"/>
      <c r="D1076" s="12"/>
      <c r="E1076" s="13"/>
      <c r="F1076" s="13"/>
      <c r="G1076" s="13"/>
      <c r="H1076" s="34"/>
      <c r="I1076" s="18"/>
      <c r="J1076" s="18"/>
      <c r="K1076" s="18"/>
      <c r="L1076" s="18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/>
      <c r="AC1076" s="6"/>
      <c r="AD1076" s="6"/>
      <c r="AE1076" s="6"/>
    </row>
    <row r="1077">
      <c r="A1077" s="45"/>
      <c r="B1077" s="12"/>
      <c r="C1077" s="12"/>
      <c r="D1077" s="12"/>
      <c r="E1077" s="13"/>
      <c r="F1077" s="13"/>
      <c r="G1077" s="13"/>
      <c r="H1077" s="34"/>
      <c r="I1077" s="18"/>
      <c r="J1077" s="18"/>
      <c r="K1077" s="18"/>
      <c r="L1077" s="18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  <c r="AC1077" s="6"/>
      <c r="AD1077" s="6"/>
      <c r="AE1077" s="6"/>
    </row>
    <row r="1078">
      <c r="A1078" s="45"/>
      <c r="B1078" s="12"/>
      <c r="C1078" s="12"/>
      <c r="D1078" s="12"/>
      <c r="E1078" s="13"/>
      <c r="F1078" s="13"/>
      <c r="G1078" s="13"/>
      <c r="H1078" s="34"/>
      <c r="I1078" s="18"/>
      <c r="J1078" s="18"/>
      <c r="K1078" s="18"/>
      <c r="L1078" s="18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/>
      <c r="AC1078" s="6"/>
      <c r="AD1078" s="6"/>
      <c r="AE1078" s="6"/>
    </row>
    <row r="1079">
      <c r="A1079" s="45"/>
      <c r="B1079" s="12"/>
      <c r="C1079" s="12"/>
      <c r="D1079" s="12"/>
      <c r="E1079" s="13"/>
      <c r="F1079" s="13"/>
      <c r="G1079" s="13"/>
      <c r="H1079" s="34"/>
      <c r="I1079" s="18"/>
      <c r="J1079" s="18"/>
      <c r="K1079" s="18"/>
      <c r="L1079" s="18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  <c r="AC1079" s="6"/>
      <c r="AD1079" s="6"/>
      <c r="AE1079" s="6"/>
    </row>
    <row r="1080">
      <c r="A1080" s="45"/>
      <c r="B1080" s="12"/>
      <c r="C1080" s="12"/>
      <c r="D1080" s="12"/>
      <c r="E1080" s="13"/>
      <c r="F1080" s="13"/>
      <c r="G1080" s="13"/>
      <c r="H1080" s="34"/>
      <c r="I1080" s="18"/>
      <c r="J1080" s="18"/>
      <c r="K1080" s="18"/>
      <c r="L1080" s="18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  <c r="AC1080" s="6"/>
      <c r="AD1080" s="6"/>
      <c r="AE1080" s="6"/>
    </row>
    <row r="1081">
      <c r="A1081" s="45"/>
      <c r="B1081" s="12"/>
      <c r="C1081" s="12"/>
      <c r="D1081" s="12"/>
      <c r="E1081" s="13"/>
      <c r="F1081" s="13"/>
      <c r="G1081" s="13"/>
      <c r="H1081" s="34"/>
      <c r="I1081" s="18"/>
      <c r="J1081" s="18"/>
      <c r="K1081" s="18"/>
      <c r="L1081" s="18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  <c r="AC1081" s="6"/>
      <c r="AD1081" s="6"/>
      <c r="AE1081" s="6"/>
    </row>
    <row r="1082">
      <c r="A1082" s="45"/>
      <c r="B1082" s="12"/>
      <c r="C1082" s="12"/>
      <c r="D1082" s="12"/>
      <c r="E1082" s="13"/>
      <c r="F1082" s="13"/>
      <c r="G1082" s="13"/>
      <c r="H1082" s="34"/>
      <c r="I1082" s="18"/>
      <c r="J1082" s="18"/>
      <c r="K1082" s="18"/>
      <c r="L1082" s="18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  <c r="AC1082" s="6"/>
      <c r="AD1082" s="6"/>
      <c r="AE1082" s="6"/>
    </row>
    <row r="1083">
      <c r="A1083" s="45"/>
      <c r="B1083" s="12"/>
      <c r="C1083" s="12"/>
      <c r="D1083" s="12"/>
      <c r="E1083" s="13"/>
      <c r="F1083" s="13"/>
      <c r="G1083" s="13"/>
      <c r="H1083" s="34"/>
      <c r="I1083" s="18"/>
      <c r="J1083" s="18"/>
      <c r="K1083" s="18"/>
      <c r="L1083" s="18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  <c r="AC1083" s="6"/>
      <c r="AD1083" s="6"/>
      <c r="AE1083" s="6"/>
    </row>
    <row r="1084">
      <c r="A1084" s="45"/>
      <c r="B1084" s="12"/>
      <c r="C1084" s="12"/>
      <c r="D1084" s="12"/>
      <c r="E1084" s="13"/>
      <c r="F1084" s="13"/>
      <c r="G1084" s="13"/>
      <c r="H1084" s="34"/>
      <c r="I1084" s="18"/>
      <c r="J1084" s="18"/>
      <c r="K1084" s="18"/>
      <c r="L1084" s="18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  <c r="AC1084" s="6"/>
      <c r="AD1084" s="6"/>
      <c r="AE1084" s="6"/>
    </row>
    <row r="1085">
      <c r="A1085" s="45"/>
      <c r="B1085" s="12"/>
      <c r="C1085" s="12"/>
      <c r="D1085" s="12"/>
      <c r="E1085" s="13"/>
      <c r="F1085" s="13"/>
      <c r="G1085" s="13"/>
      <c r="H1085" s="34"/>
      <c r="I1085" s="18"/>
      <c r="J1085" s="18"/>
      <c r="K1085" s="18"/>
      <c r="L1085" s="18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/>
      <c r="AC1085" s="6"/>
      <c r="AD1085" s="6"/>
      <c r="AE1085" s="6"/>
    </row>
    <row r="1086">
      <c r="A1086" s="45"/>
      <c r="B1086" s="12"/>
      <c r="C1086" s="12"/>
      <c r="D1086" s="12"/>
      <c r="E1086" s="13"/>
      <c r="F1086" s="13"/>
      <c r="G1086" s="13"/>
      <c r="H1086" s="34"/>
      <c r="I1086" s="18"/>
      <c r="J1086" s="18"/>
      <c r="K1086" s="18"/>
      <c r="L1086" s="18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  <c r="AC1086" s="6"/>
      <c r="AD1086" s="6"/>
      <c r="AE1086" s="6"/>
    </row>
    <row r="1087">
      <c r="A1087" s="45"/>
      <c r="B1087" s="12"/>
      <c r="C1087" s="12"/>
      <c r="D1087" s="12"/>
      <c r="E1087" s="13"/>
      <c r="F1087" s="13"/>
      <c r="G1087" s="13"/>
      <c r="H1087" s="34"/>
      <c r="I1087" s="18"/>
      <c r="J1087" s="18"/>
      <c r="K1087" s="18"/>
      <c r="L1087" s="18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/>
      <c r="AC1087" s="6"/>
      <c r="AD1087" s="6"/>
      <c r="AE1087" s="6"/>
    </row>
    <row r="1088">
      <c r="A1088" s="45"/>
      <c r="B1088" s="12"/>
      <c r="C1088" s="12"/>
      <c r="D1088" s="12"/>
      <c r="E1088" s="13"/>
      <c r="F1088" s="13"/>
      <c r="G1088" s="13"/>
      <c r="H1088" s="34"/>
      <c r="I1088" s="18"/>
      <c r="J1088" s="18"/>
      <c r="K1088" s="18"/>
      <c r="L1088" s="18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  <c r="AC1088" s="6"/>
      <c r="AD1088" s="6"/>
      <c r="AE1088" s="6"/>
    </row>
    <row r="1089">
      <c r="A1089" s="45"/>
      <c r="B1089" s="12"/>
      <c r="C1089" s="12"/>
      <c r="D1089" s="12"/>
      <c r="E1089" s="13"/>
      <c r="F1089" s="13"/>
      <c r="G1089" s="13"/>
      <c r="H1089" s="34"/>
      <c r="I1089" s="18"/>
      <c r="J1089" s="18"/>
      <c r="K1089" s="18"/>
      <c r="L1089" s="18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  <c r="AC1089" s="6"/>
      <c r="AD1089" s="6"/>
      <c r="AE1089" s="6"/>
    </row>
    <row r="1090">
      <c r="A1090" s="45"/>
      <c r="B1090" s="12"/>
      <c r="C1090" s="12"/>
      <c r="D1090" s="12"/>
      <c r="E1090" s="13"/>
      <c r="F1090" s="13"/>
      <c r="G1090" s="13"/>
      <c r="H1090" s="34"/>
      <c r="I1090" s="18"/>
      <c r="J1090" s="18"/>
      <c r="K1090" s="18"/>
      <c r="L1090" s="18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/>
      <c r="AC1090" s="6"/>
      <c r="AD1090" s="6"/>
      <c r="AE1090" s="6"/>
    </row>
    <row r="1091">
      <c r="A1091" s="45"/>
      <c r="B1091" s="12"/>
      <c r="C1091" s="12"/>
      <c r="D1091" s="12"/>
      <c r="E1091" s="13"/>
      <c r="F1091" s="13"/>
      <c r="G1091" s="13"/>
      <c r="H1091" s="34"/>
      <c r="I1091" s="18"/>
      <c r="J1091" s="18"/>
      <c r="K1091" s="18"/>
      <c r="L1091" s="18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  <c r="AC1091" s="6"/>
      <c r="AD1091" s="6"/>
      <c r="AE1091" s="6"/>
    </row>
    <row r="1092">
      <c r="A1092" s="45"/>
      <c r="B1092" s="12"/>
      <c r="C1092" s="12"/>
      <c r="D1092" s="12"/>
      <c r="E1092" s="13"/>
      <c r="F1092" s="13"/>
      <c r="G1092" s="13"/>
      <c r="H1092" s="34"/>
      <c r="I1092" s="18"/>
      <c r="J1092" s="18"/>
      <c r="K1092" s="18"/>
      <c r="L1092" s="18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  <c r="AC1092" s="6"/>
      <c r="AD1092" s="6"/>
      <c r="AE1092" s="6"/>
    </row>
    <row r="1093">
      <c r="A1093" s="45"/>
      <c r="B1093" s="12"/>
      <c r="C1093" s="12"/>
      <c r="D1093" s="12"/>
      <c r="E1093" s="13"/>
      <c r="F1093" s="13"/>
      <c r="G1093" s="13"/>
      <c r="H1093" s="34"/>
      <c r="I1093" s="18"/>
      <c r="J1093" s="18"/>
      <c r="K1093" s="18"/>
      <c r="L1093" s="18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  <c r="AC1093" s="6"/>
      <c r="AD1093" s="6"/>
      <c r="AE1093" s="6"/>
    </row>
    <row r="1094">
      <c r="A1094" s="45"/>
      <c r="B1094" s="12"/>
      <c r="C1094" s="12"/>
      <c r="D1094" s="12"/>
      <c r="E1094" s="13"/>
      <c r="F1094" s="13"/>
      <c r="G1094" s="13"/>
      <c r="H1094" s="34"/>
      <c r="I1094" s="18"/>
      <c r="J1094" s="18"/>
      <c r="K1094" s="18"/>
      <c r="L1094" s="18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  <c r="AC1094" s="6"/>
      <c r="AD1094" s="6"/>
      <c r="AE1094" s="6"/>
    </row>
    <row r="1095">
      <c r="A1095" s="45"/>
      <c r="B1095" s="12"/>
      <c r="C1095" s="12"/>
      <c r="D1095" s="12"/>
      <c r="E1095" s="13"/>
      <c r="F1095" s="13"/>
      <c r="G1095" s="13"/>
      <c r="H1095" s="34"/>
      <c r="I1095" s="18"/>
      <c r="J1095" s="18"/>
      <c r="K1095" s="18"/>
      <c r="L1095" s="18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  <c r="AC1095" s="6"/>
      <c r="AD1095" s="6"/>
      <c r="AE1095" s="6"/>
    </row>
    <row r="1096">
      <c r="A1096" s="45"/>
      <c r="B1096" s="12"/>
      <c r="C1096" s="12"/>
      <c r="D1096" s="12"/>
      <c r="E1096" s="13"/>
      <c r="F1096" s="13"/>
      <c r="G1096" s="13"/>
      <c r="H1096" s="34"/>
      <c r="I1096" s="18"/>
      <c r="J1096" s="18"/>
      <c r="K1096" s="18"/>
      <c r="L1096" s="18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/>
      <c r="AC1096" s="6"/>
      <c r="AD1096" s="6"/>
      <c r="AE1096" s="6"/>
    </row>
    <row r="1097">
      <c r="A1097" s="45"/>
      <c r="B1097" s="12"/>
      <c r="C1097" s="12"/>
      <c r="D1097" s="12"/>
      <c r="E1097" s="13"/>
      <c r="F1097" s="13"/>
      <c r="G1097" s="13"/>
      <c r="H1097" s="34"/>
      <c r="I1097" s="18"/>
      <c r="J1097" s="18"/>
      <c r="K1097" s="18"/>
      <c r="L1097" s="18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/>
      <c r="AC1097" s="6"/>
      <c r="AD1097" s="6"/>
      <c r="AE1097" s="6"/>
    </row>
    <row r="1098">
      <c r="A1098" s="45"/>
      <c r="B1098" s="12"/>
      <c r="C1098" s="12"/>
      <c r="D1098" s="12"/>
      <c r="E1098" s="13"/>
      <c r="F1098" s="13"/>
      <c r="G1098" s="13"/>
      <c r="H1098" s="34"/>
      <c r="I1098" s="18"/>
      <c r="J1098" s="18"/>
      <c r="K1098" s="18"/>
      <c r="L1098" s="18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  <c r="AC1098" s="6"/>
      <c r="AD1098" s="6"/>
      <c r="AE1098" s="6"/>
    </row>
    <row r="1099">
      <c r="A1099" s="45"/>
      <c r="B1099" s="12"/>
      <c r="C1099" s="12"/>
      <c r="D1099" s="12"/>
      <c r="E1099" s="13"/>
      <c r="F1099" s="13"/>
      <c r="G1099" s="13"/>
      <c r="H1099" s="34"/>
      <c r="I1099" s="18"/>
      <c r="J1099" s="18"/>
      <c r="K1099" s="18"/>
      <c r="L1099" s="18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/>
      <c r="AC1099" s="6"/>
      <c r="AD1099" s="6"/>
      <c r="AE1099" s="6"/>
    </row>
    <row r="1100">
      <c r="A1100" s="45"/>
      <c r="B1100" s="12"/>
      <c r="C1100" s="12"/>
      <c r="D1100" s="12"/>
      <c r="E1100" s="13"/>
      <c r="F1100" s="13"/>
      <c r="G1100" s="13"/>
      <c r="H1100" s="34"/>
      <c r="I1100" s="18"/>
      <c r="J1100" s="18"/>
      <c r="K1100" s="18"/>
      <c r="L1100" s="18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/>
      <c r="AC1100" s="6"/>
      <c r="AD1100" s="6"/>
      <c r="AE1100" s="6"/>
    </row>
    <row r="1101">
      <c r="A1101" s="45"/>
      <c r="B1101" s="12"/>
      <c r="C1101" s="12"/>
      <c r="D1101" s="12"/>
      <c r="E1101" s="13"/>
      <c r="F1101" s="13"/>
      <c r="G1101" s="13"/>
      <c r="H1101" s="34"/>
      <c r="I1101" s="18"/>
      <c r="J1101" s="18"/>
      <c r="K1101" s="18"/>
      <c r="L1101" s="18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/>
      <c r="AC1101" s="6"/>
      <c r="AD1101" s="6"/>
      <c r="AE1101" s="6"/>
    </row>
    <row r="1102">
      <c r="A1102" s="45"/>
      <c r="B1102" s="12"/>
      <c r="C1102" s="12"/>
      <c r="D1102" s="12"/>
      <c r="E1102" s="13"/>
      <c r="F1102" s="13"/>
      <c r="G1102" s="13"/>
      <c r="H1102" s="34"/>
      <c r="I1102" s="18"/>
      <c r="J1102" s="18"/>
      <c r="K1102" s="18"/>
      <c r="L1102" s="18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  <c r="AB1102" s="6"/>
      <c r="AC1102" s="6"/>
      <c r="AD1102" s="6"/>
      <c r="AE1102" s="6"/>
    </row>
    <row r="1103">
      <c r="A1103" s="45"/>
      <c r="B1103" s="12"/>
      <c r="C1103" s="12"/>
      <c r="D1103" s="12"/>
      <c r="E1103" s="13"/>
      <c r="F1103" s="13"/>
      <c r="G1103" s="13"/>
      <c r="H1103" s="34"/>
      <c r="I1103" s="18"/>
      <c r="J1103" s="18"/>
      <c r="K1103" s="18"/>
      <c r="L1103" s="18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/>
      <c r="AC1103" s="6"/>
      <c r="AD1103" s="6"/>
      <c r="AE1103" s="6"/>
    </row>
    <row r="1104">
      <c r="A1104" s="45"/>
      <c r="B1104" s="12"/>
      <c r="C1104" s="12"/>
      <c r="D1104" s="12"/>
      <c r="E1104" s="13"/>
      <c r="F1104" s="13"/>
      <c r="G1104" s="13"/>
      <c r="H1104" s="34"/>
      <c r="I1104" s="18"/>
      <c r="J1104" s="18"/>
      <c r="K1104" s="18"/>
      <c r="L1104" s="18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/>
      <c r="AC1104" s="6"/>
      <c r="AD1104" s="6"/>
      <c r="AE1104" s="6"/>
    </row>
    <row r="1105">
      <c r="A1105" s="45"/>
      <c r="B1105" s="12"/>
      <c r="C1105" s="12"/>
      <c r="D1105" s="12"/>
      <c r="E1105" s="13"/>
      <c r="F1105" s="13"/>
      <c r="G1105" s="13"/>
      <c r="H1105" s="34"/>
      <c r="I1105" s="18"/>
      <c r="J1105" s="18"/>
      <c r="K1105" s="18"/>
      <c r="L1105" s="18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/>
      <c r="AC1105" s="6"/>
      <c r="AD1105" s="6"/>
      <c r="AE1105" s="6"/>
    </row>
    <row r="1106">
      <c r="A1106" s="45"/>
      <c r="B1106" s="12"/>
      <c r="C1106" s="12"/>
      <c r="D1106" s="12"/>
      <c r="E1106" s="13"/>
      <c r="F1106" s="13"/>
      <c r="G1106" s="13"/>
      <c r="H1106" s="34"/>
      <c r="I1106" s="18"/>
      <c r="J1106" s="18"/>
      <c r="K1106" s="18"/>
      <c r="L1106" s="18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  <c r="AB1106" s="6"/>
      <c r="AC1106" s="6"/>
      <c r="AD1106" s="6"/>
      <c r="AE1106" s="6"/>
    </row>
    <row r="1107">
      <c r="A1107" s="45"/>
      <c r="B1107" s="12"/>
      <c r="C1107" s="12"/>
      <c r="D1107" s="12"/>
      <c r="E1107" s="13"/>
      <c r="F1107" s="13"/>
      <c r="G1107" s="13"/>
      <c r="H1107" s="34"/>
      <c r="I1107" s="18"/>
      <c r="J1107" s="18"/>
      <c r="K1107" s="18"/>
      <c r="L1107" s="18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/>
      <c r="AC1107" s="6"/>
      <c r="AD1107" s="6"/>
      <c r="AE1107" s="6"/>
    </row>
    <row r="1108">
      <c r="A1108" s="45"/>
      <c r="B1108" s="12"/>
      <c r="C1108" s="12"/>
      <c r="D1108" s="12"/>
      <c r="E1108" s="13"/>
      <c r="F1108" s="13"/>
      <c r="G1108" s="13"/>
      <c r="H1108" s="34"/>
      <c r="I1108" s="18"/>
      <c r="J1108" s="18"/>
      <c r="K1108" s="18"/>
      <c r="L1108" s="18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/>
      <c r="AC1108" s="6"/>
      <c r="AD1108" s="6"/>
      <c r="AE1108" s="6"/>
    </row>
    <row r="1109">
      <c r="A1109" s="45"/>
      <c r="B1109" s="12"/>
      <c r="C1109" s="12"/>
      <c r="D1109" s="12"/>
      <c r="E1109" s="13"/>
      <c r="F1109" s="13"/>
      <c r="G1109" s="13"/>
      <c r="H1109" s="34"/>
      <c r="I1109" s="18"/>
      <c r="J1109" s="18"/>
      <c r="K1109" s="18"/>
      <c r="L1109" s="18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/>
      <c r="AC1109" s="6"/>
      <c r="AD1109" s="6"/>
      <c r="AE1109" s="6"/>
    </row>
    <row r="1110">
      <c r="A1110" s="45"/>
      <c r="B1110" s="12"/>
      <c r="C1110" s="12"/>
      <c r="D1110" s="12"/>
      <c r="E1110" s="13"/>
      <c r="F1110" s="13"/>
      <c r="G1110" s="13"/>
      <c r="H1110" s="34"/>
      <c r="I1110" s="18"/>
      <c r="J1110" s="18"/>
      <c r="K1110" s="18"/>
      <c r="L1110" s="18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/>
      <c r="AC1110" s="6"/>
      <c r="AD1110" s="6"/>
      <c r="AE1110" s="6"/>
    </row>
    <row r="1111">
      <c r="A1111" s="45"/>
      <c r="B1111" s="12"/>
      <c r="C1111" s="12"/>
      <c r="D1111" s="12"/>
      <c r="E1111" s="13"/>
      <c r="F1111" s="13"/>
      <c r="G1111" s="13"/>
      <c r="H1111" s="34"/>
      <c r="I1111" s="18"/>
      <c r="J1111" s="18"/>
      <c r="K1111" s="18"/>
      <c r="L1111" s="18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  <c r="AB1111" s="6"/>
      <c r="AC1111" s="6"/>
      <c r="AD1111" s="6"/>
      <c r="AE1111" s="6"/>
    </row>
    <row r="1112">
      <c r="A1112" s="45"/>
      <c r="B1112" s="12"/>
      <c r="C1112" s="12"/>
      <c r="D1112" s="12"/>
      <c r="E1112" s="13"/>
      <c r="F1112" s="13"/>
      <c r="G1112" s="13"/>
      <c r="H1112" s="34"/>
      <c r="I1112" s="18"/>
      <c r="J1112" s="18"/>
      <c r="K1112" s="18"/>
      <c r="L1112" s="18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  <c r="AB1112" s="6"/>
      <c r="AC1112" s="6"/>
      <c r="AD1112" s="6"/>
      <c r="AE1112" s="6"/>
    </row>
    <row r="1113">
      <c r="A1113" s="45"/>
      <c r="B1113" s="12"/>
      <c r="C1113" s="12"/>
      <c r="D1113" s="12"/>
      <c r="E1113" s="13"/>
      <c r="F1113" s="13"/>
      <c r="G1113" s="13"/>
      <c r="H1113" s="34"/>
      <c r="I1113" s="18"/>
      <c r="J1113" s="18"/>
      <c r="K1113" s="18"/>
      <c r="L1113" s="18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  <c r="AB1113" s="6"/>
      <c r="AC1113" s="6"/>
      <c r="AD1113" s="6"/>
      <c r="AE1113" s="6"/>
    </row>
    <row r="1114">
      <c r="A1114" s="45"/>
      <c r="B1114" s="12"/>
      <c r="C1114" s="12"/>
      <c r="D1114" s="12"/>
      <c r="E1114" s="13"/>
      <c r="F1114" s="13"/>
      <c r="G1114" s="13"/>
      <c r="H1114" s="34"/>
      <c r="I1114" s="18"/>
      <c r="J1114" s="18"/>
      <c r="K1114" s="18"/>
      <c r="L1114" s="18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  <c r="AB1114" s="6"/>
      <c r="AC1114" s="6"/>
      <c r="AD1114" s="6"/>
      <c r="AE1114" s="6"/>
    </row>
    <row r="1115">
      <c r="A1115" s="45"/>
      <c r="B1115" s="12"/>
      <c r="C1115" s="12"/>
      <c r="D1115" s="12"/>
      <c r="E1115" s="13"/>
      <c r="F1115" s="13"/>
      <c r="G1115" s="13"/>
      <c r="H1115" s="34"/>
      <c r="I1115" s="18"/>
      <c r="J1115" s="18"/>
      <c r="K1115" s="18"/>
      <c r="L1115" s="18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  <c r="AB1115" s="6"/>
      <c r="AC1115" s="6"/>
      <c r="AD1115" s="6"/>
      <c r="AE1115" s="6"/>
    </row>
    <row r="1116">
      <c r="A1116" s="45"/>
      <c r="B1116" s="12"/>
      <c r="C1116" s="12"/>
      <c r="D1116" s="12"/>
      <c r="E1116" s="13"/>
      <c r="F1116" s="13"/>
      <c r="G1116" s="13"/>
      <c r="H1116" s="34"/>
      <c r="I1116" s="18"/>
      <c r="J1116" s="18"/>
      <c r="K1116" s="18"/>
      <c r="L1116" s="18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  <c r="AB1116" s="6"/>
      <c r="AC1116" s="6"/>
      <c r="AD1116" s="6"/>
      <c r="AE1116" s="6"/>
    </row>
    <row r="1117">
      <c r="A1117" s="45"/>
      <c r="B1117" s="12"/>
      <c r="C1117" s="12"/>
      <c r="D1117" s="12"/>
      <c r="E1117" s="13"/>
      <c r="F1117" s="13"/>
      <c r="G1117" s="13"/>
      <c r="H1117" s="34"/>
      <c r="I1117" s="18"/>
      <c r="J1117" s="18"/>
      <c r="K1117" s="18"/>
      <c r="L1117" s="18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  <c r="AB1117" s="6"/>
      <c r="AC1117" s="6"/>
      <c r="AD1117" s="6"/>
      <c r="AE1117" s="6"/>
    </row>
    <row r="1118">
      <c r="A1118" s="45"/>
      <c r="B1118" s="12"/>
      <c r="C1118" s="12"/>
      <c r="D1118" s="12"/>
      <c r="E1118" s="13"/>
      <c r="F1118" s="13"/>
      <c r="G1118" s="13"/>
      <c r="H1118" s="34"/>
      <c r="I1118" s="18"/>
      <c r="J1118" s="18"/>
      <c r="K1118" s="18"/>
      <c r="L1118" s="18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  <c r="AB1118" s="6"/>
      <c r="AC1118" s="6"/>
      <c r="AD1118" s="6"/>
      <c r="AE1118" s="6"/>
    </row>
    <row r="1119">
      <c r="A1119" s="45"/>
      <c r="B1119" s="12"/>
      <c r="C1119" s="12"/>
      <c r="D1119" s="12"/>
      <c r="E1119" s="13"/>
      <c r="F1119" s="13"/>
      <c r="G1119" s="13"/>
      <c r="H1119" s="34"/>
      <c r="I1119" s="18"/>
      <c r="J1119" s="18"/>
      <c r="K1119" s="18"/>
      <c r="L1119" s="18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  <c r="AB1119" s="6"/>
      <c r="AC1119" s="6"/>
      <c r="AD1119" s="6"/>
      <c r="AE1119" s="6"/>
    </row>
    <row r="1120">
      <c r="A1120" s="45"/>
      <c r="B1120" s="12"/>
      <c r="C1120" s="12"/>
      <c r="D1120" s="12"/>
      <c r="E1120" s="13"/>
      <c r="F1120" s="13"/>
      <c r="G1120" s="13"/>
      <c r="H1120" s="34"/>
      <c r="I1120" s="18"/>
      <c r="J1120" s="18"/>
      <c r="K1120" s="18"/>
      <c r="L1120" s="18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  <c r="AB1120" s="6"/>
      <c r="AC1120" s="6"/>
      <c r="AD1120" s="6"/>
      <c r="AE1120" s="6"/>
    </row>
    <row r="1121">
      <c r="A1121" s="45"/>
      <c r="B1121" s="12"/>
      <c r="C1121" s="12"/>
      <c r="D1121" s="12"/>
      <c r="E1121" s="13"/>
      <c r="F1121" s="13"/>
      <c r="G1121" s="13"/>
      <c r="H1121" s="34"/>
      <c r="I1121" s="18"/>
      <c r="J1121" s="18"/>
      <c r="K1121" s="18"/>
      <c r="L1121" s="18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  <c r="AB1121" s="6"/>
      <c r="AC1121" s="6"/>
      <c r="AD1121" s="6"/>
      <c r="AE1121" s="6"/>
    </row>
    <row r="1122">
      <c r="A1122" s="45"/>
      <c r="B1122" s="12"/>
      <c r="C1122" s="12"/>
      <c r="D1122" s="12"/>
      <c r="E1122" s="13"/>
      <c r="F1122" s="13"/>
      <c r="G1122" s="13"/>
      <c r="H1122" s="34"/>
      <c r="I1122" s="18"/>
      <c r="J1122" s="18"/>
      <c r="K1122" s="18"/>
      <c r="L1122" s="18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  <c r="AB1122" s="6"/>
      <c r="AC1122" s="6"/>
      <c r="AD1122" s="6"/>
      <c r="AE1122" s="6"/>
    </row>
    <row r="1123">
      <c r="A1123" s="45"/>
      <c r="B1123" s="12"/>
      <c r="C1123" s="12"/>
      <c r="D1123" s="12"/>
      <c r="E1123" s="13"/>
      <c r="F1123" s="13"/>
      <c r="G1123" s="13"/>
      <c r="H1123" s="34"/>
      <c r="I1123" s="18"/>
      <c r="J1123" s="18"/>
      <c r="K1123" s="18"/>
      <c r="L1123" s="18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  <c r="AB1123" s="6"/>
      <c r="AC1123" s="6"/>
      <c r="AD1123" s="6"/>
      <c r="AE1123" s="6"/>
    </row>
    <row r="1124">
      <c r="A1124" s="45"/>
      <c r="B1124" s="12"/>
      <c r="C1124" s="12"/>
      <c r="D1124" s="12"/>
      <c r="E1124" s="13"/>
      <c r="F1124" s="13"/>
      <c r="G1124" s="13"/>
      <c r="H1124" s="34"/>
      <c r="I1124" s="18"/>
      <c r="J1124" s="18"/>
      <c r="K1124" s="18"/>
      <c r="L1124" s="18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  <c r="AB1124" s="6"/>
      <c r="AC1124" s="6"/>
      <c r="AD1124" s="6"/>
      <c r="AE1124" s="6"/>
    </row>
    <row r="1125">
      <c r="A1125" s="45"/>
      <c r="B1125" s="12"/>
      <c r="C1125" s="12"/>
      <c r="D1125" s="12"/>
      <c r="E1125" s="13"/>
      <c r="F1125" s="13"/>
      <c r="G1125" s="13"/>
      <c r="H1125" s="34"/>
      <c r="I1125" s="18"/>
      <c r="J1125" s="18"/>
      <c r="K1125" s="18"/>
      <c r="L1125" s="18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  <c r="AB1125" s="6"/>
      <c r="AC1125" s="6"/>
      <c r="AD1125" s="6"/>
      <c r="AE1125" s="6"/>
    </row>
    <row r="1126">
      <c r="A1126" s="45"/>
      <c r="B1126" s="12"/>
      <c r="C1126" s="12"/>
      <c r="D1126" s="12"/>
      <c r="E1126" s="13"/>
      <c r="F1126" s="13"/>
      <c r="G1126" s="13"/>
      <c r="H1126" s="34"/>
      <c r="I1126" s="18"/>
      <c r="J1126" s="18"/>
      <c r="K1126" s="18"/>
      <c r="L1126" s="18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  <c r="AB1126" s="6"/>
      <c r="AC1126" s="6"/>
      <c r="AD1126" s="6"/>
      <c r="AE1126" s="6"/>
    </row>
    <row r="1127">
      <c r="A1127" s="45"/>
      <c r="B1127" s="12"/>
      <c r="C1127" s="12"/>
      <c r="D1127" s="12"/>
      <c r="E1127" s="13"/>
      <c r="F1127" s="13"/>
      <c r="G1127" s="13"/>
      <c r="H1127" s="34"/>
      <c r="I1127" s="18"/>
      <c r="J1127" s="18"/>
      <c r="K1127" s="18"/>
      <c r="L1127" s="18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  <c r="AB1127" s="6"/>
      <c r="AC1127" s="6"/>
      <c r="AD1127" s="6"/>
      <c r="AE1127" s="6"/>
    </row>
    <row r="1128">
      <c r="A1128" s="45"/>
      <c r="B1128" s="12"/>
      <c r="C1128" s="12"/>
      <c r="D1128" s="12"/>
      <c r="E1128" s="13"/>
      <c r="F1128" s="13"/>
      <c r="G1128" s="13"/>
      <c r="H1128" s="34"/>
      <c r="I1128" s="18"/>
      <c r="J1128" s="18"/>
      <c r="K1128" s="18"/>
      <c r="L1128" s="18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  <c r="AB1128" s="6"/>
      <c r="AC1128" s="6"/>
      <c r="AD1128" s="6"/>
      <c r="AE1128" s="6"/>
    </row>
    <row r="1129">
      <c r="A1129" s="45"/>
      <c r="B1129" s="12"/>
      <c r="C1129" s="12"/>
      <c r="D1129" s="12"/>
      <c r="E1129" s="13"/>
      <c r="F1129" s="13"/>
      <c r="G1129" s="13"/>
      <c r="H1129" s="34"/>
      <c r="I1129" s="18"/>
      <c r="J1129" s="18"/>
      <c r="K1129" s="18"/>
      <c r="L1129" s="18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  <c r="AB1129" s="6"/>
      <c r="AC1129" s="6"/>
      <c r="AD1129" s="6"/>
      <c r="AE1129" s="6"/>
    </row>
    <row r="1130">
      <c r="A1130" s="45"/>
      <c r="B1130" s="12"/>
      <c r="C1130" s="12"/>
      <c r="D1130" s="12"/>
      <c r="E1130" s="13"/>
      <c r="F1130" s="13"/>
      <c r="G1130" s="13"/>
      <c r="H1130" s="34"/>
      <c r="I1130" s="18"/>
      <c r="J1130" s="18"/>
      <c r="K1130" s="18"/>
      <c r="L1130" s="18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  <c r="AB1130" s="6"/>
      <c r="AC1130" s="6"/>
      <c r="AD1130" s="6"/>
      <c r="AE1130" s="6"/>
    </row>
    <row r="1131">
      <c r="A1131" s="45"/>
      <c r="B1131" s="12"/>
      <c r="C1131" s="12"/>
      <c r="D1131" s="12"/>
      <c r="E1131" s="13"/>
      <c r="F1131" s="13"/>
      <c r="G1131" s="13"/>
      <c r="H1131" s="34"/>
      <c r="I1131" s="18"/>
      <c r="J1131" s="18"/>
      <c r="K1131" s="18"/>
      <c r="L1131" s="18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  <c r="AB1131" s="6"/>
      <c r="AC1131" s="6"/>
      <c r="AD1131" s="6"/>
      <c r="AE1131" s="6"/>
    </row>
    <row r="1132">
      <c r="A1132" s="45"/>
      <c r="B1132" s="12"/>
      <c r="C1132" s="12"/>
      <c r="D1132" s="12"/>
      <c r="E1132" s="13"/>
      <c r="F1132" s="13"/>
      <c r="G1132" s="13"/>
      <c r="H1132" s="34"/>
      <c r="I1132" s="18"/>
      <c r="J1132" s="18"/>
      <c r="K1132" s="18"/>
      <c r="L1132" s="18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  <c r="AB1132" s="6"/>
      <c r="AC1132" s="6"/>
      <c r="AD1132" s="6"/>
      <c r="AE1132" s="6"/>
    </row>
    <row r="1133">
      <c r="A1133" s="45"/>
      <c r="B1133" s="12"/>
      <c r="C1133" s="12"/>
      <c r="D1133" s="12"/>
      <c r="E1133" s="13"/>
      <c r="F1133" s="13"/>
      <c r="G1133" s="13"/>
      <c r="H1133" s="34"/>
      <c r="I1133" s="18"/>
      <c r="J1133" s="18"/>
      <c r="K1133" s="18"/>
      <c r="L1133" s="18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  <c r="AB1133" s="6"/>
      <c r="AC1133" s="6"/>
      <c r="AD1133" s="6"/>
      <c r="AE1133" s="6"/>
    </row>
    <row r="1134">
      <c r="A1134" s="45"/>
      <c r="B1134" s="12"/>
      <c r="C1134" s="12"/>
      <c r="D1134" s="12"/>
      <c r="E1134" s="13"/>
      <c r="F1134" s="13"/>
      <c r="G1134" s="13"/>
      <c r="H1134" s="34"/>
      <c r="I1134" s="18"/>
      <c r="J1134" s="18"/>
      <c r="K1134" s="18"/>
      <c r="L1134" s="18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  <c r="AB1134" s="6"/>
      <c r="AC1134" s="6"/>
      <c r="AD1134" s="6"/>
      <c r="AE1134" s="6"/>
    </row>
    <row r="1135">
      <c r="A1135" s="45"/>
      <c r="B1135" s="12"/>
      <c r="C1135" s="12"/>
      <c r="D1135" s="12"/>
      <c r="E1135" s="13"/>
      <c r="F1135" s="13"/>
      <c r="G1135" s="13"/>
      <c r="H1135" s="34"/>
      <c r="I1135" s="18"/>
      <c r="J1135" s="18"/>
      <c r="K1135" s="18"/>
      <c r="L1135" s="18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/>
      <c r="AC1135" s="6"/>
      <c r="AD1135" s="6"/>
      <c r="AE1135" s="6"/>
    </row>
    <row r="1136">
      <c r="A1136" s="45"/>
      <c r="B1136" s="12"/>
      <c r="C1136" s="12"/>
      <c r="D1136" s="12"/>
      <c r="E1136" s="13"/>
      <c r="F1136" s="13"/>
      <c r="G1136" s="13"/>
      <c r="H1136" s="34"/>
      <c r="I1136" s="18"/>
      <c r="J1136" s="18"/>
      <c r="K1136" s="18"/>
      <c r="L1136" s="18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  <c r="AB1136" s="6"/>
      <c r="AC1136" s="6"/>
      <c r="AD1136" s="6"/>
      <c r="AE1136" s="6"/>
    </row>
    <row r="1137">
      <c r="A1137" s="45"/>
      <c r="B1137" s="12"/>
      <c r="C1137" s="12"/>
      <c r="D1137" s="12"/>
      <c r="E1137" s="13"/>
      <c r="F1137" s="13"/>
      <c r="G1137" s="13"/>
      <c r="H1137" s="34"/>
      <c r="I1137" s="18"/>
      <c r="J1137" s="18"/>
      <c r="K1137" s="18"/>
      <c r="L1137" s="18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  <c r="AB1137" s="6"/>
      <c r="AC1137" s="6"/>
      <c r="AD1137" s="6"/>
      <c r="AE1137" s="6"/>
    </row>
    <row r="1138">
      <c r="A1138" s="45"/>
      <c r="B1138" s="12"/>
      <c r="C1138" s="12"/>
      <c r="D1138" s="12"/>
      <c r="E1138" s="13"/>
      <c r="F1138" s="13"/>
      <c r="G1138" s="13"/>
      <c r="H1138" s="34"/>
      <c r="I1138" s="18"/>
      <c r="J1138" s="18"/>
      <c r="K1138" s="18"/>
      <c r="L1138" s="18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/>
      <c r="AC1138" s="6"/>
      <c r="AD1138" s="6"/>
      <c r="AE1138" s="6"/>
    </row>
    <row r="1139">
      <c r="A1139" s="45"/>
      <c r="B1139" s="12"/>
      <c r="C1139" s="12"/>
      <c r="D1139" s="12"/>
      <c r="E1139" s="13"/>
      <c r="F1139" s="13"/>
      <c r="G1139" s="13"/>
      <c r="H1139" s="34"/>
      <c r="I1139" s="18"/>
      <c r="J1139" s="18"/>
      <c r="K1139" s="18"/>
      <c r="L1139" s="18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/>
      <c r="AC1139" s="6"/>
      <c r="AD1139" s="6"/>
      <c r="AE1139" s="6"/>
    </row>
    <row r="1140">
      <c r="A1140" s="45"/>
      <c r="B1140" s="12"/>
      <c r="C1140" s="12"/>
      <c r="D1140" s="12"/>
      <c r="E1140" s="13"/>
      <c r="F1140" s="13"/>
      <c r="G1140" s="13"/>
      <c r="H1140" s="34"/>
      <c r="I1140" s="18"/>
      <c r="J1140" s="18"/>
      <c r="K1140" s="18"/>
      <c r="L1140" s="18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/>
      <c r="AC1140" s="6"/>
      <c r="AD1140" s="6"/>
      <c r="AE1140" s="6"/>
    </row>
    <row r="1141">
      <c r="A1141" s="45"/>
      <c r="B1141" s="12"/>
      <c r="C1141" s="12"/>
      <c r="D1141" s="12"/>
      <c r="E1141" s="13"/>
      <c r="F1141" s="13"/>
      <c r="G1141" s="13"/>
      <c r="H1141" s="34"/>
      <c r="I1141" s="18"/>
      <c r="J1141" s="18"/>
      <c r="K1141" s="18"/>
      <c r="L1141" s="18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  <c r="AB1141" s="6"/>
      <c r="AC1141" s="6"/>
      <c r="AD1141" s="6"/>
      <c r="AE1141" s="6"/>
    </row>
    <row r="1142">
      <c r="A1142" s="45"/>
      <c r="B1142" s="12"/>
      <c r="C1142" s="12"/>
      <c r="D1142" s="12"/>
      <c r="E1142" s="13"/>
      <c r="F1142" s="13"/>
      <c r="G1142" s="13"/>
      <c r="H1142" s="34"/>
      <c r="I1142" s="18"/>
      <c r="J1142" s="18"/>
      <c r="K1142" s="18"/>
      <c r="L1142" s="18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/>
      <c r="AC1142" s="6"/>
      <c r="AD1142" s="6"/>
      <c r="AE1142" s="6"/>
    </row>
    <row r="1143">
      <c r="A1143" s="45"/>
      <c r="B1143" s="12"/>
      <c r="C1143" s="12"/>
      <c r="D1143" s="12"/>
      <c r="E1143" s="13"/>
      <c r="F1143" s="13"/>
      <c r="G1143" s="13"/>
      <c r="H1143" s="34"/>
      <c r="I1143" s="18"/>
      <c r="J1143" s="18"/>
      <c r="K1143" s="18"/>
      <c r="L1143" s="18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  <c r="AB1143" s="6"/>
      <c r="AC1143" s="6"/>
      <c r="AD1143" s="6"/>
      <c r="AE1143" s="6"/>
    </row>
    <row r="1144">
      <c r="A1144" s="45"/>
      <c r="B1144" s="12"/>
      <c r="C1144" s="12"/>
      <c r="D1144" s="12"/>
      <c r="E1144" s="13"/>
      <c r="F1144" s="13"/>
      <c r="G1144" s="13"/>
      <c r="H1144" s="34"/>
      <c r="I1144" s="18"/>
      <c r="J1144" s="18"/>
      <c r="K1144" s="18"/>
      <c r="L1144" s="18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  <c r="AB1144" s="6"/>
      <c r="AC1144" s="6"/>
      <c r="AD1144" s="6"/>
      <c r="AE1144" s="6"/>
    </row>
    <row r="1145">
      <c r="A1145" s="45"/>
      <c r="B1145" s="12"/>
      <c r="C1145" s="12"/>
      <c r="D1145" s="12"/>
      <c r="E1145" s="13"/>
      <c r="F1145" s="13"/>
      <c r="G1145" s="13"/>
      <c r="H1145" s="34"/>
      <c r="I1145" s="18"/>
      <c r="J1145" s="18"/>
      <c r="K1145" s="18"/>
      <c r="L1145" s="18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  <c r="AB1145" s="6"/>
      <c r="AC1145" s="6"/>
      <c r="AD1145" s="6"/>
      <c r="AE1145" s="6"/>
    </row>
    <row r="1146">
      <c r="A1146" s="45"/>
      <c r="B1146" s="12"/>
      <c r="C1146" s="12"/>
      <c r="D1146" s="12"/>
      <c r="E1146" s="13"/>
      <c r="F1146" s="13"/>
      <c r="G1146" s="13"/>
      <c r="H1146" s="34"/>
      <c r="I1146" s="18"/>
      <c r="J1146" s="18"/>
      <c r="K1146" s="18"/>
      <c r="L1146" s="18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/>
      <c r="AC1146" s="6"/>
      <c r="AD1146" s="6"/>
      <c r="AE1146" s="6"/>
    </row>
    <row r="1147">
      <c r="A1147" s="45"/>
      <c r="B1147" s="12"/>
      <c r="C1147" s="12"/>
      <c r="D1147" s="12"/>
      <c r="E1147" s="13"/>
      <c r="F1147" s="13"/>
      <c r="G1147" s="13"/>
      <c r="H1147" s="34"/>
      <c r="I1147" s="18"/>
      <c r="J1147" s="18"/>
      <c r="K1147" s="18"/>
      <c r="L1147" s="18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  <c r="AB1147" s="6"/>
      <c r="AC1147" s="6"/>
      <c r="AD1147" s="6"/>
      <c r="AE1147" s="6"/>
    </row>
    <row r="1148">
      <c r="A1148" s="45"/>
      <c r="B1148" s="12"/>
      <c r="C1148" s="12"/>
      <c r="D1148" s="12"/>
      <c r="E1148" s="13"/>
      <c r="F1148" s="13"/>
      <c r="G1148" s="13"/>
      <c r="H1148" s="34"/>
      <c r="I1148" s="18"/>
      <c r="J1148" s="18"/>
      <c r="K1148" s="18"/>
      <c r="L1148" s="18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  <c r="AB1148" s="6"/>
      <c r="AC1148" s="6"/>
      <c r="AD1148" s="6"/>
      <c r="AE1148" s="6"/>
    </row>
    <row r="1149">
      <c r="A1149" s="45"/>
      <c r="B1149" s="12"/>
      <c r="C1149" s="12"/>
      <c r="D1149" s="12"/>
      <c r="E1149" s="13"/>
      <c r="F1149" s="13"/>
      <c r="G1149" s="13"/>
      <c r="H1149" s="34"/>
      <c r="I1149" s="18"/>
      <c r="J1149" s="18"/>
      <c r="K1149" s="18"/>
      <c r="L1149" s="18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  <c r="AB1149" s="6"/>
      <c r="AC1149" s="6"/>
      <c r="AD1149" s="6"/>
      <c r="AE1149" s="6"/>
    </row>
    <row r="1150">
      <c r="A1150" s="45"/>
      <c r="B1150" s="12"/>
      <c r="C1150" s="12"/>
      <c r="D1150" s="12"/>
      <c r="E1150" s="13"/>
      <c r="F1150" s="13"/>
      <c r="G1150" s="13"/>
      <c r="H1150" s="34"/>
      <c r="I1150" s="18"/>
      <c r="J1150" s="18"/>
      <c r="K1150" s="18"/>
      <c r="L1150" s="18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  <c r="AB1150" s="6"/>
      <c r="AC1150" s="6"/>
      <c r="AD1150" s="6"/>
      <c r="AE1150" s="6"/>
    </row>
    <row r="1151">
      <c r="A1151" s="45"/>
      <c r="B1151" s="12"/>
      <c r="C1151" s="12"/>
      <c r="D1151" s="12"/>
      <c r="E1151" s="13"/>
      <c r="F1151" s="13"/>
      <c r="G1151" s="13"/>
      <c r="H1151" s="34"/>
      <c r="I1151" s="18"/>
      <c r="J1151" s="18"/>
      <c r="K1151" s="18"/>
      <c r="L1151" s="18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  <c r="AB1151" s="6"/>
      <c r="AC1151" s="6"/>
      <c r="AD1151" s="6"/>
      <c r="AE1151" s="6"/>
    </row>
    <row r="1152">
      <c r="A1152" s="45"/>
      <c r="B1152" s="12"/>
      <c r="C1152" s="12"/>
      <c r="D1152" s="12"/>
      <c r="E1152" s="13"/>
      <c r="F1152" s="13"/>
      <c r="G1152" s="13"/>
      <c r="H1152" s="34"/>
      <c r="I1152" s="18"/>
      <c r="J1152" s="18"/>
      <c r="K1152" s="18"/>
      <c r="L1152" s="18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  <c r="AB1152" s="6"/>
      <c r="AC1152" s="6"/>
      <c r="AD1152" s="6"/>
      <c r="AE1152" s="6"/>
    </row>
    <row r="1153">
      <c r="A1153" s="45"/>
      <c r="B1153" s="12"/>
      <c r="C1153" s="12"/>
      <c r="D1153" s="12"/>
      <c r="E1153" s="13"/>
      <c r="F1153" s="13"/>
      <c r="G1153" s="13"/>
      <c r="H1153" s="34"/>
      <c r="I1153" s="18"/>
      <c r="J1153" s="18"/>
      <c r="K1153" s="18"/>
      <c r="L1153" s="18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  <c r="AB1153" s="6"/>
      <c r="AC1153" s="6"/>
      <c r="AD1153" s="6"/>
      <c r="AE1153" s="6"/>
    </row>
    <row r="1154">
      <c r="A1154" s="45"/>
      <c r="B1154" s="12"/>
      <c r="C1154" s="12"/>
      <c r="D1154" s="12"/>
      <c r="E1154" s="13"/>
      <c r="F1154" s="13"/>
      <c r="G1154" s="13"/>
      <c r="H1154" s="34"/>
      <c r="I1154" s="18"/>
      <c r="J1154" s="18"/>
      <c r="K1154" s="18"/>
      <c r="L1154" s="18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  <c r="AB1154" s="6"/>
      <c r="AC1154" s="6"/>
      <c r="AD1154" s="6"/>
      <c r="AE1154" s="6"/>
    </row>
    <row r="1155">
      <c r="A1155" s="45"/>
      <c r="B1155" s="12"/>
      <c r="C1155" s="12"/>
      <c r="D1155" s="12"/>
      <c r="E1155" s="13"/>
      <c r="F1155" s="13"/>
      <c r="G1155" s="13"/>
      <c r="H1155" s="34"/>
      <c r="I1155" s="18"/>
      <c r="J1155" s="18"/>
      <c r="K1155" s="18"/>
      <c r="L1155" s="18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  <c r="AB1155" s="6"/>
      <c r="AC1155" s="6"/>
      <c r="AD1155" s="6"/>
      <c r="AE1155" s="6"/>
    </row>
    <row r="1156">
      <c r="A1156" s="45"/>
      <c r="B1156" s="12"/>
      <c r="C1156" s="12"/>
      <c r="D1156" s="12"/>
      <c r="E1156" s="13"/>
      <c r="F1156" s="13"/>
      <c r="G1156" s="13"/>
      <c r="H1156" s="34"/>
      <c r="I1156" s="18"/>
      <c r="J1156" s="18"/>
      <c r="K1156" s="18"/>
      <c r="L1156" s="18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  <c r="AB1156" s="6"/>
      <c r="AC1156" s="6"/>
      <c r="AD1156" s="6"/>
      <c r="AE1156" s="6"/>
    </row>
    <row r="1157">
      <c r="A1157" s="45"/>
      <c r="B1157" s="12"/>
      <c r="C1157" s="12"/>
      <c r="D1157" s="12"/>
      <c r="E1157" s="13"/>
      <c r="F1157" s="13"/>
      <c r="G1157" s="13"/>
      <c r="H1157" s="34"/>
      <c r="I1157" s="18"/>
      <c r="J1157" s="18"/>
      <c r="K1157" s="18"/>
      <c r="L1157" s="18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  <c r="AB1157" s="6"/>
      <c r="AC1157" s="6"/>
      <c r="AD1157" s="6"/>
      <c r="AE1157" s="6"/>
    </row>
    <row r="1158">
      <c r="A1158" s="45"/>
      <c r="B1158" s="12"/>
      <c r="C1158" s="12"/>
      <c r="D1158" s="12"/>
      <c r="E1158" s="13"/>
      <c r="F1158" s="13"/>
      <c r="G1158" s="13"/>
      <c r="H1158" s="34"/>
      <c r="I1158" s="18"/>
      <c r="J1158" s="18"/>
      <c r="K1158" s="18"/>
      <c r="L1158" s="18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  <c r="AB1158" s="6"/>
      <c r="AC1158" s="6"/>
      <c r="AD1158" s="6"/>
      <c r="AE1158" s="6"/>
    </row>
    <row r="1159">
      <c r="A1159" s="45"/>
      <c r="B1159" s="12"/>
      <c r="C1159" s="12"/>
      <c r="D1159" s="12"/>
      <c r="E1159" s="13"/>
      <c r="F1159" s="13"/>
      <c r="G1159" s="13"/>
      <c r="H1159" s="34"/>
      <c r="I1159" s="18"/>
      <c r="J1159" s="18"/>
      <c r="K1159" s="18"/>
      <c r="L1159" s="18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  <c r="AB1159" s="6"/>
      <c r="AC1159" s="6"/>
      <c r="AD1159" s="6"/>
      <c r="AE1159" s="6"/>
    </row>
    <row r="1160">
      <c r="A1160" s="45"/>
      <c r="B1160" s="12"/>
      <c r="C1160" s="12"/>
      <c r="D1160" s="12"/>
      <c r="E1160" s="13"/>
      <c r="F1160" s="13"/>
      <c r="G1160" s="13"/>
      <c r="H1160" s="34"/>
      <c r="I1160" s="18"/>
      <c r="J1160" s="18"/>
      <c r="K1160" s="18"/>
      <c r="L1160" s="18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  <c r="AB1160" s="6"/>
      <c r="AC1160" s="6"/>
      <c r="AD1160" s="6"/>
      <c r="AE1160" s="6"/>
    </row>
    <row r="1161">
      <c r="A1161" s="45"/>
      <c r="B1161" s="12"/>
      <c r="C1161" s="12"/>
      <c r="D1161" s="12"/>
      <c r="E1161" s="13"/>
      <c r="F1161" s="13"/>
      <c r="G1161" s="13"/>
      <c r="H1161" s="34"/>
      <c r="I1161" s="18"/>
      <c r="J1161" s="18"/>
      <c r="K1161" s="18"/>
      <c r="L1161" s="18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  <c r="AB1161" s="6"/>
      <c r="AC1161" s="6"/>
      <c r="AD1161" s="6"/>
      <c r="AE1161" s="6"/>
    </row>
    <row r="1162">
      <c r="A1162" s="45"/>
      <c r="B1162" s="12"/>
      <c r="C1162" s="12"/>
      <c r="D1162" s="12"/>
      <c r="E1162" s="13"/>
      <c r="F1162" s="13"/>
      <c r="G1162" s="13"/>
      <c r="H1162" s="34"/>
      <c r="I1162" s="18"/>
      <c r="J1162" s="18"/>
      <c r="K1162" s="18"/>
      <c r="L1162" s="18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  <c r="AB1162" s="6"/>
      <c r="AC1162" s="6"/>
      <c r="AD1162" s="6"/>
      <c r="AE1162" s="6"/>
    </row>
    <row r="1163">
      <c r="A1163" s="45"/>
      <c r="B1163" s="12"/>
      <c r="C1163" s="12"/>
      <c r="D1163" s="12"/>
      <c r="E1163" s="13"/>
      <c r="F1163" s="13"/>
      <c r="G1163" s="13"/>
      <c r="H1163" s="34"/>
      <c r="I1163" s="18"/>
      <c r="J1163" s="18"/>
      <c r="K1163" s="18"/>
      <c r="L1163" s="18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  <c r="AB1163" s="6"/>
      <c r="AC1163" s="6"/>
      <c r="AD1163" s="6"/>
      <c r="AE1163" s="6"/>
    </row>
    <row r="1164">
      <c r="A1164" s="45"/>
      <c r="B1164" s="12"/>
      <c r="C1164" s="12"/>
      <c r="D1164" s="12"/>
      <c r="E1164" s="13"/>
      <c r="F1164" s="13"/>
      <c r="G1164" s="13"/>
      <c r="H1164" s="34"/>
      <c r="I1164" s="18"/>
      <c r="J1164" s="18"/>
      <c r="K1164" s="18"/>
      <c r="L1164" s="18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  <c r="AB1164" s="6"/>
      <c r="AC1164" s="6"/>
      <c r="AD1164" s="6"/>
      <c r="AE1164" s="6"/>
    </row>
    <row r="1165">
      <c r="A1165" s="45"/>
      <c r="B1165" s="12"/>
      <c r="C1165" s="12"/>
      <c r="D1165" s="12"/>
      <c r="E1165" s="13"/>
      <c r="F1165" s="13"/>
      <c r="G1165" s="13"/>
      <c r="H1165" s="34"/>
      <c r="I1165" s="18"/>
      <c r="J1165" s="18"/>
      <c r="K1165" s="18"/>
      <c r="L1165" s="18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  <c r="AB1165" s="6"/>
      <c r="AC1165" s="6"/>
      <c r="AD1165" s="6"/>
      <c r="AE1165" s="6"/>
    </row>
    <row r="1166">
      <c r="A1166" s="45"/>
      <c r="B1166" s="12"/>
      <c r="C1166" s="12"/>
      <c r="D1166" s="12"/>
      <c r="E1166" s="13"/>
      <c r="F1166" s="13"/>
      <c r="G1166" s="13"/>
      <c r="H1166" s="34"/>
      <c r="I1166" s="18"/>
      <c r="J1166" s="18"/>
      <c r="K1166" s="18"/>
      <c r="L1166" s="18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  <c r="AB1166" s="6"/>
      <c r="AC1166" s="6"/>
      <c r="AD1166" s="6"/>
      <c r="AE1166" s="6"/>
    </row>
    <row r="1167">
      <c r="A1167" s="45"/>
      <c r="B1167" s="12"/>
      <c r="C1167" s="12"/>
      <c r="D1167" s="12"/>
      <c r="E1167" s="13"/>
      <c r="F1167" s="13"/>
      <c r="G1167" s="13"/>
      <c r="H1167" s="34"/>
      <c r="I1167" s="18"/>
      <c r="J1167" s="18"/>
      <c r="K1167" s="18"/>
      <c r="L1167" s="18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  <c r="AB1167" s="6"/>
      <c r="AC1167" s="6"/>
      <c r="AD1167" s="6"/>
      <c r="AE1167" s="6"/>
    </row>
    <row r="1168">
      <c r="A1168" s="45"/>
      <c r="B1168" s="12"/>
      <c r="C1168" s="12"/>
      <c r="D1168" s="12"/>
      <c r="E1168" s="13"/>
      <c r="F1168" s="13"/>
      <c r="G1168" s="13"/>
      <c r="H1168" s="34"/>
      <c r="I1168" s="18"/>
      <c r="J1168" s="18"/>
      <c r="K1168" s="18"/>
      <c r="L1168" s="18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  <c r="AB1168" s="6"/>
      <c r="AC1168" s="6"/>
      <c r="AD1168" s="6"/>
      <c r="AE1168" s="6"/>
    </row>
    <row r="1169">
      <c r="A1169" s="45"/>
      <c r="B1169" s="12"/>
      <c r="C1169" s="12"/>
      <c r="D1169" s="12"/>
      <c r="E1169" s="13"/>
      <c r="F1169" s="13"/>
      <c r="G1169" s="13"/>
      <c r="H1169" s="34"/>
      <c r="I1169" s="18"/>
      <c r="J1169" s="18"/>
      <c r="K1169" s="18"/>
      <c r="L1169" s="18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  <c r="AA1169" s="6"/>
      <c r="AB1169" s="6"/>
      <c r="AC1169" s="6"/>
      <c r="AD1169" s="6"/>
      <c r="AE1169" s="6"/>
    </row>
    <row r="1170">
      <c r="A1170" s="45"/>
      <c r="B1170" s="12"/>
      <c r="C1170" s="12"/>
      <c r="D1170" s="12"/>
      <c r="E1170" s="13"/>
      <c r="F1170" s="13"/>
      <c r="G1170" s="13"/>
      <c r="H1170" s="34"/>
      <c r="I1170" s="18"/>
      <c r="J1170" s="18"/>
      <c r="K1170" s="18"/>
      <c r="L1170" s="18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  <c r="AB1170" s="6"/>
      <c r="AC1170" s="6"/>
      <c r="AD1170" s="6"/>
      <c r="AE1170" s="6"/>
    </row>
    <row r="1171">
      <c r="A1171" s="45"/>
      <c r="B1171" s="12"/>
      <c r="C1171" s="12"/>
      <c r="D1171" s="12"/>
      <c r="E1171" s="13"/>
      <c r="F1171" s="13"/>
      <c r="G1171" s="13"/>
      <c r="H1171" s="34"/>
      <c r="I1171" s="18"/>
      <c r="J1171" s="18"/>
      <c r="K1171" s="18"/>
      <c r="L1171" s="18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  <c r="AB1171" s="6"/>
      <c r="AC1171" s="6"/>
      <c r="AD1171" s="6"/>
      <c r="AE1171" s="6"/>
    </row>
    <row r="1172">
      <c r="A1172" s="45"/>
      <c r="B1172" s="12"/>
      <c r="C1172" s="12"/>
      <c r="D1172" s="12"/>
      <c r="E1172" s="13"/>
      <c r="F1172" s="13"/>
      <c r="G1172" s="13"/>
      <c r="H1172" s="34"/>
      <c r="I1172" s="18"/>
      <c r="J1172" s="18"/>
      <c r="K1172" s="18"/>
      <c r="L1172" s="18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  <c r="AB1172" s="6"/>
      <c r="AC1172" s="6"/>
      <c r="AD1172" s="6"/>
      <c r="AE1172" s="6"/>
    </row>
    <row r="1173">
      <c r="A1173" s="45"/>
      <c r="B1173" s="12"/>
      <c r="C1173" s="12"/>
      <c r="D1173" s="12"/>
      <c r="E1173" s="13"/>
      <c r="F1173" s="13"/>
      <c r="G1173" s="13"/>
      <c r="H1173" s="34"/>
      <c r="I1173" s="18"/>
      <c r="J1173" s="18"/>
      <c r="K1173" s="18"/>
      <c r="L1173" s="18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  <c r="AB1173" s="6"/>
      <c r="AC1173" s="6"/>
      <c r="AD1173" s="6"/>
      <c r="AE1173" s="6"/>
    </row>
    <row r="1174">
      <c r="A1174" s="45"/>
      <c r="B1174" s="12"/>
      <c r="C1174" s="12"/>
      <c r="D1174" s="12"/>
      <c r="E1174" s="13"/>
      <c r="F1174" s="13"/>
      <c r="G1174" s="13"/>
      <c r="H1174" s="34"/>
      <c r="I1174" s="18"/>
      <c r="J1174" s="18"/>
      <c r="K1174" s="18"/>
      <c r="L1174" s="18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  <c r="AB1174" s="6"/>
      <c r="AC1174" s="6"/>
      <c r="AD1174" s="6"/>
      <c r="AE1174" s="6"/>
    </row>
    <row r="1175">
      <c r="A1175" s="45"/>
      <c r="B1175" s="12"/>
      <c r="C1175" s="12"/>
      <c r="D1175" s="12"/>
      <c r="E1175" s="13"/>
      <c r="F1175" s="13"/>
      <c r="G1175" s="13"/>
      <c r="H1175" s="34"/>
      <c r="I1175" s="18"/>
      <c r="J1175" s="18"/>
      <c r="K1175" s="18"/>
      <c r="L1175" s="18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  <c r="AB1175" s="6"/>
      <c r="AC1175" s="6"/>
      <c r="AD1175" s="6"/>
      <c r="AE1175" s="6"/>
    </row>
    <row r="1176">
      <c r="A1176" s="45"/>
      <c r="B1176" s="12"/>
      <c r="C1176" s="12"/>
      <c r="D1176" s="12"/>
      <c r="E1176" s="13"/>
      <c r="F1176" s="13"/>
      <c r="G1176" s="13"/>
      <c r="H1176" s="34"/>
      <c r="I1176" s="18"/>
      <c r="J1176" s="18"/>
      <c r="K1176" s="18"/>
      <c r="L1176" s="18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  <c r="AB1176" s="6"/>
      <c r="AC1176" s="6"/>
      <c r="AD1176" s="6"/>
      <c r="AE1176" s="6"/>
    </row>
    <row r="1177">
      <c r="A1177" s="45"/>
      <c r="B1177" s="12"/>
      <c r="C1177" s="12"/>
      <c r="D1177" s="12"/>
      <c r="E1177" s="13"/>
      <c r="F1177" s="13"/>
      <c r="G1177" s="13"/>
      <c r="H1177" s="34"/>
      <c r="I1177" s="18"/>
      <c r="J1177" s="18"/>
      <c r="K1177" s="18"/>
      <c r="L1177" s="18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  <c r="AB1177" s="6"/>
      <c r="AC1177" s="6"/>
      <c r="AD1177" s="6"/>
      <c r="AE1177" s="6"/>
    </row>
    <row r="1178">
      <c r="A1178" s="45"/>
      <c r="B1178" s="12"/>
      <c r="C1178" s="12"/>
      <c r="D1178" s="12"/>
      <c r="E1178" s="13"/>
      <c r="F1178" s="13"/>
      <c r="G1178" s="13"/>
      <c r="H1178" s="34"/>
      <c r="I1178" s="18"/>
      <c r="J1178" s="18"/>
      <c r="K1178" s="18"/>
      <c r="L1178" s="18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  <c r="AB1178" s="6"/>
      <c r="AC1178" s="6"/>
      <c r="AD1178" s="6"/>
      <c r="AE1178" s="6"/>
    </row>
    <row r="1179">
      <c r="A1179" s="45"/>
      <c r="B1179" s="12"/>
      <c r="C1179" s="12"/>
      <c r="D1179" s="12"/>
      <c r="E1179" s="13"/>
      <c r="F1179" s="13"/>
      <c r="G1179" s="13"/>
      <c r="H1179" s="34"/>
      <c r="I1179" s="18"/>
      <c r="J1179" s="18"/>
      <c r="K1179" s="18"/>
      <c r="L1179" s="18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  <c r="AB1179" s="6"/>
      <c r="AC1179" s="6"/>
      <c r="AD1179" s="6"/>
      <c r="AE1179" s="6"/>
    </row>
    <row r="1180">
      <c r="A1180" s="45"/>
      <c r="B1180" s="12"/>
      <c r="C1180" s="12"/>
      <c r="D1180" s="12"/>
      <c r="E1180" s="13"/>
      <c r="F1180" s="13"/>
      <c r="G1180" s="13"/>
      <c r="H1180" s="34"/>
      <c r="I1180" s="18"/>
      <c r="J1180" s="18"/>
      <c r="K1180" s="18"/>
      <c r="L1180" s="18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  <c r="AB1180" s="6"/>
      <c r="AC1180" s="6"/>
      <c r="AD1180" s="6"/>
      <c r="AE1180" s="6"/>
    </row>
    <row r="1181">
      <c r="A1181" s="45"/>
      <c r="B1181" s="12"/>
      <c r="C1181" s="12"/>
      <c r="D1181" s="12"/>
      <c r="E1181" s="13"/>
      <c r="F1181" s="13"/>
      <c r="G1181" s="13"/>
      <c r="H1181" s="34"/>
      <c r="I1181" s="18"/>
      <c r="J1181" s="18"/>
      <c r="K1181" s="18"/>
      <c r="L1181" s="18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  <c r="AB1181" s="6"/>
      <c r="AC1181" s="6"/>
      <c r="AD1181" s="6"/>
      <c r="AE1181" s="6"/>
    </row>
    <row r="1182">
      <c r="A1182" s="45"/>
      <c r="B1182" s="12"/>
      <c r="C1182" s="12"/>
      <c r="D1182" s="12"/>
      <c r="E1182" s="13"/>
      <c r="F1182" s="13"/>
      <c r="G1182" s="13"/>
      <c r="H1182" s="34"/>
      <c r="I1182" s="18"/>
      <c r="J1182" s="18"/>
      <c r="K1182" s="18"/>
      <c r="L1182" s="18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  <c r="AB1182" s="6"/>
      <c r="AC1182" s="6"/>
      <c r="AD1182" s="6"/>
      <c r="AE1182" s="6"/>
    </row>
    <row r="1183">
      <c r="A1183" s="45"/>
      <c r="B1183" s="12"/>
      <c r="C1183" s="12"/>
      <c r="D1183" s="12"/>
      <c r="E1183" s="13"/>
      <c r="F1183" s="13"/>
      <c r="G1183" s="13"/>
      <c r="H1183" s="34"/>
      <c r="I1183" s="18"/>
      <c r="J1183" s="18"/>
      <c r="K1183" s="18"/>
      <c r="L1183" s="18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  <c r="AB1183" s="6"/>
      <c r="AC1183" s="6"/>
      <c r="AD1183" s="6"/>
      <c r="AE1183" s="6"/>
    </row>
    <row r="1184">
      <c r="A1184" s="45"/>
      <c r="B1184" s="12"/>
      <c r="C1184" s="12"/>
      <c r="D1184" s="12"/>
      <c r="E1184" s="13"/>
      <c r="F1184" s="13"/>
      <c r="G1184" s="13"/>
      <c r="H1184" s="34"/>
      <c r="I1184" s="18"/>
      <c r="J1184" s="18"/>
      <c r="K1184" s="18"/>
      <c r="L1184" s="18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  <c r="AB1184" s="6"/>
      <c r="AC1184" s="6"/>
      <c r="AD1184" s="6"/>
      <c r="AE1184" s="6"/>
    </row>
    <row r="1185">
      <c r="A1185" s="45"/>
      <c r="B1185" s="12"/>
      <c r="C1185" s="12"/>
      <c r="D1185" s="12"/>
      <c r="E1185" s="13"/>
      <c r="F1185" s="13"/>
      <c r="G1185" s="13"/>
      <c r="H1185" s="34"/>
      <c r="I1185" s="18"/>
      <c r="J1185" s="18"/>
      <c r="K1185" s="18"/>
      <c r="L1185" s="18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  <c r="AB1185" s="6"/>
      <c r="AC1185" s="6"/>
      <c r="AD1185" s="6"/>
      <c r="AE1185" s="6"/>
    </row>
    <row r="1186">
      <c r="A1186" s="45"/>
      <c r="B1186" s="12"/>
      <c r="C1186" s="12"/>
      <c r="D1186" s="12"/>
      <c r="E1186" s="13"/>
      <c r="F1186" s="13"/>
      <c r="G1186" s="13"/>
      <c r="H1186" s="34"/>
      <c r="I1186" s="18"/>
      <c r="J1186" s="18"/>
      <c r="K1186" s="18"/>
      <c r="L1186" s="18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  <c r="AB1186" s="6"/>
      <c r="AC1186" s="6"/>
      <c r="AD1186" s="6"/>
      <c r="AE1186" s="6"/>
    </row>
    <row r="1187">
      <c r="A1187" s="45"/>
      <c r="B1187" s="12"/>
      <c r="C1187" s="12"/>
      <c r="D1187" s="12"/>
      <c r="E1187" s="13"/>
      <c r="F1187" s="13"/>
      <c r="G1187" s="13"/>
      <c r="H1187" s="34"/>
      <c r="I1187" s="18"/>
      <c r="J1187" s="18"/>
      <c r="K1187" s="18"/>
      <c r="L1187" s="18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  <c r="AB1187" s="6"/>
      <c r="AC1187" s="6"/>
      <c r="AD1187" s="6"/>
      <c r="AE1187" s="6"/>
    </row>
    <row r="1188">
      <c r="A1188" s="45"/>
      <c r="B1188" s="12"/>
      <c r="C1188" s="12"/>
      <c r="D1188" s="12"/>
      <c r="E1188" s="13"/>
      <c r="F1188" s="13"/>
      <c r="G1188" s="13"/>
      <c r="H1188" s="34"/>
      <c r="I1188" s="18"/>
      <c r="J1188" s="18"/>
      <c r="K1188" s="18"/>
      <c r="L1188" s="18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6"/>
      <c r="AB1188" s="6"/>
      <c r="AC1188" s="6"/>
      <c r="AD1188" s="6"/>
      <c r="AE1188" s="6"/>
    </row>
    <row r="1189">
      <c r="A1189" s="45"/>
      <c r="B1189" s="12"/>
      <c r="C1189" s="12"/>
      <c r="D1189" s="12"/>
      <c r="E1189" s="13"/>
      <c r="F1189" s="13"/>
      <c r="G1189" s="13"/>
      <c r="H1189" s="34"/>
      <c r="I1189" s="18"/>
      <c r="J1189" s="18"/>
      <c r="K1189" s="18"/>
      <c r="L1189" s="18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  <c r="AB1189" s="6"/>
      <c r="AC1189" s="6"/>
      <c r="AD1189" s="6"/>
      <c r="AE1189" s="6"/>
    </row>
    <row r="1190">
      <c r="A1190" s="45"/>
      <c r="B1190" s="12"/>
      <c r="C1190" s="12"/>
      <c r="D1190" s="12"/>
      <c r="E1190" s="13"/>
      <c r="F1190" s="13"/>
      <c r="G1190" s="13"/>
      <c r="H1190" s="34"/>
      <c r="I1190" s="18"/>
      <c r="J1190" s="18"/>
      <c r="K1190" s="18"/>
      <c r="L1190" s="18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  <c r="AB1190" s="6"/>
      <c r="AC1190" s="6"/>
      <c r="AD1190" s="6"/>
      <c r="AE1190" s="6"/>
    </row>
    <row r="1191">
      <c r="A1191" s="45"/>
      <c r="B1191" s="12"/>
      <c r="C1191" s="12"/>
      <c r="D1191" s="12"/>
      <c r="E1191" s="13"/>
      <c r="F1191" s="13"/>
      <c r="G1191" s="13"/>
      <c r="H1191" s="34"/>
      <c r="I1191" s="18"/>
      <c r="J1191" s="18"/>
      <c r="K1191" s="18"/>
      <c r="L1191" s="18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  <c r="AB1191" s="6"/>
      <c r="AC1191" s="6"/>
      <c r="AD1191" s="6"/>
      <c r="AE1191" s="6"/>
    </row>
    <row r="1192">
      <c r="A1192" s="45"/>
      <c r="B1192" s="12"/>
      <c r="C1192" s="12"/>
      <c r="D1192" s="12"/>
      <c r="E1192" s="13"/>
      <c r="F1192" s="13"/>
      <c r="G1192" s="13"/>
      <c r="H1192" s="34"/>
      <c r="I1192" s="18"/>
      <c r="J1192" s="18"/>
      <c r="K1192" s="18"/>
      <c r="L1192" s="18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  <c r="AA1192" s="6"/>
      <c r="AB1192" s="6"/>
      <c r="AC1192" s="6"/>
      <c r="AD1192" s="6"/>
      <c r="AE1192" s="6"/>
    </row>
    <row r="1193">
      <c r="A1193" s="45"/>
      <c r="B1193" s="12"/>
      <c r="C1193" s="12"/>
      <c r="D1193" s="12"/>
      <c r="E1193" s="13"/>
      <c r="F1193" s="13"/>
      <c r="G1193" s="13"/>
      <c r="H1193" s="34"/>
      <c r="I1193" s="18"/>
      <c r="J1193" s="18"/>
      <c r="K1193" s="18"/>
      <c r="L1193" s="18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  <c r="AB1193" s="6"/>
      <c r="AC1193" s="6"/>
      <c r="AD1193" s="6"/>
      <c r="AE1193" s="6"/>
    </row>
    <row r="1194">
      <c r="A1194" s="45"/>
      <c r="B1194" s="12"/>
      <c r="C1194" s="12"/>
      <c r="D1194" s="12"/>
      <c r="E1194" s="13"/>
      <c r="F1194" s="13"/>
      <c r="G1194" s="13"/>
      <c r="H1194" s="34"/>
      <c r="I1194" s="18"/>
      <c r="J1194" s="18"/>
      <c r="K1194" s="18"/>
      <c r="L1194" s="18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  <c r="AB1194" s="6"/>
      <c r="AC1194" s="6"/>
      <c r="AD1194" s="6"/>
      <c r="AE1194" s="6"/>
    </row>
    <row r="1195">
      <c r="A1195" s="45"/>
      <c r="B1195" s="12"/>
      <c r="C1195" s="12"/>
      <c r="D1195" s="12"/>
      <c r="E1195" s="13"/>
      <c r="F1195" s="13"/>
      <c r="G1195" s="13"/>
      <c r="H1195" s="34"/>
      <c r="I1195" s="18"/>
      <c r="J1195" s="18"/>
      <c r="K1195" s="18"/>
      <c r="L1195" s="18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  <c r="AB1195" s="6"/>
      <c r="AC1195" s="6"/>
      <c r="AD1195" s="6"/>
      <c r="AE1195" s="6"/>
    </row>
    <row r="1196">
      <c r="A1196" s="45"/>
      <c r="B1196" s="12"/>
      <c r="C1196" s="12"/>
      <c r="D1196" s="12"/>
      <c r="E1196" s="13"/>
      <c r="F1196" s="13"/>
      <c r="G1196" s="13"/>
      <c r="H1196" s="34"/>
      <c r="I1196" s="18"/>
      <c r="J1196" s="18"/>
      <c r="K1196" s="18"/>
      <c r="L1196" s="18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  <c r="AB1196" s="6"/>
      <c r="AC1196" s="6"/>
      <c r="AD1196" s="6"/>
      <c r="AE1196" s="6"/>
    </row>
    <row r="1197">
      <c r="A1197" s="45"/>
      <c r="B1197" s="12"/>
      <c r="C1197" s="12"/>
      <c r="D1197" s="12"/>
      <c r="E1197" s="13"/>
      <c r="F1197" s="13"/>
      <c r="G1197" s="13"/>
      <c r="H1197" s="34"/>
      <c r="I1197" s="18"/>
      <c r="J1197" s="18"/>
      <c r="K1197" s="18"/>
      <c r="L1197" s="18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  <c r="AB1197" s="6"/>
      <c r="AC1197" s="6"/>
      <c r="AD1197" s="6"/>
      <c r="AE1197" s="6"/>
    </row>
    <row r="1198">
      <c r="A1198" s="45"/>
      <c r="B1198" s="12"/>
      <c r="C1198" s="12"/>
      <c r="D1198" s="12"/>
      <c r="E1198" s="13"/>
      <c r="F1198" s="13"/>
      <c r="G1198" s="13"/>
      <c r="H1198" s="34"/>
      <c r="I1198" s="18"/>
      <c r="J1198" s="18"/>
      <c r="K1198" s="18"/>
      <c r="L1198" s="18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  <c r="AA1198" s="6"/>
      <c r="AB1198" s="6"/>
      <c r="AC1198" s="6"/>
      <c r="AD1198" s="6"/>
      <c r="AE1198" s="6"/>
    </row>
    <row r="1199">
      <c r="A1199" s="45"/>
      <c r="B1199" s="12"/>
      <c r="C1199" s="12"/>
      <c r="D1199" s="12"/>
      <c r="E1199" s="13"/>
      <c r="F1199" s="13"/>
      <c r="G1199" s="13"/>
      <c r="H1199" s="34"/>
      <c r="I1199" s="18"/>
      <c r="J1199" s="18"/>
      <c r="K1199" s="18"/>
      <c r="L1199" s="18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  <c r="AA1199" s="6"/>
      <c r="AB1199" s="6"/>
      <c r="AC1199" s="6"/>
      <c r="AD1199" s="6"/>
      <c r="AE1199" s="6"/>
    </row>
    <row r="1200">
      <c r="A1200" s="45"/>
      <c r="B1200" s="12"/>
      <c r="C1200" s="12"/>
      <c r="D1200" s="12"/>
      <c r="E1200" s="13"/>
      <c r="F1200" s="13"/>
      <c r="G1200" s="13"/>
      <c r="H1200" s="34"/>
      <c r="I1200" s="18"/>
      <c r="J1200" s="18"/>
      <c r="K1200" s="18"/>
      <c r="L1200" s="18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  <c r="AA1200" s="6"/>
      <c r="AB1200" s="6"/>
      <c r="AC1200" s="6"/>
      <c r="AD1200" s="6"/>
      <c r="AE1200" s="6"/>
    </row>
    <row r="1201">
      <c r="A1201" s="45"/>
      <c r="B1201" s="12"/>
      <c r="C1201" s="12"/>
      <c r="D1201" s="12"/>
      <c r="E1201" s="13"/>
      <c r="F1201" s="13"/>
      <c r="G1201" s="13"/>
      <c r="H1201" s="34"/>
      <c r="I1201" s="18"/>
      <c r="J1201" s="18"/>
      <c r="K1201" s="18"/>
      <c r="L1201" s="18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6"/>
      <c r="AB1201" s="6"/>
      <c r="AC1201" s="6"/>
      <c r="AD1201" s="6"/>
      <c r="AE1201" s="6"/>
    </row>
    <row r="1202">
      <c r="A1202" s="45"/>
      <c r="B1202" s="12"/>
      <c r="C1202" s="12"/>
      <c r="D1202" s="12"/>
      <c r="E1202" s="13"/>
      <c r="F1202" s="13"/>
      <c r="G1202" s="13"/>
      <c r="H1202" s="34"/>
      <c r="I1202" s="18"/>
      <c r="J1202" s="18"/>
      <c r="K1202" s="18"/>
      <c r="L1202" s="18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6"/>
      <c r="AB1202" s="6"/>
      <c r="AC1202" s="6"/>
      <c r="AD1202" s="6"/>
      <c r="AE1202" s="6"/>
    </row>
    <row r="1203">
      <c r="A1203" s="45"/>
      <c r="B1203" s="12"/>
      <c r="C1203" s="12"/>
      <c r="D1203" s="12"/>
      <c r="E1203" s="13"/>
      <c r="F1203" s="13"/>
      <c r="G1203" s="13"/>
      <c r="H1203" s="34"/>
      <c r="I1203" s="18"/>
      <c r="J1203" s="18"/>
      <c r="K1203" s="18"/>
      <c r="L1203" s="18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  <c r="AB1203" s="6"/>
      <c r="AC1203" s="6"/>
      <c r="AD1203" s="6"/>
      <c r="AE1203" s="6"/>
    </row>
    <row r="1204">
      <c r="A1204" s="45"/>
      <c r="B1204" s="12"/>
      <c r="C1204" s="12"/>
      <c r="D1204" s="12"/>
      <c r="E1204" s="13"/>
      <c r="F1204" s="13"/>
      <c r="G1204" s="13"/>
      <c r="H1204" s="34"/>
      <c r="I1204" s="18"/>
      <c r="J1204" s="18"/>
      <c r="K1204" s="18"/>
      <c r="L1204" s="18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  <c r="AA1204" s="6"/>
      <c r="AB1204" s="6"/>
      <c r="AC1204" s="6"/>
      <c r="AD1204" s="6"/>
      <c r="AE1204" s="6"/>
    </row>
    <row r="1205">
      <c r="A1205" s="45"/>
      <c r="B1205" s="12"/>
      <c r="C1205" s="12"/>
      <c r="D1205" s="12"/>
      <c r="E1205" s="13"/>
      <c r="F1205" s="13"/>
      <c r="G1205" s="13"/>
      <c r="H1205" s="34"/>
      <c r="I1205" s="18"/>
      <c r="J1205" s="18"/>
      <c r="K1205" s="18"/>
      <c r="L1205" s="18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  <c r="AB1205" s="6"/>
      <c r="AC1205" s="6"/>
      <c r="AD1205" s="6"/>
      <c r="AE1205" s="6"/>
    </row>
    <row r="1206">
      <c r="A1206" s="45"/>
      <c r="B1206" s="12"/>
      <c r="C1206" s="12"/>
      <c r="D1206" s="12"/>
      <c r="E1206" s="13"/>
      <c r="F1206" s="13"/>
      <c r="G1206" s="13"/>
      <c r="H1206" s="34"/>
      <c r="I1206" s="18"/>
      <c r="J1206" s="18"/>
      <c r="K1206" s="18"/>
      <c r="L1206" s="18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  <c r="AA1206" s="6"/>
      <c r="AB1206" s="6"/>
      <c r="AC1206" s="6"/>
      <c r="AD1206" s="6"/>
      <c r="AE1206" s="6"/>
    </row>
    <row r="1207">
      <c r="A1207" s="45"/>
      <c r="B1207" s="12"/>
      <c r="C1207" s="12"/>
      <c r="D1207" s="12"/>
      <c r="E1207" s="13"/>
      <c r="F1207" s="13"/>
      <c r="G1207" s="13"/>
      <c r="H1207" s="34"/>
      <c r="I1207" s="18"/>
      <c r="J1207" s="18"/>
      <c r="K1207" s="18"/>
      <c r="L1207" s="18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  <c r="AB1207" s="6"/>
      <c r="AC1207" s="6"/>
      <c r="AD1207" s="6"/>
      <c r="AE1207" s="6"/>
    </row>
    <row r="1208">
      <c r="A1208" s="45"/>
      <c r="B1208" s="12"/>
      <c r="C1208" s="12"/>
      <c r="D1208" s="12"/>
      <c r="E1208" s="13"/>
      <c r="F1208" s="13"/>
      <c r="G1208" s="13"/>
      <c r="H1208" s="34"/>
      <c r="I1208" s="18"/>
      <c r="J1208" s="18"/>
      <c r="K1208" s="18"/>
      <c r="L1208" s="18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  <c r="AB1208" s="6"/>
      <c r="AC1208" s="6"/>
      <c r="AD1208" s="6"/>
      <c r="AE1208" s="6"/>
    </row>
    <row r="1209">
      <c r="A1209" s="45"/>
      <c r="B1209" s="12"/>
      <c r="C1209" s="12"/>
      <c r="D1209" s="12"/>
      <c r="E1209" s="13"/>
      <c r="F1209" s="13"/>
      <c r="G1209" s="13"/>
      <c r="H1209" s="34"/>
      <c r="I1209" s="18"/>
      <c r="J1209" s="18"/>
      <c r="K1209" s="18"/>
      <c r="L1209" s="18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  <c r="AA1209" s="6"/>
      <c r="AB1209" s="6"/>
      <c r="AC1209" s="6"/>
      <c r="AD1209" s="6"/>
      <c r="AE1209" s="6"/>
    </row>
    <row r="1210">
      <c r="A1210" s="45"/>
      <c r="B1210" s="12"/>
      <c r="C1210" s="12"/>
      <c r="D1210" s="12"/>
      <c r="E1210" s="13"/>
      <c r="F1210" s="13"/>
      <c r="G1210" s="13"/>
      <c r="H1210" s="34"/>
      <c r="I1210" s="18"/>
      <c r="J1210" s="18"/>
      <c r="K1210" s="18"/>
      <c r="L1210" s="18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  <c r="AB1210" s="6"/>
      <c r="AC1210" s="6"/>
      <c r="AD1210" s="6"/>
      <c r="AE1210" s="6"/>
    </row>
    <row r="1211">
      <c r="A1211" s="45"/>
      <c r="B1211" s="12"/>
      <c r="C1211" s="12"/>
      <c r="D1211" s="12"/>
      <c r="E1211" s="13"/>
      <c r="F1211" s="13"/>
      <c r="G1211" s="13"/>
      <c r="H1211" s="34"/>
      <c r="I1211" s="18"/>
      <c r="J1211" s="18"/>
      <c r="K1211" s="18"/>
      <c r="L1211" s="18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  <c r="AA1211" s="6"/>
      <c r="AB1211" s="6"/>
      <c r="AC1211" s="6"/>
      <c r="AD1211" s="6"/>
      <c r="AE1211" s="6"/>
    </row>
    <row r="1212">
      <c r="A1212" s="45"/>
      <c r="B1212" s="12"/>
      <c r="C1212" s="12"/>
      <c r="D1212" s="12"/>
      <c r="E1212" s="13"/>
      <c r="F1212" s="13"/>
      <c r="G1212" s="13"/>
      <c r="H1212" s="34"/>
      <c r="I1212" s="18"/>
      <c r="J1212" s="18"/>
      <c r="K1212" s="18"/>
      <c r="L1212" s="18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  <c r="AB1212" s="6"/>
      <c r="AC1212" s="6"/>
      <c r="AD1212" s="6"/>
      <c r="AE1212" s="6"/>
    </row>
    <row r="1213">
      <c r="A1213" s="45"/>
      <c r="B1213" s="12"/>
      <c r="C1213" s="12"/>
      <c r="D1213" s="12"/>
      <c r="E1213" s="13"/>
      <c r="F1213" s="13"/>
      <c r="G1213" s="13"/>
      <c r="H1213" s="34"/>
      <c r="I1213" s="18"/>
      <c r="J1213" s="18"/>
      <c r="K1213" s="18"/>
      <c r="L1213" s="18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  <c r="AB1213" s="6"/>
      <c r="AC1213" s="6"/>
      <c r="AD1213" s="6"/>
      <c r="AE1213" s="6"/>
    </row>
    <row r="1214">
      <c r="A1214" s="45"/>
      <c r="B1214" s="12"/>
      <c r="C1214" s="12"/>
      <c r="D1214" s="12"/>
      <c r="E1214" s="13"/>
      <c r="F1214" s="13"/>
      <c r="G1214" s="13"/>
      <c r="H1214" s="34"/>
      <c r="I1214" s="18"/>
      <c r="J1214" s="18"/>
      <c r="K1214" s="18"/>
      <c r="L1214" s="18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  <c r="AB1214" s="6"/>
      <c r="AC1214" s="6"/>
      <c r="AD1214" s="6"/>
      <c r="AE1214" s="6"/>
    </row>
    <row r="1215">
      <c r="A1215" s="45"/>
      <c r="B1215" s="12"/>
      <c r="C1215" s="12"/>
      <c r="D1215" s="12"/>
      <c r="E1215" s="13"/>
      <c r="F1215" s="13"/>
      <c r="G1215" s="13"/>
      <c r="H1215" s="34"/>
      <c r="I1215" s="18"/>
      <c r="J1215" s="18"/>
      <c r="K1215" s="18"/>
      <c r="L1215" s="18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  <c r="AB1215" s="6"/>
      <c r="AC1215" s="6"/>
      <c r="AD1215" s="6"/>
      <c r="AE1215" s="6"/>
    </row>
    <row r="1216">
      <c r="A1216" s="45"/>
      <c r="B1216" s="12"/>
      <c r="C1216" s="12"/>
      <c r="D1216" s="12"/>
      <c r="E1216" s="13"/>
      <c r="F1216" s="13"/>
      <c r="G1216" s="13"/>
      <c r="H1216" s="34"/>
      <c r="I1216" s="18"/>
      <c r="J1216" s="18"/>
      <c r="K1216" s="18"/>
      <c r="L1216" s="18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  <c r="AB1216" s="6"/>
      <c r="AC1216" s="6"/>
      <c r="AD1216" s="6"/>
      <c r="AE1216" s="6"/>
    </row>
    <row r="1217">
      <c r="A1217" s="45"/>
      <c r="B1217" s="12"/>
      <c r="C1217" s="12"/>
      <c r="D1217" s="12"/>
      <c r="E1217" s="13"/>
      <c r="F1217" s="13"/>
      <c r="G1217" s="13"/>
      <c r="H1217" s="34"/>
      <c r="I1217" s="18"/>
      <c r="J1217" s="18"/>
      <c r="K1217" s="18"/>
      <c r="L1217" s="18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  <c r="AB1217" s="6"/>
      <c r="AC1217" s="6"/>
      <c r="AD1217" s="6"/>
      <c r="AE1217" s="6"/>
    </row>
    <row r="1218">
      <c r="A1218" s="45"/>
      <c r="B1218" s="12"/>
      <c r="C1218" s="12"/>
      <c r="D1218" s="12"/>
      <c r="E1218" s="13"/>
      <c r="F1218" s="13"/>
      <c r="G1218" s="13"/>
      <c r="H1218" s="34"/>
      <c r="I1218" s="18"/>
      <c r="J1218" s="18"/>
      <c r="K1218" s="18"/>
      <c r="L1218" s="18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  <c r="AB1218" s="6"/>
      <c r="AC1218" s="6"/>
      <c r="AD1218" s="6"/>
      <c r="AE1218" s="6"/>
    </row>
    <row r="1219">
      <c r="A1219" s="45"/>
      <c r="B1219" s="12"/>
      <c r="C1219" s="12"/>
      <c r="D1219" s="12"/>
      <c r="E1219" s="13"/>
      <c r="F1219" s="13"/>
      <c r="G1219" s="13"/>
      <c r="H1219" s="34"/>
      <c r="I1219" s="18"/>
      <c r="J1219" s="18"/>
      <c r="K1219" s="18"/>
      <c r="L1219" s="18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  <c r="AB1219" s="6"/>
      <c r="AC1219" s="6"/>
      <c r="AD1219" s="6"/>
      <c r="AE1219" s="6"/>
    </row>
    <row r="1220">
      <c r="A1220" s="45"/>
      <c r="B1220" s="12"/>
      <c r="C1220" s="12"/>
      <c r="D1220" s="12"/>
      <c r="E1220" s="13"/>
      <c r="F1220" s="13"/>
      <c r="G1220" s="13"/>
      <c r="H1220" s="34"/>
      <c r="I1220" s="18"/>
      <c r="J1220" s="18"/>
      <c r="K1220" s="18"/>
      <c r="L1220" s="18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  <c r="AB1220" s="6"/>
      <c r="AC1220" s="6"/>
      <c r="AD1220" s="6"/>
      <c r="AE1220" s="6"/>
    </row>
    <row r="1221">
      <c r="A1221" s="45"/>
      <c r="B1221" s="12"/>
      <c r="C1221" s="12"/>
      <c r="D1221" s="12"/>
      <c r="E1221" s="13"/>
      <c r="F1221" s="13"/>
      <c r="G1221" s="13"/>
      <c r="H1221" s="34"/>
      <c r="I1221" s="18"/>
      <c r="J1221" s="18"/>
      <c r="K1221" s="18"/>
      <c r="L1221" s="18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  <c r="AB1221" s="6"/>
      <c r="AC1221" s="6"/>
      <c r="AD1221" s="6"/>
      <c r="AE1221" s="6"/>
    </row>
    <row r="1222">
      <c r="A1222" s="45"/>
      <c r="B1222" s="12"/>
      <c r="C1222" s="12"/>
      <c r="D1222" s="12"/>
      <c r="E1222" s="13"/>
      <c r="F1222" s="13"/>
      <c r="G1222" s="13"/>
      <c r="H1222" s="34"/>
      <c r="I1222" s="18"/>
      <c r="J1222" s="18"/>
      <c r="K1222" s="18"/>
      <c r="L1222" s="18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  <c r="AB1222" s="6"/>
      <c r="AC1222" s="6"/>
      <c r="AD1222" s="6"/>
      <c r="AE1222" s="6"/>
    </row>
    <row r="1223">
      <c r="A1223" s="45"/>
      <c r="B1223" s="12"/>
      <c r="C1223" s="12"/>
      <c r="D1223" s="12"/>
      <c r="E1223" s="13"/>
      <c r="F1223" s="13"/>
      <c r="G1223" s="13"/>
      <c r="H1223" s="34"/>
      <c r="I1223" s="18"/>
      <c r="J1223" s="18"/>
      <c r="K1223" s="18"/>
      <c r="L1223" s="18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  <c r="AB1223" s="6"/>
      <c r="AC1223" s="6"/>
      <c r="AD1223" s="6"/>
      <c r="AE1223" s="6"/>
    </row>
    <row r="1224">
      <c r="A1224" s="45"/>
      <c r="B1224" s="12"/>
      <c r="C1224" s="12"/>
      <c r="D1224" s="12"/>
      <c r="E1224" s="13"/>
      <c r="F1224" s="13"/>
      <c r="G1224" s="13"/>
      <c r="H1224" s="34"/>
      <c r="I1224" s="18"/>
      <c r="J1224" s="18"/>
      <c r="K1224" s="18"/>
      <c r="L1224" s="18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  <c r="AB1224" s="6"/>
      <c r="AC1224" s="6"/>
      <c r="AD1224" s="6"/>
      <c r="AE1224" s="6"/>
    </row>
    <row r="1225">
      <c r="A1225" s="45"/>
      <c r="B1225" s="12"/>
      <c r="C1225" s="12"/>
      <c r="D1225" s="12"/>
      <c r="E1225" s="13"/>
      <c r="F1225" s="13"/>
      <c r="G1225" s="13"/>
      <c r="H1225" s="34"/>
      <c r="I1225" s="18"/>
      <c r="J1225" s="18"/>
      <c r="K1225" s="18"/>
      <c r="L1225" s="18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  <c r="AB1225" s="6"/>
      <c r="AC1225" s="6"/>
      <c r="AD1225" s="6"/>
      <c r="AE1225" s="6"/>
    </row>
    <row r="1226">
      <c r="A1226" s="45"/>
      <c r="B1226" s="12"/>
      <c r="C1226" s="12"/>
      <c r="D1226" s="12"/>
      <c r="E1226" s="13"/>
      <c r="F1226" s="13"/>
      <c r="G1226" s="13"/>
      <c r="H1226" s="34"/>
      <c r="I1226" s="18"/>
      <c r="J1226" s="18"/>
      <c r="K1226" s="18"/>
      <c r="L1226" s="18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  <c r="AB1226" s="6"/>
      <c r="AC1226" s="6"/>
      <c r="AD1226" s="6"/>
      <c r="AE1226" s="6"/>
    </row>
    <row r="1227">
      <c r="A1227" s="45"/>
      <c r="B1227" s="12"/>
      <c r="C1227" s="12"/>
      <c r="D1227" s="12"/>
      <c r="E1227" s="13"/>
      <c r="F1227" s="13"/>
      <c r="G1227" s="13"/>
      <c r="H1227" s="34"/>
      <c r="I1227" s="18"/>
      <c r="J1227" s="18"/>
      <c r="K1227" s="18"/>
      <c r="L1227" s="18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  <c r="AB1227" s="6"/>
      <c r="AC1227" s="6"/>
      <c r="AD1227" s="6"/>
      <c r="AE1227" s="6"/>
    </row>
    <row r="1228">
      <c r="A1228" s="45"/>
      <c r="B1228" s="12"/>
      <c r="C1228" s="12"/>
      <c r="D1228" s="12"/>
      <c r="E1228" s="13"/>
      <c r="F1228" s="13"/>
      <c r="G1228" s="13"/>
      <c r="H1228" s="34"/>
      <c r="I1228" s="18"/>
      <c r="J1228" s="18"/>
      <c r="K1228" s="18"/>
      <c r="L1228" s="18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  <c r="AB1228" s="6"/>
      <c r="AC1228" s="6"/>
      <c r="AD1228" s="6"/>
      <c r="AE1228" s="6"/>
    </row>
    <row r="1229">
      <c r="A1229" s="45"/>
      <c r="B1229" s="12"/>
      <c r="C1229" s="12"/>
      <c r="D1229" s="12"/>
      <c r="E1229" s="13"/>
      <c r="F1229" s="13"/>
      <c r="G1229" s="13"/>
      <c r="H1229" s="34"/>
      <c r="I1229" s="18"/>
      <c r="J1229" s="18"/>
      <c r="K1229" s="18"/>
      <c r="L1229" s="18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6"/>
      <c r="AB1229" s="6"/>
      <c r="AC1229" s="6"/>
      <c r="AD1229" s="6"/>
      <c r="AE1229" s="6"/>
    </row>
    <row r="1230">
      <c r="A1230" s="45"/>
      <c r="B1230" s="12"/>
      <c r="C1230" s="12"/>
      <c r="D1230" s="12"/>
      <c r="E1230" s="13"/>
      <c r="F1230" s="13"/>
      <c r="G1230" s="13"/>
      <c r="H1230" s="34"/>
      <c r="I1230" s="18"/>
      <c r="J1230" s="18"/>
      <c r="K1230" s="18"/>
      <c r="L1230" s="18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  <c r="AB1230" s="6"/>
      <c r="AC1230" s="6"/>
      <c r="AD1230" s="6"/>
      <c r="AE1230" s="6"/>
    </row>
    <row r="1231">
      <c r="A1231" s="45"/>
      <c r="B1231" s="12"/>
      <c r="C1231" s="12"/>
      <c r="D1231" s="12"/>
      <c r="E1231" s="13"/>
      <c r="F1231" s="13"/>
      <c r="G1231" s="13"/>
      <c r="H1231" s="34"/>
      <c r="I1231" s="18"/>
      <c r="J1231" s="18"/>
      <c r="K1231" s="18"/>
      <c r="L1231" s="18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  <c r="AB1231" s="6"/>
      <c r="AC1231" s="6"/>
      <c r="AD1231" s="6"/>
      <c r="AE1231" s="6"/>
    </row>
    <row r="1232">
      <c r="A1232" s="45"/>
      <c r="B1232" s="12"/>
      <c r="C1232" s="12"/>
      <c r="D1232" s="12"/>
      <c r="E1232" s="13"/>
      <c r="F1232" s="13"/>
      <c r="G1232" s="13"/>
      <c r="H1232" s="34"/>
      <c r="I1232" s="18"/>
      <c r="J1232" s="18"/>
      <c r="K1232" s="18"/>
      <c r="L1232" s="18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  <c r="AB1232" s="6"/>
      <c r="AC1232" s="6"/>
      <c r="AD1232" s="6"/>
      <c r="AE1232" s="6"/>
    </row>
    <row r="1233">
      <c r="A1233" s="45"/>
      <c r="B1233" s="12"/>
      <c r="C1233" s="12"/>
      <c r="D1233" s="12"/>
      <c r="E1233" s="13"/>
      <c r="F1233" s="13"/>
      <c r="G1233" s="13"/>
      <c r="H1233" s="34"/>
      <c r="I1233" s="18"/>
      <c r="J1233" s="18"/>
      <c r="K1233" s="18"/>
      <c r="L1233" s="18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  <c r="AB1233" s="6"/>
      <c r="AC1233" s="6"/>
      <c r="AD1233" s="6"/>
      <c r="AE1233" s="6"/>
    </row>
    <row r="1234">
      <c r="A1234" s="45"/>
      <c r="B1234" s="12"/>
      <c r="C1234" s="12"/>
      <c r="D1234" s="12"/>
      <c r="E1234" s="13"/>
      <c r="F1234" s="13"/>
      <c r="G1234" s="13"/>
      <c r="H1234" s="34"/>
      <c r="I1234" s="18"/>
      <c r="J1234" s="18"/>
      <c r="K1234" s="18"/>
      <c r="L1234" s="18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6"/>
      <c r="AB1234" s="6"/>
      <c r="AC1234" s="6"/>
      <c r="AD1234" s="6"/>
      <c r="AE1234" s="6"/>
    </row>
    <row r="1235">
      <c r="A1235" s="45"/>
      <c r="B1235" s="12"/>
      <c r="C1235" s="12"/>
      <c r="D1235" s="12"/>
      <c r="E1235" s="13"/>
      <c r="F1235" s="13"/>
      <c r="G1235" s="13"/>
      <c r="H1235" s="34"/>
      <c r="I1235" s="18"/>
      <c r="J1235" s="18"/>
      <c r="K1235" s="18"/>
      <c r="L1235" s="18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  <c r="AB1235" s="6"/>
      <c r="AC1235" s="6"/>
      <c r="AD1235" s="6"/>
      <c r="AE1235" s="6"/>
    </row>
    <row r="1236">
      <c r="A1236" s="45"/>
      <c r="B1236" s="12"/>
      <c r="C1236" s="12"/>
      <c r="D1236" s="12"/>
      <c r="E1236" s="13"/>
      <c r="F1236" s="13"/>
      <c r="G1236" s="13"/>
      <c r="H1236" s="34"/>
      <c r="I1236" s="18"/>
      <c r="J1236" s="18"/>
      <c r="K1236" s="18"/>
      <c r="L1236" s="18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  <c r="AB1236" s="6"/>
      <c r="AC1236" s="6"/>
      <c r="AD1236" s="6"/>
      <c r="AE1236" s="6"/>
    </row>
    <row r="1237">
      <c r="A1237" s="45"/>
      <c r="B1237" s="12"/>
      <c r="C1237" s="12"/>
      <c r="D1237" s="12"/>
      <c r="E1237" s="13"/>
      <c r="F1237" s="13"/>
      <c r="G1237" s="13"/>
      <c r="H1237" s="34"/>
      <c r="I1237" s="18"/>
      <c r="J1237" s="18"/>
      <c r="K1237" s="18"/>
      <c r="L1237" s="18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  <c r="AB1237" s="6"/>
      <c r="AC1237" s="6"/>
      <c r="AD1237" s="6"/>
      <c r="AE1237" s="6"/>
    </row>
    <row r="1238">
      <c r="A1238" s="45"/>
      <c r="B1238" s="12"/>
      <c r="C1238" s="12"/>
      <c r="D1238" s="12"/>
      <c r="E1238" s="13"/>
      <c r="F1238" s="13"/>
      <c r="G1238" s="13"/>
      <c r="H1238" s="34"/>
      <c r="I1238" s="18"/>
      <c r="J1238" s="18"/>
      <c r="K1238" s="18"/>
      <c r="L1238" s="18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  <c r="AB1238" s="6"/>
      <c r="AC1238" s="6"/>
      <c r="AD1238" s="6"/>
      <c r="AE1238" s="6"/>
    </row>
    <row r="1239">
      <c r="A1239" s="45"/>
      <c r="B1239" s="12"/>
      <c r="C1239" s="12"/>
      <c r="D1239" s="12"/>
      <c r="E1239" s="13"/>
      <c r="F1239" s="13"/>
      <c r="G1239" s="13"/>
      <c r="H1239" s="34"/>
      <c r="I1239" s="18"/>
      <c r="J1239" s="18"/>
      <c r="K1239" s="18"/>
      <c r="L1239" s="18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  <c r="AB1239" s="6"/>
      <c r="AC1239" s="6"/>
      <c r="AD1239" s="6"/>
      <c r="AE1239" s="6"/>
    </row>
    <row r="1240">
      <c r="A1240" s="45"/>
      <c r="B1240" s="12"/>
      <c r="C1240" s="12"/>
      <c r="D1240" s="12"/>
      <c r="E1240" s="13"/>
      <c r="F1240" s="13"/>
      <c r="G1240" s="13"/>
      <c r="H1240" s="34"/>
      <c r="I1240" s="18"/>
      <c r="J1240" s="18"/>
      <c r="K1240" s="18"/>
      <c r="L1240" s="18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  <c r="AB1240" s="6"/>
      <c r="AC1240" s="6"/>
      <c r="AD1240" s="6"/>
      <c r="AE1240" s="6"/>
    </row>
    <row r="1241">
      <c r="A1241" s="45"/>
      <c r="B1241" s="12"/>
      <c r="C1241" s="12"/>
      <c r="D1241" s="12"/>
      <c r="E1241" s="13"/>
      <c r="F1241" s="13"/>
      <c r="G1241" s="13"/>
      <c r="H1241" s="34"/>
      <c r="I1241" s="18"/>
      <c r="J1241" s="18"/>
      <c r="K1241" s="18"/>
      <c r="L1241" s="18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  <c r="AB1241" s="6"/>
      <c r="AC1241" s="6"/>
      <c r="AD1241" s="6"/>
      <c r="AE1241" s="6"/>
    </row>
    <row r="1242">
      <c r="A1242" s="45"/>
      <c r="B1242" s="12"/>
      <c r="C1242" s="12"/>
      <c r="D1242" s="12"/>
      <c r="E1242" s="13"/>
      <c r="F1242" s="13"/>
      <c r="G1242" s="13"/>
      <c r="H1242" s="34"/>
      <c r="I1242" s="18"/>
      <c r="J1242" s="18"/>
      <c r="K1242" s="18"/>
      <c r="L1242" s="18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  <c r="AB1242" s="6"/>
      <c r="AC1242" s="6"/>
      <c r="AD1242" s="6"/>
      <c r="AE1242" s="6"/>
    </row>
    <row r="1243">
      <c r="A1243" s="45"/>
      <c r="B1243" s="12"/>
      <c r="C1243" s="12"/>
      <c r="D1243" s="12"/>
      <c r="E1243" s="13"/>
      <c r="F1243" s="13"/>
      <c r="G1243" s="13"/>
      <c r="H1243" s="34"/>
      <c r="I1243" s="18"/>
      <c r="J1243" s="18"/>
      <c r="K1243" s="18"/>
      <c r="L1243" s="18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  <c r="AA1243" s="6"/>
      <c r="AB1243" s="6"/>
      <c r="AC1243" s="6"/>
      <c r="AD1243" s="6"/>
      <c r="AE1243" s="6"/>
    </row>
    <row r="1244">
      <c r="A1244" s="45"/>
      <c r="B1244" s="12"/>
      <c r="C1244" s="12"/>
      <c r="D1244" s="12"/>
      <c r="E1244" s="13"/>
      <c r="F1244" s="13"/>
      <c r="G1244" s="13"/>
      <c r="H1244" s="34"/>
      <c r="I1244" s="18"/>
      <c r="J1244" s="18"/>
      <c r="K1244" s="18"/>
      <c r="L1244" s="18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  <c r="AA1244" s="6"/>
      <c r="AB1244" s="6"/>
      <c r="AC1244" s="6"/>
      <c r="AD1244" s="6"/>
      <c r="AE1244" s="6"/>
    </row>
    <row r="1245">
      <c r="A1245" s="45"/>
      <c r="B1245" s="12"/>
      <c r="C1245" s="12"/>
      <c r="D1245" s="12"/>
      <c r="E1245" s="13"/>
      <c r="F1245" s="13"/>
      <c r="G1245" s="13"/>
      <c r="H1245" s="34"/>
      <c r="I1245" s="18"/>
      <c r="J1245" s="18"/>
      <c r="K1245" s="18"/>
      <c r="L1245" s="18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  <c r="AA1245" s="6"/>
      <c r="AB1245" s="6"/>
      <c r="AC1245" s="6"/>
      <c r="AD1245" s="6"/>
      <c r="AE1245" s="6"/>
    </row>
    <row r="1246">
      <c r="A1246" s="45"/>
      <c r="B1246" s="12"/>
      <c r="C1246" s="12"/>
      <c r="D1246" s="12"/>
      <c r="E1246" s="13"/>
      <c r="F1246" s="13"/>
      <c r="G1246" s="13"/>
      <c r="H1246" s="34"/>
      <c r="I1246" s="18"/>
      <c r="J1246" s="18"/>
      <c r="K1246" s="18"/>
      <c r="L1246" s="18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  <c r="AA1246" s="6"/>
      <c r="AB1246" s="6"/>
      <c r="AC1246" s="6"/>
      <c r="AD1246" s="6"/>
      <c r="AE1246" s="6"/>
    </row>
    <row r="1247">
      <c r="A1247" s="45"/>
      <c r="B1247" s="12"/>
      <c r="C1247" s="12"/>
      <c r="D1247" s="12"/>
      <c r="E1247" s="13"/>
      <c r="F1247" s="13"/>
      <c r="G1247" s="13"/>
      <c r="H1247" s="34"/>
      <c r="I1247" s="18"/>
      <c r="J1247" s="18"/>
      <c r="K1247" s="18"/>
      <c r="L1247" s="18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6"/>
      <c r="AB1247" s="6"/>
      <c r="AC1247" s="6"/>
      <c r="AD1247" s="6"/>
      <c r="AE1247" s="6"/>
    </row>
    <row r="1248">
      <c r="A1248" s="45"/>
      <c r="B1248" s="12"/>
      <c r="C1248" s="12"/>
      <c r="D1248" s="12"/>
      <c r="E1248" s="13"/>
      <c r="F1248" s="13"/>
      <c r="G1248" s="13"/>
      <c r="H1248" s="34"/>
      <c r="I1248" s="18"/>
      <c r="J1248" s="18"/>
      <c r="K1248" s="18"/>
      <c r="L1248" s="18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6"/>
      <c r="AB1248" s="6"/>
      <c r="AC1248" s="6"/>
      <c r="AD1248" s="6"/>
      <c r="AE1248" s="6"/>
    </row>
    <row r="1249">
      <c r="A1249" s="45"/>
      <c r="B1249" s="12"/>
      <c r="C1249" s="12"/>
      <c r="D1249" s="12"/>
      <c r="E1249" s="13"/>
      <c r="F1249" s="13"/>
      <c r="G1249" s="13"/>
      <c r="H1249" s="34"/>
      <c r="I1249" s="18"/>
      <c r="J1249" s="18"/>
      <c r="K1249" s="18"/>
      <c r="L1249" s="18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  <c r="AA1249" s="6"/>
      <c r="AB1249" s="6"/>
      <c r="AC1249" s="6"/>
      <c r="AD1249" s="6"/>
      <c r="AE1249" s="6"/>
    </row>
    <row r="1250">
      <c r="A1250" s="45"/>
      <c r="B1250" s="12"/>
      <c r="C1250" s="12"/>
      <c r="D1250" s="12"/>
      <c r="E1250" s="13"/>
      <c r="F1250" s="13"/>
      <c r="G1250" s="13"/>
      <c r="H1250" s="34"/>
      <c r="I1250" s="18"/>
      <c r="J1250" s="18"/>
      <c r="K1250" s="18"/>
      <c r="L1250" s="18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  <c r="AA1250" s="6"/>
      <c r="AB1250" s="6"/>
      <c r="AC1250" s="6"/>
      <c r="AD1250" s="6"/>
      <c r="AE1250" s="6"/>
    </row>
    <row r="1251">
      <c r="A1251" s="45"/>
      <c r="B1251" s="12"/>
      <c r="C1251" s="12"/>
      <c r="D1251" s="12"/>
      <c r="E1251" s="13"/>
      <c r="F1251" s="13"/>
      <c r="G1251" s="13"/>
      <c r="H1251" s="34"/>
      <c r="I1251" s="18"/>
      <c r="J1251" s="18"/>
      <c r="K1251" s="18"/>
      <c r="L1251" s="18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  <c r="AA1251" s="6"/>
      <c r="AB1251" s="6"/>
      <c r="AC1251" s="6"/>
      <c r="AD1251" s="6"/>
      <c r="AE1251" s="6"/>
    </row>
    <row r="1252">
      <c r="A1252" s="45"/>
      <c r="B1252" s="12"/>
      <c r="C1252" s="12"/>
      <c r="D1252" s="12"/>
      <c r="E1252" s="13"/>
      <c r="F1252" s="13"/>
      <c r="G1252" s="13"/>
      <c r="H1252" s="34"/>
      <c r="I1252" s="18"/>
      <c r="J1252" s="18"/>
      <c r="K1252" s="18"/>
      <c r="L1252" s="18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  <c r="AA1252" s="6"/>
      <c r="AB1252" s="6"/>
      <c r="AC1252" s="6"/>
      <c r="AD1252" s="6"/>
      <c r="AE1252" s="6"/>
    </row>
    <row r="1253">
      <c r="A1253" s="45"/>
      <c r="B1253" s="12"/>
      <c r="C1253" s="12"/>
      <c r="D1253" s="12"/>
      <c r="E1253" s="13"/>
      <c r="F1253" s="13"/>
      <c r="G1253" s="13"/>
      <c r="H1253" s="34"/>
      <c r="I1253" s="18"/>
      <c r="J1253" s="18"/>
      <c r="K1253" s="18"/>
      <c r="L1253" s="18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  <c r="AA1253" s="6"/>
      <c r="AB1253" s="6"/>
      <c r="AC1253" s="6"/>
      <c r="AD1253" s="6"/>
      <c r="AE1253" s="6"/>
    </row>
    <row r="1254">
      <c r="A1254" s="45"/>
      <c r="B1254" s="12"/>
      <c r="C1254" s="12"/>
      <c r="D1254" s="12"/>
      <c r="E1254" s="13"/>
      <c r="F1254" s="13"/>
      <c r="G1254" s="13"/>
      <c r="H1254" s="34"/>
      <c r="I1254" s="18"/>
      <c r="J1254" s="18"/>
      <c r="K1254" s="18"/>
      <c r="L1254" s="18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  <c r="AA1254" s="6"/>
      <c r="AB1254" s="6"/>
      <c r="AC1254" s="6"/>
      <c r="AD1254" s="6"/>
      <c r="AE1254" s="6"/>
    </row>
    <row r="1255">
      <c r="A1255" s="45"/>
      <c r="B1255" s="12"/>
      <c r="C1255" s="12"/>
      <c r="D1255" s="12"/>
      <c r="E1255" s="13"/>
      <c r="F1255" s="13"/>
      <c r="G1255" s="13"/>
      <c r="H1255" s="34"/>
      <c r="I1255" s="18"/>
      <c r="J1255" s="18"/>
      <c r="K1255" s="18"/>
      <c r="L1255" s="18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  <c r="AA1255" s="6"/>
      <c r="AB1255" s="6"/>
      <c r="AC1255" s="6"/>
      <c r="AD1255" s="6"/>
      <c r="AE1255" s="6"/>
    </row>
    <row r="1256">
      <c r="A1256" s="45"/>
      <c r="B1256" s="12"/>
      <c r="C1256" s="12"/>
      <c r="D1256" s="12"/>
      <c r="E1256" s="13"/>
      <c r="F1256" s="13"/>
      <c r="G1256" s="13"/>
      <c r="H1256" s="34"/>
      <c r="I1256" s="18"/>
      <c r="J1256" s="18"/>
      <c r="K1256" s="18"/>
      <c r="L1256" s="18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6"/>
      <c r="AB1256" s="6"/>
      <c r="AC1256" s="6"/>
      <c r="AD1256" s="6"/>
      <c r="AE1256" s="6"/>
    </row>
    <row r="1257">
      <c r="A1257" s="45"/>
      <c r="B1257" s="12"/>
      <c r="C1257" s="12"/>
      <c r="D1257" s="12"/>
      <c r="E1257" s="13"/>
      <c r="F1257" s="13"/>
      <c r="G1257" s="13"/>
      <c r="H1257" s="34"/>
      <c r="I1257" s="18"/>
      <c r="J1257" s="18"/>
      <c r="K1257" s="18"/>
      <c r="L1257" s="18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6"/>
      <c r="AB1257" s="6"/>
      <c r="AC1257" s="6"/>
      <c r="AD1257" s="6"/>
      <c r="AE1257" s="6"/>
    </row>
    <row r="1258">
      <c r="A1258" s="45"/>
      <c r="B1258" s="12"/>
      <c r="C1258" s="12"/>
      <c r="D1258" s="12"/>
      <c r="E1258" s="13"/>
      <c r="F1258" s="13"/>
      <c r="G1258" s="13"/>
      <c r="H1258" s="34"/>
      <c r="I1258" s="18"/>
      <c r="J1258" s="18"/>
      <c r="K1258" s="18"/>
      <c r="L1258" s="18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  <c r="AA1258" s="6"/>
      <c r="AB1258" s="6"/>
      <c r="AC1258" s="6"/>
      <c r="AD1258" s="6"/>
      <c r="AE1258" s="6"/>
    </row>
    <row r="1259">
      <c r="A1259" s="45"/>
      <c r="B1259" s="12"/>
      <c r="C1259" s="12"/>
      <c r="D1259" s="12"/>
      <c r="E1259" s="13"/>
      <c r="F1259" s="13"/>
      <c r="G1259" s="13"/>
      <c r="H1259" s="34"/>
      <c r="I1259" s="18"/>
      <c r="J1259" s="18"/>
      <c r="K1259" s="18"/>
      <c r="L1259" s="18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6"/>
      <c r="AB1259" s="6"/>
      <c r="AC1259" s="6"/>
      <c r="AD1259" s="6"/>
      <c r="AE1259" s="6"/>
    </row>
    <row r="1260">
      <c r="A1260" s="45"/>
      <c r="B1260" s="12"/>
      <c r="C1260" s="12"/>
      <c r="D1260" s="12"/>
      <c r="E1260" s="13"/>
      <c r="F1260" s="13"/>
      <c r="G1260" s="13"/>
      <c r="H1260" s="34"/>
      <c r="I1260" s="18"/>
      <c r="J1260" s="18"/>
      <c r="K1260" s="18"/>
      <c r="L1260" s="18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6"/>
      <c r="AB1260" s="6"/>
      <c r="AC1260" s="6"/>
      <c r="AD1260" s="6"/>
      <c r="AE1260" s="6"/>
    </row>
    <row r="1261">
      <c r="A1261" s="45"/>
      <c r="B1261" s="12"/>
      <c r="C1261" s="12"/>
      <c r="D1261" s="12"/>
      <c r="E1261" s="13"/>
      <c r="F1261" s="13"/>
      <c r="G1261" s="13"/>
      <c r="H1261" s="34"/>
      <c r="I1261" s="18"/>
      <c r="J1261" s="18"/>
      <c r="K1261" s="18"/>
      <c r="L1261" s="18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  <c r="AA1261" s="6"/>
      <c r="AB1261" s="6"/>
      <c r="AC1261" s="6"/>
      <c r="AD1261" s="6"/>
      <c r="AE1261" s="6"/>
    </row>
    <row r="1262">
      <c r="A1262" s="45"/>
      <c r="B1262" s="12"/>
      <c r="C1262" s="12"/>
      <c r="D1262" s="12"/>
      <c r="E1262" s="13"/>
      <c r="F1262" s="13"/>
      <c r="G1262" s="13"/>
      <c r="H1262" s="34"/>
      <c r="I1262" s="18"/>
      <c r="J1262" s="18"/>
      <c r="K1262" s="18"/>
      <c r="L1262" s="18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  <c r="AA1262" s="6"/>
      <c r="AB1262" s="6"/>
      <c r="AC1262" s="6"/>
      <c r="AD1262" s="6"/>
      <c r="AE1262" s="6"/>
    </row>
    <row r="1263">
      <c r="A1263" s="45"/>
      <c r="B1263" s="12"/>
      <c r="C1263" s="12"/>
      <c r="D1263" s="12"/>
      <c r="E1263" s="13"/>
      <c r="F1263" s="13"/>
      <c r="G1263" s="13"/>
      <c r="H1263" s="34"/>
      <c r="I1263" s="18"/>
      <c r="J1263" s="18"/>
      <c r="K1263" s="18"/>
      <c r="L1263" s="18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  <c r="AA1263" s="6"/>
      <c r="AB1263" s="6"/>
      <c r="AC1263" s="6"/>
      <c r="AD1263" s="6"/>
      <c r="AE1263" s="6"/>
    </row>
    <row r="1264">
      <c r="A1264" s="45"/>
      <c r="B1264" s="12"/>
      <c r="C1264" s="12"/>
      <c r="D1264" s="12"/>
      <c r="E1264" s="13"/>
      <c r="F1264" s="13"/>
      <c r="G1264" s="13"/>
      <c r="H1264" s="34"/>
      <c r="I1264" s="18"/>
      <c r="J1264" s="18"/>
      <c r="K1264" s="18"/>
      <c r="L1264" s="18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  <c r="AA1264" s="6"/>
      <c r="AB1264" s="6"/>
      <c r="AC1264" s="6"/>
      <c r="AD1264" s="6"/>
      <c r="AE1264" s="6"/>
    </row>
    <row r="1265">
      <c r="A1265" s="45"/>
      <c r="B1265" s="12"/>
      <c r="C1265" s="12"/>
      <c r="D1265" s="12"/>
      <c r="E1265" s="13"/>
      <c r="F1265" s="13"/>
      <c r="G1265" s="13"/>
      <c r="H1265" s="34"/>
      <c r="I1265" s="18"/>
      <c r="J1265" s="18"/>
      <c r="K1265" s="18"/>
      <c r="L1265" s="18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6"/>
      <c r="AB1265" s="6"/>
      <c r="AC1265" s="6"/>
      <c r="AD1265" s="6"/>
      <c r="AE1265" s="6"/>
    </row>
    <row r="1266">
      <c r="A1266" s="45"/>
      <c r="B1266" s="12"/>
      <c r="C1266" s="12"/>
      <c r="D1266" s="12"/>
      <c r="E1266" s="13"/>
      <c r="F1266" s="13"/>
      <c r="G1266" s="13"/>
      <c r="H1266" s="34"/>
      <c r="I1266" s="18"/>
      <c r="J1266" s="18"/>
      <c r="K1266" s="18"/>
      <c r="L1266" s="18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  <c r="AA1266" s="6"/>
      <c r="AB1266" s="6"/>
      <c r="AC1266" s="6"/>
      <c r="AD1266" s="6"/>
      <c r="AE1266" s="6"/>
    </row>
    <row r="1267">
      <c r="A1267" s="45"/>
      <c r="B1267" s="12"/>
      <c r="C1267" s="12"/>
      <c r="D1267" s="12"/>
      <c r="E1267" s="13"/>
      <c r="F1267" s="13"/>
      <c r="G1267" s="13"/>
      <c r="H1267" s="34"/>
      <c r="I1267" s="18"/>
      <c r="J1267" s="18"/>
      <c r="K1267" s="18"/>
      <c r="L1267" s="18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  <c r="AA1267" s="6"/>
      <c r="AB1267" s="6"/>
      <c r="AC1267" s="6"/>
      <c r="AD1267" s="6"/>
      <c r="AE1267" s="6"/>
    </row>
    <row r="1268">
      <c r="A1268" s="45"/>
      <c r="B1268" s="12"/>
      <c r="C1268" s="12"/>
      <c r="D1268" s="12"/>
      <c r="E1268" s="13"/>
      <c r="F1268" s="13"/>
      <c r="G1268" s="13"/>
      <c r="H1268" s="34"/>
      <c r="I1268" s="18"/>
      <c r="J1268" s="18"/>
      <c r="K1268" s="18"/>
      <c r="L1268" s="18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  <c r="AA1268" s="6"/>
      <c r="AB1268" s="6"/>
      <c r="AC1268" s="6"/>
      <c r="AD1268" s="6"/>
      <c r="AE1268" s="6"/>
    </row>
    <row r="1269">
      <c r="A1269" s="45"/>
      <c r="B1269" s="12"/>
      <c r="C1269" s="12"/>
      <c r="D1269" s="12"/>
      <c r="E1269" s="13"/>
      <c r="F1269" s="13"/>
      <c r="G1269" s="13"/>
      <c r="H1269" s="34"/>
      <c r="I1269" s="18"/>
      <c r="J1269" s="18"/>
      <c r="K1269" s="18"/>
      <c r="L1269" s="18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  <c r="AA1269" s="6"/>
      <c r="AB1269" s="6"/>
      <c r="AC1269" s="6"/>
      <c r="AD1269" s="6"/>
      <c r="AE1269" s="6"/>
    </row>
    <row r="1270">
      <c r="A1270" s="45"/>
      <c r="B1270" s="12"/>
      <c r="C1270" s="12"/>
      <c r="D1270" s="12"/>
      <c r="E1270" s="13"/>
      <c r="F1270" s="13"/>
      <c r="G1270" s="13"/>
      <c r="H1270" s="34"/>
      <c r="I1270" s="18"/>
      <c r="J1270" s="18"/>
      <c r="K1270" s="18"/>
      <c r="L1270" s="18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  <c r="AA1270" s="6"/>
      <c r="AB1270" s="6"/>
      <c r="AC1270" s="6"/>
      <c r="AD1270" s="6"/>
      <c r="AE1270" s="6"/>
    </row>
    <row r="1271">
      <c r="A1271" s="45"/>
      <c r="B1271" s="12"/>
      <c r="C1271" s="12"/>
      <c r="D1271" s="12"/>
      <c r="E1271" s="13"/>
      <c r="F1271" s="13"/>
      <c r="G1271" s="13"/>
      <c r="H1271" s="34"/>
      <c r="I1271" s="18"/>
      <c r="J1271" s="18"/>
      <c r="K1271" s="18"/>
      <c r="L1271" s="18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  <c r="AB1271" s="6"/>
      <c r="AC1271" s="6"/>
      <c r="AD1271" s="6"/>
      <c r="AE1271" s="6"/>
    </row>
    <row r="1272">
      <c r="A1272" s="45"/>
      <c r="B1272" s="12"/>
      <c r="C1272" s="12"/>
      <c r="D1272" s="12"/>
      <c r="E1272" s="13"/>
      <c r="F1272" s="13"/>
      <c r="G1272" s="13"/>
      <c r="H1272" s="34"/>
      <c r="I1272" s="18"/>
      <c r="J1272" s="18"/>
      <c r="K1272" s="18"/>
      <c r="L1272" s="18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  <c r="AA1272" s="6"/>
      <c r="AB1272" s="6"/>
      <c r="AC1272" s="6"/>
      <c r="AD1272" s="6"/>
      <c r="AE1272" s="6"/>
    </row>
    <row r="1273">
      <c r="A1273" s="45"/>
      <c r="B1273" s="12"/>
      <c r="C1273" s="12"/>
      <c r="D1273" s="12"/>
      <c r="E1273" s="13"/>
      <c r="F1273" s="13"/>
      <c r="G1273" s="13"/>
      <c r="H1273" s="34"/>
      <c r="I1273" s="18"/>
      <c r="J1273" s="18"/>
      <c r="K1273" s="18"/>
      <c r="L1273" s="18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  <c r="AA1273" s="6"/>
      <c r="AB1273" s="6"/>
      <c r="AC1273" s="6"/>
      <c r="AD1273" s="6"/>
      <c r="AE1273" s="6"/>
    </row>
    <row r="1274">
      <c r="A1274" s="45"/>
      <c r="B1274" s="12"/>
      <c r="C1274" s="12"/>
      <c r="D1274" s="12"/>
      <c r="E1274" s="13"/>
      <c r="F1274" s="13"/>
      <c r="G1274" s="13"/>
      <c r="H1274" s="34"/>
      <c r="I1274" s="18"/>
      <c r="J1274" s="18"/>
      <c r="K1274" s="18"/>
      <c r="L1274" s="18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6"/>
      <c r="AB1274" s="6"/>
      <c r="AC1274" s="6"/>
      <c r="AD1274" s="6"/>
      <c r="AE1274" s="6"/>
    </row>
    <row r="1275">
      <c r="A1275" s="45"/>
      <c r="B1275" s="12"/>
      <c r="C1275" s="12"/>
      <c r="D1275" s="12"/>
      <c r="E1275" s="13"/>
      <c r="F1275" s="13"/>
      <c r="G1275" s="13"/>
      <c r="H1275" s="34"/>
      <c r="I1275" s="18"/>
      <c r="J1275" s="18"/>
      <c r="K1275" s="18"/>
      <c r="L1275" s="18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6"/>
      <c r="AB1275" s="6"/>
      <c r="AC1275" s="6"/>
      <c r="AD1275" s="6"/>
      <c r="AE1275" s="6"/>
    </row>
    <row r="1276">
      <c r="A1276" s="45"/>
      <c r="B1276" s="12"/>
      <c r="C1276" s="12"/>
      <c r="D1276" s="12"/>
      <c r="E1276" s="13"/>
      <c r="F1276" s="13"/>
      <c r="G1276" s="13"/>
      <c r="H1276" s="34"/>
      <c r="I1276" s="18"/>
      <c r="J1276" s="18"/>
      <c r="K1276" s="18"/>
      <c r="L1276" s="18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  <c r="AA1276" s="6"/>
      <c r="AB1276" s="6"/>
      <c r="AC1276" s="6"/>
      <c r="AD1276" s="6"/>
      <c r="AE1276" s="6"/>
    </row>
    <row r="1277">
      <c r="A1277" s="45"/>
      <c r="B1277" s="12"/>
      <c r="C1277" s="12"/>
      <c r="D1277" s="12"/>
      <c r="E1277" s="13"/>
      <c r="F1277" s="13"/>
      <c r="G1277" s="13"/>
      <c r="H1277" s="34"/>
      <c r="I1277" s="18"/>
      <c r="J1277" s="18"/>
      <c r="K1277" s="18"/>
      <c r="L1277" s="18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6"/>
      <c r="AB1277" s="6"/>
      <c r="AC1277" s="6"/>
      <c r="AD1277" s="6"/>
      <c r="AE1277" s="6"/>
    </row>
    <row r="1278">
      <c r="A1278" s="45"/>
      <c r="B1278" s="12"/>
      <c r="C1278" s="12"/>
      <c r="D1278" s="12"/>
      <c r="E1278" s="13"/>
      <c r="F1278" s="13"/>
      <c r="G1278" s="13"/>
      <c r="H1278" s="34"/>
      <c r="I1278" s="18"/>
      <c r="J1278" s="18"/>
      <c r="K1278" s="18"/>
      <c r="L1278" s="18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  <c r="AA1278" s="6"/>
      <c r="AB1278" s="6"/>
      <c r="AC1278" s="6"/>
      <c r="AD1278" s="6"/>
      <c r="AE1278" s="6"/>
    </row>
    <row r="1279">
      <c r="A1279" s="45"/>
      <c r="B1279" s="12"/>
      <c r="C1279" s="12"/>
      <c r="D1279" s="12"/>
      <c r="E1279" s="13"/>
      <c r="F1279" s="13"/>
      <c r="G1279" s="13"/>
      <c r="H1279" s="34"/>
      <c r="I1279" s="18"/>
      <c r="J1279" s="18"/>
      <c r="K1279" s="18"/>
      <c r="L1279" s="18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  <c r="AB1279" s="6"/>
      <c r="AC1279" s="6"/>
      <c r="AD1279" s="6"/>
      <c r="AE1279" s="6"/>
    </row>
    <row r="1280">
      <c r="A1280" s="45"/>
      <c r="B1280" s="12"/>
      <c r="C1280" s="12"/>
      <c r="D1280" s="12"/>
      <c r="E1280" s="13"/>
      <c r="F1280" s="13"/>
      <c r="G1280" s="13"/>
      <c r="H1280" s="34"/>
      <c r="I1280" s="18"/>
      <c r="J1280" s="18"/>
      <c r="K1280" s="18"/>
      <c r="L1280" s="18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  <c r="AA1280" s="6"/>
      <c r="AB1280" s="6"/>
      <c r="AC1280" s="6"/>
      <c r="AD1280" s="6"/>
      <c r="AE1280" s="6"/>
    </row>
    <row r="1281">
      <c r="A1281" s="45"/>
      <c r="B1281" s="12"/>
      <c r="C1281" s="12"/>
      <c r="D1281" s="12"/>
      <c r="E1281" s="13"/>
      <c r="F1281" s="13"/>
      <c r="G1281" s="13"/>
      <c r="H1281" s="34"/>
      <c r="I1281" s="18"/>
      <c r="J1281" s="18"/>
      <c r="K1281" s="18"/>
      <c r="L1281" s="18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  <c r="AA1281" s="6"/>
      <c r="AB1281" s="6"/>
      <c r="AC1281" s="6"/>
      <c r="AD1281" s="6"/>
      <c r="AE1281" s="6"/>
    </row>
    <row r="1282">
      <c r="A1282" s="45"/>
      <c r="B1282" s="12"/>
      <c r="C1282" s="12"/>
      <c r="D1282" s="12"/>
      <c r="E1282" s="13"/>
      <c r="F1282" s="13"/>
      <c r="G1282" s="13"/>
      <c r="H1282" s="34"/>
      <c r="I1282" s="18"/>
      <c r="J1282" s="18"/>
      <c r="K1282" s="18"/>
      <c r="L1282" s="18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  <c r="AA1282" s="6"/>
      <c r="AB1282" s="6"/>
      <c r="AC1282" s="6"/>
      <c r="AD1282" s="6"/>
      <c r="AE1282" s="6"/>
    </row>
    <row r="1283">
      <c r="A1283" s="45"/>
      <c r="B1283" s="12"/>
      <c r="C1283" s="12"/>
      <c r="D1283" s="12"/>
      <c r="E1283" s="13"/>
      <c r="F1283" s="13"/>
      <c r="G1283" s="13"/>
      <c r="H1283" s="34"/>
      <c r="I1283" s="18"/>
      <c r="J1283" s="18"/>
      <c r="K1283" s="18"/>
      <c r="L1283" s="18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  <c r="AA1283" s="6"/>
      <c r="AB1283" s="6"/>
      <c r="AC1283" s="6"/>
      <c r="AD1283" s="6"/>
      <c r="AE1283" s="6"/>
    </row>
    <row r="1284">
      <c r="A1284" s="45"/>
      <c r="B1284" s="12"/>
      <c r="C1284" s="12"/>
      <c r="D1284" s="12"/>
      <c r="E1284" s="13"/>
      <c r="F1284" s="13"/>
      <c r="G1284" s="13"/>
      <c r="H1284" s="34"/>
      <c r="I1284" s="18"/>
      <c r="J1284" s="18"/>
      <c r="K1284" s="18"/>
      <c r="L1284" s="18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  <c r="AA1284" s="6"/>
      <c r="AB1284" s="6"/>
      <c r="AC1284" s="6"/>
      <c r="AD1284" s="6"/>
      <c r="AE1284" s="6"/>
    </row>
    <row r="1285">
      <c r="A1285" s="45"/>
      <c r="B1285" s="12"/>
      <c r="C1285" s="12"/>
      <c r="D1285" s="12"/>
      <c r="E1285" s="13"/>
      <c r="F1285" s="13"/>
      <c r="G1285" s="13"/>
      <c r="H1285" s="34"/>
      <c r="I1285" s="18"/>
      <c r="J1285" s="18"/>
      <c r="K1285" s="18"/>
      <c r="L1285" s="18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  <c r="AA1285" s="6"/>
      <c r="AB1285" s="6"/>
      <c r="AC1285" s="6"/>
      <c r="AD1285" s="6"/>
      <c r="AE1285" s="6"/>
    </row>
    <row r="1286">
      <c r="A1286" s="45"/>
      <c r="B1286" s="12"/>
      <c r="C1286" s="12"/>
      <c r="D1286" s="12"/>
      <c r="E1286" s="13"/>
      <c r="F1286" s="13"/>
      <c r="G1286" s="13"/>
      <c r="H1286" s="34"/>
      <c r="I1286" s="18"/>
      <c r="J1286" s="18"/>
      <c r="K1286" s="18"/>
      <c r="L1286" s="18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  <c r="AA1286" s="6"/>
      <c r="AB1286" s="6"/>
      <c r="AC1286" s="6"/>
      <c r="AD1286" s="6"/>
      <c r="AE1286" s="6"/>
    </row>
    <row r="1287">
      <c r="A1287" s="45"/>
      <c r="B1287" s="12"/>
      <c r="C1287" s="12"/>
      <c r="D1287" s="12"/>
      <c r="E1287" s="13"/>
      <c r="F1287" s="13"/>
      <c r="G1287" s="13"/>
      <c r="H1287" s="34"/>
      <c r="I1287" s="18"/>
      <c r="J1287" s="18"/>
      <c r="K1287" s="18"/>
      <c r="L1287" s="18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  <c r="AA1287" s="6"/>
      <c r="AB1287" s="6"/>
      <c r="AC1287" s="6"/>
      <c r="AD1287" s="6"/>
      <c r="AE1287" s="6"/>
    </row>
    <row r="1288">
      <c r="A1288" s="45"/>
      <c r="B1288" s="12"/>
      <c r="C1288" s="12"/>
      <c r="D1288" s="12"/>
      <c r="E1288" s="13"/>
      <c r="F1288" s="13"/>
      <c r="G1288" s="13"/>
      <c r="H1288" s="34"/>
      <c r="I1288" s="18"/>
      <c r="J1288" s="18"/>
      <c r="K1288" s="18"/>
      <c r="L1288" s="18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  <c r="AA1288" s="6"/>
      <c r="AB1288" s="6"/>
      <c r="AC1288" s="6"/>
      <c r="AD1288" s="6"/>
      <c r="AE1288" s="6"/>
    </row>
    <row r="1289">
      <c r="A1289" s="45"/>
      <c r="B1289" s="12"/>
      <c r="C1289" s="12"/>
      <c r="D1289" s="12"/>
      <c r="E1289" s="13"/>
      <c r="F1289" s="13"/>
      <c r="G1289" s="13"/>
      <c r="H1289" s="34"/>
      <c r="I1289" s="18"/>
      <c r="J1289" s="18"/>
      <c r="K1289" s="18"/>
      <c r="L1289" s="18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  <c r="AA1289" s="6"/>
      <c r="AB1289" s="6"/>
      <c r="AC1289" s="6"/>
      <c r="AD1289" s="6"/>
      <c r="AE1289" s="6"/>
    </row>
    <row r="1290">
      <c r="A1290" s="45"/>
      <c r="B1290" s="12"/>
      <c r="C1290" s="12"/>
      <c r="D1290" s="12"/>
      <c r="E1290" s="13"/>
      <c r="F1290" s="13"/>
      <c r="G1290" s="13"/>
      <c r="H1290" s="34"/>
      <c r="I1290" s="18"/>
      <c r="J1290" s="18"/>
      <c r="K1290" s="18"/>
      <c r="L1290" s="18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  <c r="AA1290" s="6"/>
      <c r="AB1290" s="6"/>
      <c r="AC1290" s="6"/>
      <c r="AD1290" s="6"/>
      <c r="AE1290" s="6"/>
    </row>
    <row r="1291">
      <c r="A1291" s="45"/>
      <c r="B1291" s="12"/>
      <c r="C1291" s="12"/>
      <c r="D1291" s="12"/>
      <c r="E1291" s="13"/>
      <c r="F1291" s="13"/>
      <c r="G1291" s="13"/>
      <c r="H1291" s="34"/>
      <c r="I1291" s="18"/>
      <c r="J1291" s="18"/>
      <c r="K1291" s="18"/>
      <c r="L1291" s="18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  <c r="AA1291" s="6"/>
      <c r="AB1291" s="6"/>
      <c r="AC1291" s="6"/>
      <c r="AD1291" s="6"/>
      <c r="AE1291" s="6"/>
    </row>
    <row r="1292">
      <c r="A1292" s="45"/>
      <c r="B1292" s="12"/>
      <c r="C1292" s="12"/>
      <c r="D1292" s="12"/>
      <c r="E1292" s="13"/>
      <c r="F1292" s="13"/>
      <c r="G1292" s="13"/>
      <c r="H1292" s="34"/>
      <c r="I1292" s="18"/>
      <c r="J1292" s="18"/>
      <c r="K1292" s="18"/>
      <c r="L1292" s="18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6"/>
      <c r="AB1292" s="6"/>
      <c r="AC1292" s="6"/>
      <c r="AD1292" s="6"/>
      <c r="AE1292" s="6"/>
    </row>
    <row r="1293">
      <c r="A1293" s="45"/>
      <c r="B1293" s="12"/>
      <c r="C1293" s="12"/>
      <c r="D1293" s="12"/>
      <c r="E1293" s="13"/>
      <c r="F1293" s="13"/>
      <c r="G1293" s="13"/>
      <c r="H1293" s="34"/>
      <c r="I1293" s="18"/>
      <c r="J1293" s="18"/>
      <c r="K1293" s="18"/>
      <c r="L1293" s="18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  <c r="AB1293" s="6"/>
      <c r="AC1293" s="6"/>
      <c r="AD1293" s="6"/>
      <c r="AE1293" s="6"/>
    </row>
    <row r="1294">
      <c r="A1294" s="45"/>
      <c r="B1294" s="12"/>
      <c r="C1294" s="12"/>
      <c r="D1294" s="12"/>
      <c r="E1294" s="13"/>
      <c r="F1294" s="13"/>
      <c r="G1294" s="13"/>
      <c r="H1294" s="34"/>
      <c r="I1294" s="18"/>
      <c r="J1294" s="18"/>
      <c r="K1294" s="18"/>
      <c r="L1294" s="18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  <c r="AA1294" s="6"/>
      <c r="AB1294" s="6"/>
      <c r="AC1294" s="6"/>
      <c r="AD1294" s="6"/>
      <c r="AE1294" s="6"/>
    </row>
    <row r="1295">
      <c r="A1295" s="45"/>
      <c r="B1295" s="12"/>
      <c r="C1295" s="12"/>
      <c r="D1295" s="12"/>
      <c r="E1295" s="13"/>
      <c r="F1295" s="13"/>
      <c r="G1295" s="13"/>
      <c r="H1295" s="34"/>
      <c r="I1295" s="18"/>
      <c r="J1295" s="18"/>
      <c r="K1295" s="18"/>
      <c r="L1295" s="18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  <c r="AB1295" s="6"/>
      <c r="AC1295" s="6"/>
      <c r="AD1295" s="6"/>
      <c r="AE1295" s="6"/>
    </row>
    <row r="1296">
      <c r="A1296" s="45"/>
      <c r="B1296" s="12"/>
      <c r="C1296" s="12"/>
      <c r="D1296" s="12"/>
      <c r="E1296" s="13"/>
      <c r="F1296" s="13"/>
      <c r="G1296" s="13"/>
      <c r="H1296" s="34"/>
      <c r="I1296" s="18"/>
      <c r="J1296" s="18"/>
      <c r="K1296" s="18"/>
      <c r="L1296" s="18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6"/>
      <c r="AB1296" s="6"/>
      <c r="AC1296" s="6"/>
      <c r="AD1296" s="6"/>
      <c r="AE1296" s="6"/>
    </row>
    <row r="1297">
      <c r="A1297" s="45"/>
      <c r="B1297" s="12"/>
      <c r="C1297" s="12"/>
      <c r="D1297" s="12"/>
      <c r="E1297" s="13"/>
      <c r="F1297" s="13"/>
      <c r="G1297" s="13"/>
      <c r="H1297" s="34"/>
      <c r="I1297" s="18"/>
      <c r="J1297" s="18"/>
      <c r="K1297" s="18"/>
      <c r="L1297" s="18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  <c r="AB1297" s="6"/>
      <c r="AC1297" s="6"/>
      <c r="AD1297" s="6"/>
      <c r="AE1297" s="6"/>
    </row>
    <row r="1298">
      <c r="A1298" s="45"/>
      <c r="B1298" s="12"/>
      <c r="C1298" s="12"/>
      <c r="D1298" s="12"/>
      <c r="E1298" s="13"/>
      <c r="F1298" s="13"/>
      <c r="G1298" s="13"/>
      <c r="H1298" s="34"/>
      <c r="I1298" s="18"/>
      <c r="J1298" s="18"/>
      <c r="K1298" s="18"/>
      <c r="L1298" s="18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  <c r="AB1298" s="6"/>
      <c r="AC1298" s="6"/>
      <c r="AD1298" s="6"/>
      <c r="AE1298" s="6"/>
    </row>
    <row r="1299">
      <c r="A1299" s="45"/>
      <c r="B1299" s="12"/>
      <c r="C1299" s="12"/>
      <c r="D1299" s="12"/>
      <c r="E1299" s="13"/>
      <c r="F1299" s="13"/>
      <c r="G1299" s="13"/>
      <c r="H1299" s="34"/>
      <c r="I1299" s="18"/>
      <c r="J1299" s="18"/>
      <c r="K1299" s="18"/>
      <c r="L1299" s="18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  <c r="AB1299" s="6"/>
      <c r="AC1299" s="6"/>
      <c r="AD1299" s="6"/>
      <c r="AE1299" s="6"/>
    </row>
    <row r="1300">
      <c r="A1300" s="45"/>
      <c r="B1300" s="12"/>
      <c r="C1300" s="12"/>
      <c r="D1300" s="12"/>
      <c r="E1300" s="13"/>
      <c r="F1300" s="13"/>
      <c r="G1300" s="13"/>
      <c r="H1300" s="34"/>
      <c r="I1300" s="18"/>
      <c r="J1300" s="18"/>
      <c r="K1300" s="18"/>
      <c r="L1300" s="18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6"/>
      <c r="AB1300" s="6"/>
      <c r="AC1300" s="6"/>
      <c r="AD1300" s="6"/>
      <c r="AE1300" s="6"/>
    </row>
    <row r="1301">
      <c r="A1301" s="45"/>
      <c r="B1301" s="12"/>
      <c r="C1301" s="12"/>
      <c r="D1301" s="12"/>
      <c r="E1301" s="13"/>
      <c r="F1301" s="13"/>
      <c r="G1301" s="13"/>
      <c r="H1301" s="34"/>
      <c r="I1301" s="18"/>
      <c r="J1301" s="18"/>
      <c r="K1301" s="18"/>
      <c r="L1301" s="18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  <c r="AB1301" s="6"/>
      <c r="AC1301" s="6"/>
      <c r="AD1301" s="6"/>
      <c r="AE1301" s="6"/>
    </row>
    <row r="1302">
      <c r="A1302" s="45"/>
      <c r="B1302" s="12"/>
      <c r="C1302" s="12"/>
      <c r="D1302" s="12"/>
      <c r="E1302" s="13"/>
      <c r="F1302" s="13"/>
      <c r="G1302" s="13"/>
      <c r="H1302" s="34"/>
      <c r="I1302" s="18"/>
      <c r="J1302" s="18"/>
      <c r="K1302" s="18"/>
      <c r="L1302" s="18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6"/>
      <c r="AB1302" s="6"/>
      <c r="AC1302" s="6"/>
      <c r="AD1302" s="6"/>
      <c r="AE1302" s="6"/>
    </row>
    <row r="1303">
      <c r="A1303" s="45"/>
      <c r="B1303" s="12"/>
      <c r="C1303" s="12"/>
      <c r="D1303" s="12"/>
      <c r="E1303" s="13"/>
      <c r="F1303" s="13"/>
      <c r="G1303" s="13"/>
      <c r="H1303" s="34"/>
      <c r="I1303" s="18"/>
      <c r="J1303" s="18"/>
      <c r="K1303" s="18"/>
      <c r="L1303" s="18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  <c r="AA1303" s="6"/>
      <c r="AB1303" s="6"/>
      <c r="AC1303" s="6"/>
      <c r="AD1303" s="6"/>
      <c r="AE1303" s="6"/>
    </row>
    <row r="1304">
      <c r="A1304" s="45"/>
      <c r="B1304" s="12"/>
      <c r="C1304" s="12"/>
      <c r="D1304" s="12"/>
      <c r="E1304" s="13"/>
      <c r="F1304" s="13"/>
      <c r="G1304" s="13"/>
      <c r="H1304" s="34"/>
      <c r="I1304" s="18"/>
      <c r="J1304" s="18"/>
      <c r="K1304" s="18"/>
      <c r="L1304" s="18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  <c r="AA1304" s="6"/>
      <c r="AB1304" s="6"/>
      <c r="AC1304" s="6"/>
      <c r="AD1304" s="6"/>
      <c r="AE1304" s="6"/>
    </row>
    <row r="1305">
      <c r="A1305" s="45"/>
      <c r="B1305" s="12"/>
      <c r="C1305" s="12"/>
      <c r="D1305" s="12"/>
      <c r="E1305" s="13"/>
      <c r="F1305" s="13"/>
      <c r="G1305" s="13"/>
      <c r="H1305" s="34"/>
      <c r="I1305" s="18"/>
      <c r="J1305" s="18"/>
      <c r="K1305" s="18"/>
      <c r="L1305" s="18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  <c r="AA1305" s="6"/>
      <c r="AB1305" s="6"/>
      <c r="AC1305" s="6"/>
      <c r="AD1305" s="6"/>
      <c r="AE1305" s="6"/>
    </row>
    <row r="1306">
      <c r="A1306" s="45"/>
      <c r="B1306" s="12"/>
      <c r="C1306" s="12"/>
      <c r="D1306" s="12"/>
      <c r="E1306" s="13"/>
      <c r="F1306" s="13"/>
      <c r="G1306" s="13"/>
      <c r="H1306" s="34"/>
      <c r="I1306" s="18"/>
      <c r="J1306" s="18"/>
      <c r="K1306" s="18"/>
      <c r="L1306" s="18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  <c r="AA1306" s="6"/>
      <c r="AB1306" s="6"/>
      <c r="AC1306" s="6"/>
      <c r="AD1306" s="6"/>
      <c r="AE1306" s="6"/>
    </row>
    <row r="1307">
      <c r="A1307" s="45"/>
      <c r="B1307" s="12"/>
      <c r="C1307" s="12"/>
      <c r="D1307" s="12"/>
      <c r="E1307" s="13"/>
      <c r="F1307" s="13"/>
      <c r="G1307" s="13"/>
      <c r="H1307" s="34"/>
      <c r="I1307" s="18"/>
      <c r="J1307" s="18"/>
      <c r="K1307" s="18"/>
      <c r="L1307" s="18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6"/>
      <c r="AB1307" s="6"/>
      <c r="AC1307" s="6"/>
      <c r="AD1307" s="6"/>
      <c r="AE1307" s="6"/>
    </row>
    <row r="1308">
      <c r="A1308" s="45"/>
      <c r="B1308" s="12"/>
      <c r="C1308" s="12"/>
      <c r="D1308" s="12"/>
      <c r="E1308" s="13"/>
      <c r="F1308" s="13"/>
      <c r="G1308" s="13"/>
      <c r="H1308" s="34"/>
      <c r="I1308" s="18"/>
      <c r="J1308" s="18"/>
      <c r="K1308" s="18"/>
      <c r="L1308" s="18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  <c r="AA1308" s="6"/>
      <c r="AB1308" s="6"/>
      <c r="AC1308" s="6"/>
      <c r="AD1308" s="6"/>
      <c r="AE1308" s="6"/>
    </row>
    <row r="1309">
      <c r="A1309" s="45"/>
      <c r="B1309" s="12"/>
      <c r="C1309" s="12"/>
      <c r="D1309" s="12"/>
      <c r="E1309" s="13"/>
      <c r="F1309" s="13"/>
      <c r="G1309" s="13"/>
      <c r="H1309" s="34"/>
      <c r="I1309" s="18"/>
      <c r="J1309" s="18"/>
      <c r="K1309" s="18"/>
      <c r="L1309" s="18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  <c r="AA1309" s="6"/>
      <c r="AB1309" s="6"/>
      <c r="AC1309" s="6"/>
      <c r="AD1309" s="6"/>
      <c r="AE1309" s="6"/>
    </row>
    <row r="1310">
      <c r="A1310" s="45"/>
      <c r="B1310" s="12"/>
      <c r="C1310" s="12"/>
      <c r="D1310" s="12"/>
      <c r="E1310" s="13"/>
      <c r="F1310" s="13"/>
      <c r="G1310" s="13"/>
      <c r="H1310" s="34"/>
      <c r="I1310" s="18"/>
      <c r="J1310" s="18"/>
      <c r="K1310" s="18"/>
      <c r="L1310" s="18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  <c r="AA1310" s="6"/>
      <c r="AB1310" s="6"/>
      <c r="AC1310" s="6"/>
      <c r="AD1310" s="6"/>
      <c r="AE1310" s="6"/>
    </row>
    <row r="1311">
      <c r="A1311" s="45"/>
      <c r="B1311" s="12"/>
      <c r="C1311" s="12"/>
      <c r="D1311" s="12"/>
      <c r="E1311" s="13"/>
      <c r="F1311" s="13"/>
      <c r="G1311" s="13"/>
      <c r="H1311" s="34"/>
      <c r="I1311" s="18"/>
      <c r="J1311" s="18"/>
      <c r="K1311" s="18"/>
      <c r="L1311" s="18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  <c r="AA1311" s="6"/>
      <c r="AB1311" s="6"/>
      <c r="AC1311" s="6"/>
      <c r="AD1311" s="6"/>
      <c r="AE1311" s="6"/>
    </row>
    <row r="1312">
      <c r="A1312" s="45"/>
      <c r="B1312" s="12"/>
      <c r="C1312" s="12"/>
      <c r="D1312" s="12"/>
      <c r="E1312" s="13"/>
      <c r="F1312" s="13"/>
      <c r="G1312" s="13"/>
      <c r="H1312" s="34"/>
      <c r="I1312" s="18"/>
      <c r="J1312" s="18"/>
      <c r="K1312" s="18"/>
      <c r="L1312" s="18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  <c r="AA1312" s="6"/>
      <c r="AB1312" s="6"/>
      <c r="AC1312" s="6"/>
      <c r="AD1312" s="6"/>
      <c r="AE1312" s="6"/>
    </row>
    <row r="1313">
      <c r="A1313" s="45"/>
      <c r="B1313" s="12"/>
      <c r="C1313" s="12"/>
      <c r="D1313" s="12"/>
      <c r="E1313" s="13"/>
      <c r="F1313" s="13"/>
      <c r="G1313" s="13"/>
      <c r="H1313" s="34"/>
      <c r="I1313" s="18"/>
      <c r="J1313" s="18"/>
      <c r="K1313" s="18"/>
      <c r="L1313" s="18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  <c r="AA1313" s="6"/>
      <c r="AB1313" s="6"/>
      <c r="AC1313" s="6"/>
      <c r="AD1313" s="6"/>
      <c r="AE1313" s="6"/>
    </row>
    <row r="1314">
      <c r="A1314" s="45"/>
      <c r="B1314" s="12"/>
      <c r="C1314" s="12"/>
      <c r="D1314" s="12"/>
      <c r="E1314" s="13"/>
      <c r="F1314" s="13"/>
      <c r="G1314" s="13"/>
      <c r="H1314" s="34"/>
      <c r="I1314" s="18"/>
      <c r="J1314" s="18"/>
      <c r="K1314" s="18"/>
      <c r="L1314" s="18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  <c r="AA1314" s="6"/>
      <c r="AB1314" s="6"/>
      <c r="AC1314" s="6"/>
      <c r="AD1314" s="6"/>
      <c r="AE1314" s="6"/>
    </row>
    <row r="1315">
      <c r="A1315" s="45"/>
      <c r="B1315" s="12"/>
      <c r="C1315" s="12"/>
      <c r="D1315" s="12"/>
      <c r="E1315" s="13"/>
      <c r="F1315" s="13"/>
      <c r="G1315" s="13"/>
      <c r="H1315" s="34"/>
      <c r="I1315" s="18"/>
      <c r="J1315" s="18"/>
      <c r="K1315" s="18"/>
      <c r="L1315" s="18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  <c r="AA1315" s="6"/>
      <c r="AB1315" s="6"/>
      <c r="AC1315" s="6"/>
      <c r="AD1315" s="6"/>
      <c r="AE1315" s="6"/>
    </row>
    <row r="1316">
      <c r="A1316" s="45"/>
      <c r="B1316" s="12"/>
      <c r="C1316" s="12"/>
      <c r="D1316" s="12"/>
      <c r="E1316" s="13"/>
      <c r="F1316" s="13"/>
      <c r="G1316" s="13"/>
      <c r="H1316" s="34"/>
      <c r="I1316" s="18"/>
      <c r="J1316" s="18"/>
      <c r="K1316" s="18"/>
      <c r="L1316" s="18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  <c r="AA1316" s="6"/>
      <c r="AB1316" s="6"/>
      <c r="AC1316" s="6"/>
      <c r="AD1316" s="6"/>
      <c r="AE1316" s="6"/>
    </row>
    <row r="1317">
      <c r="A1317" s="45"/>
      <c r="B1317" s="12"/>
      <c r="C1317" s="12"/>
      <c r="D1317" s="12"/>
      <c r="E1317" s="13"/>
      <c r="F1317" s="13"/>
      <c r="G1317" s="13"/>
      <c r="H1317" s="34"/>
      <c r="I1317" s="18"/>
      <c r="J1317" s="18"/>
      <c r="K1317" s="18"/>
      <c r="L1317" s="18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  <c r="AA1317" s="6"/>
      <c r="AB1317" s="6"/>
      <c r="AC1317" s="6"/>
      <c r="AD1317" s="6"/>
      <c r="AE1317" s="6"/>
    </row>
    <row r="1318">
      <c r="A1318" s="45"/>
      <c r="B1318" s="12"/>
      <c r="C1318" s="12"/>
      <c r="D1318" s="12"/>
      <c r="E1318" s="13"/>
      <c r="F1318" s="13"/>
      <c r="G1318" s="13"/>
      <c r="H1318" s="34"/>
      <c r="I1318" s="18"/>
      <c r="J1318" s="18"/>
      <c r="K1318" s="18"/>
      <c r="L1318" s="18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  <c r="AA1318" s="6"/>
      <c r="AB1318" s="6"/>
      <c r="AC1318" s="6"/>
      <c r="AD1318" s="6"/>
      <c r="AE1318" s="6"/>
    </row>
    <row r="1319">
      <c r="A1319" s="45"/>
      <c r="B1319" s="12"/>
      <c r="C1319" s="12"/>
      <c r="D1319" s="12"/>
      <c r="E1319" s="13"/>
      <c r="F1319" s="13"/>
      <c r="G1319" s="13"/>
      <c r="H1319" s="34"/>
      <c r="I1319" s="18"/>
      <c r="J1319" s="18"/>
      <c r="K1319" s="18"/>
      <c r="L1319" s="18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  <c r="AA1319" s="6"/>
      <c r="AB1319" s="6"/>
      <c r="AC1319" s="6"/>
      <c r="AD1319" s="6"/>
      <c r="AE1319" s="6"/>
    </row>
    <row r="1320">
      <c r="A1320" s="45"/>
      <c r="B1320" s="12"/>
      <c r="C1320" s="12"/>
      <c r="D1320" s="12"/>
      <c r="E1320" s="13"/>
      <c r="F1320" s="13"/>
      <c r="G1320" s="13"/>
      <c r="H1320" s="34"/>
      <c r="I1320" s="18"/>
      <c r="J1320" s="18"/>
      <c r="K1320" s="18"/>
      <c r="L1320" s="18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  <c r="AA1320" s="6"/>
      <c r="AB1320" s="6"/>
      <c r="AC1320" s="6"/>
      <c r="AD1320" s="6"/>
      <c r="AE1320" s="6"/>
    </row>
    <row r="1321">
      <c r="A1321" s="45"/>
      <c r="B1321" s="12"/>
      <c r="C1321" s="12"/>
      <c r="D1321" s="12"/>
      <c r="E1321" s="13"/>
      <c r="F1321" s="13"/>
      <c r="G1321" s="13"/>
      <c r="H1321" s="34"/>
      <c r="I1321" s="18"/>
      <c r="J1321" s="18"/>
      <c r="K1321" s="18"/>
      <c r="L1321" s="18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  <c r="AA1321" s="6"/>
      <c r="AB1321" s="6"/>
      <c r="AC1321" s="6"/>
      <c r="AD1321" s="6"/>
      <c r="AE1321" s="6"/>
    </row>
    <row r="1322">
      <c r="A1322" s="45"/>
      <c r="B1322" s="12"/>
      <c r="C1322" s="12"/>
      <c r="D1322" s="12"/>
      <c r="E1322" s="13"/>
      <c r="F1322" s="13"/>
      <c r="G1322" s="13"/>
      <c r="H1322" s="34"/>
      <c r="I1322" s="18"/>
      <c r="J1322" s="18"/>
      <c r="K1322" s="18"/>
      <c r="L1322" s="18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  <c r="AA1322" s="6"/>
      <c r="AB1322" s="6"/>
      <c r="AC1322" s="6"/>
      <c r="AD1322" s="6"/>
      <c r="AE1322" s="6"/>
    </row>
    <row r="1323">
      <c r="A1323" s="45"/>
      <c r="B1323" s="12"/>
      <c r="C1323" s="12"/>
      <c r="D1323" s="12"/>
      <c r="E1323" s="13"/>
      <c r="F1323" s="13"/>
      <c r="G1323" s="13"/>
      <c r="H1323" s="34"/>
      <c r="I1323" s="18"/>
      <c r="J1323" s="18"/>
      <c r="K1323" s="18"/>
      <c r="L1323" s="18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  <c r="AA1323" s="6"/>
      <c r="AB1323" s="6"/>
      <c r="AC1323" s="6"/>
      <c r="AD1323" s="6"/>
      <c r="AE1323" s="6"/>
    </row>
    <row r="1324">
      <c r="A1324" s="45"/>
      <c r="B1324" s="12"/>
      <c r="C1324" s="12"/>
      <c r="D1324" s="12"/>
      <c r="E1324" s="13"/>
      <c r="F1324" s="13"/>
      <c r="G1324" s="13"/>
      <c r="H1324" s="34"/>
      <c r="I1324" s="18"/>
      <c r="J1324" s="18"/>
      <c r="K1324" s="18"/>
      <c r="L1324" s="18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  <c r="AA1324" s="6"/>
      <c r="AB1324" s="6"/>
      <c r="AC1324" s="6"/>
      <c r="AD1324" s="6"/>
      <c r="AE1324" s="6"/>
    </row>
    <row r="1325">
      <c r="A1325" s="45"/>
      <c r="B1325" s="12"/>
      <c r="C1325" s="12"/>
      <c r="D1325" s="12"/>
      <c r="E1325" s="13"/>
      <c r="F1325" s="13"/>
      <c r="G1325" s="13"/>
      <c r="H1325" s="34"/>
      <c r="I1325" s="18"/>
      <c r="J1325" s="18"/>
      <c r="K1325" s="18"/>
      <c r="L1325" s="18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  <c r="AA1325" s="6"/>
      <c r="AB1325" s="6"/>
      <c r="AC1325" s="6"/>
      <c r="AD1325" s="6"/>
      <c r="AE1325" s="6"/>
    </row>
    <row r="1326">
      <c r="A1326" s="45"/>
      <c r="B1326" s="12"/>
      <c r="C1326" s="12"/>
      <c r="D1326" s="12"/>
      <c r="E1326" s="13"/>
      <c r="F1326" s="13"/>
      <c r="G1326" s="13"/>
      <c r="H1326" s="34"/>
      <c r="I1326" s="18"/>
      <c r="J1326" s="18"/>
      <c r="K1326" s="18"/>
      <c r="L1326" s="18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  <c r="AA1326" s="6"/>
      <c r="AB1326" s="6"/>
      <c r="AC1326" s="6"/>
      <c r="AD1326" s="6"/>
      <c r="AE1326" s="6"/>
    </row>
    <row r="1327">
      <c r="A1327" s="45"/>
      <c r="B1327" s="12"/>
      <c r="C1327" s="12"/>
      <c r="D1327" s="12"/>
      <c r="E1327" s="13"/>
      <c r="F1327" s="13"/>
      <c r="G1327" s="13"/>
      <c r="H1327" s="34"/>
      <c r="I1327" s="18"/>
      <c r="J1327" s="18"/>
      <c r="K1327" s="18"/>
      <c r="L1327" s="18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  <c r="AA1327" s="6"/>
      <c r="AB1327" s="6"/>
      <c r="AC1327" s="6"/>
      <c r="AD1327" s="6"/>
      <c r="AE1327" s="6"/>
    </row>
    <row r="1328">
      <c r="A1328" s="45"/>
      <c r="B1328" s="12"/>
      <c r="C1328" s="12"/>
      <c r="D1328" s="12"/>
      <c r="E1328" s="13"/>
      <c r="F1328" s="13"/>
      <c r="G1328" s="13"/>
      <c r="H1328" s="34"/>
      <c r="I1328" s="18"/>
      <c r="J1328" s="18"/>
      <c r="K1328" s="18"/>
      <c r="L1328" s="18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  <c r="AA1328" s="6"/>
      <c r="AB1328" s="6"/>
      <c r="AC1328" s="6"/>
      <c r="AD1328" s="6"/>
      <c r="AE1328" s="6"/>
    </row>
    <row r="1329">
      <c r="A1329" s="45"/>
      <c r="B1329" s="12"/>
      <c r="C1329" s="12"/>
      <c r="D1329" s="12"/>
      <c r="E1329" s="13"/>
      <c r="F1329" s="13"/>
      <c r="G1329" s="13"/>
      <c r="H1329" s="34"/>
      <c r="I1329" s="18"/>
      <c r="J1329" s="18"/>
      <c r="K1329" s="18"/>
      <c r="L1329" s="18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  <c r="AA1329" s="6"/>
      <c r="AB1329" s="6"/>
      <c r="AC1329" s="6"/>
      <c r="AD1329" s="6"/>
      <c r="AE1329" s="6"/>
    </row>
    <row r="1330">
      <c r="A1330" s="45"/>
      <c r="B1330" s="12"/>
      <c r="C1330" s="12"/>
      <c r="D1330" s="12"/>
      <c r="E1330" s="13"/>
      <c r="F1330" s="13"/>
      <c r="G1330" s="13"/>
      <c r="H1330" s="34"/>
      <c r="I1330" s="18"/>
      <c r="J1330" s="18"/>
      <c r="K1330" s="18"/>
      <c r="L1330" s="18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  <c r="AA1330" s="6"/>
      <c r="AB1330" s="6"/>
      <c r="AC1330" s="6"/>
      <c r="AD1330" s="6"/>
      <c r="AE1330" s="6"/>
    </row>
    <row r="1331">
      <c r="A1331" s="45"/>
      <c r="B1331" s="12"/>
      <c r="C1331" s="12"/>
      <c r="D1331" s="12"/>
      <c r="E1331" s="13"/>
      <c r="F1331" s="13"/>
      <c r="G1331" s="13"/>
      <c r="H1331" s="34"/>
      <c r="I1331" s="18"/>
      <c r="J1331" s="18"/>
      <c r="K1331" s="18"/>
      <c r="L1331" s="18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  <c r="AA1331" s="6"/>
      <c r="AB1331" s="6"/>
      <c r="AC1331" s="6"/>
      <c r="AD1331" s="6"/>
      <c r="AE1331" s="6"/>
    </row>
    <row r="1332">
      <c r="A1332" s="45"/>
      <c r="B1332" s="12"/>
      <c r="C1332" s="12"/>
      <c r="D1332" s="12"/>
      <c r="E1332" s="13"/>
      <c r="F1332" s="13"/>
      <c r="G1332" s="13"/>
      <c r="H1332" s="34"/>
      <c r="I1332" s="18"/>
      <c r="J1332" s="18"/>
      <c r="K1332" s="18"/>
      <c r="L1332" s="18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  <c r="AA1332" s="6"/>
      <c r="AB1332" s="6"/>
      <c r="AC1332" s="6"/>
      <c r="AD1332" s="6"/>
      <c r="AE1332" s="6"/>
    </row>
    <row r="1333">
      <c r="A1333" s="45"/>
      <c r="B1333" s="12"/>
      <c r="C1333" s="12"/>
      <c r="D1333" s="12"/>
      <c r="E1333" s="13"/>
      <c r="F1333" s="13"/>
      <c r="G1333" s="13"/>
      <c r="H1333" s="34"/>
      <c r="I1333" s="18"/>
      <c r="J1333" s="18"/>
      <c r="K1333" s="18"/>
      <c r="L1333" s="18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  <c r="AA1333" s="6"/>
      <c r="AB1333" s="6"/>
      <c r="AC1333" s="6"/>
      <c r="AD1333" s="6"/>
      <c r="AE1333" s="6"/>
    </row>
    <row r="1334">
      <c r="A1334" s="45"/>
      <c r="B1334" s="12"/>
      <c r="C1334" s="12"/>
      <c r="D1334" s="12"/>
      <c r="E1334" s="13"/>
      <c r="F1334" s="13"/>
      <c r="G1334" s="13"/>
      <c r="H1334" s="34"/>
      <c r="I1334" s="18"/>
      <c r="J1334" s="18"/>
      <c r="K1334" s="18"/>
      <c r="L1334" s="18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  <c r="AA1334" s="6"/>
      <c r="AB1334" s="6"/>
      <c r="AC1334" s="6"/>
      <c r="AD1334" s="6"/>
      <c r="AE1334" s="6"/>
    </row>
    <row r="1335">
      <c r="A1335" s="45"/>
      <c r="B1335" s="12"/>
      <c r="C1335" s="12"/>
      <c r="D1335" s="12"/>
      <c r="E1335" s="13"/>
      <c r="F1335" s="13"/>
      <c r="G1335" s="13"/>
      <c r="H1335" s="34"/>
      <c r="I1335" s="18"/>
      <c r="J1335" s="18"/>
      <c r="K1335" s="18"/>
      <c r="L1335" s="18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  <c r="AA1335" s="6"/>
      <c r="AB1335" s="6"/>
      <c r="AC1335" s="6"/>
      <c r="AD1335" s="6"/>
      <c r="AE1335" s="6"/>
    </row>
    <row r="1336">
      <c r="A1336" s="45"/>
      <c r="B1336" s="12"/>
      <c r="C1336" s="12"/>
      <c r="D1336" s="12"/>
      <c r="E1336" s="13"/>
      <c r="F1336" s="13"/>
      <c r="G1336" s="13"/>
      <c r="H1336" s="34"/>
      <c r="I1336" s="18"/>
      <c r="J1336" s="18"/>
      <c r="K1336" s="18"/>
      <c r="L1336" s="18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  <c r="AA1336" s="6"/>
      <c r="AB1336" s="6"/>
      <c r="AC1336" s="6"/>
      <c r="AD1336" s="6"/>
      <c r="AE1336" s="6"/>
    </row>
    <row r="1337">
      <c r="A1337" s="45"/>
      <c r="B1337" s="12"/>
      <c r="C1337" s="12"/>
      <c r="D1337" s="12"/>
      <c r="E1337" s="13"/>
      <c r="F1337" s="13"/>
      <c r="G1337" s="13"/>
      <c r="H1337" s="34"/>
      <c r="I1337" s="18"/>
      <c r="J1337" s="18"/>
      <c r="K1337" s="18"/>
      <c r="L1337" s="18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  <c r="AA1337" s="6"/>
      <c r="AB1337" s="6"/>
      <c r="AC1337" s="6"/>
      <c r="AD1337" s="6"/>
      <c r="AE1337" s="6"/>
    </row>
    <row r="1338">
      <c r="A1338" s="45"/>
      <c r="B1338" s="12"/>
      <c r="C1338" s="12"/>
      <c r="D1338" s="12"/>
      <c r="E1338" s="13"/>
      <c r="F1338" s="13"/>
      <c r="G1338" s="13"/>
      <c r="H1338" s="34"/>
      <c r="I1338" s="18"/>
      <c r="J1338" s="18"/>
      <c r="K1338" s="18"/>
      <c r="L1338" s="18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  <c r="AA1338" s="6"/>
      <c r="AB1338" s="6"/>
      <c r="AC1338" s="6"/>
      <c r="AD1338" s="6"/>
      <c r="AE1338" s="6"/>
    </row>
    <row r="1339">
      <c r="A1339" s="45"/>
      <c r="B1339" s="12"/>
      <c r="C1339" s="12"/>
      <c r="D1339" s="12"/>
      <c r="E1339" s="13"/>
      <c r="F1339" s="13"/>
      <c r="G1339" s="13"/>
      <c r="H1339" s="34"/>
      <c r="I1339" s="18"/>
      <c r="J1339" s="18"/>
      <c r="K1339" s="18"/>
      <c r="L1339" s="18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  <c r="AA1339" s="6"/>
      <c r="AB1339" s="6"/>
      <c r="AC1339" s="6"/>
      <c r="AD1339" s="6"/>
      <c r="AE1339" s="6"/>
    </row>
  </sheetData>
  <hyperlinks>
    <hyperlink r:id="rId1" ref="J2"/>
    <hyperlink r:id="rId2" ref="I3"/>
    <hyperlink r:id="rId3" ref="J4"/>
    <hyperlink r:id="rId4" ref="J5"/>
    <hyperlink r:id="rId5" ref="I6"/>
    <hyperlink r:id="rId6" ref="J7"/>
    <hyperlink r:id="rId7" ref="I8"/>
    <hyperlink r:id="rId8" ref="J9"/>
    <hyperlink r:id="rId9" ref="J10"/>
    <hyperlink r:id="rId10" ref="I11"/>
    <hyperlink r:id="rId11" ref="J11"/>
    <hyperlink r:id="rId12" ref="K11"/>
    <hyperlink r:id="rId13" ref="I12"/>
    <hyperlink r:id="rId14" ref="J12"/>
    <hyperlink r:id="rId15" ref="K12"/>
    <hyperlink r:id="rId16" ref="J13"/>
    <hyperlink r:id="rId17" ref="J14"/>
    <hyperlink r:id="rId18" ref="J15"/>
    <hyperlink r:id="rId19" ref="J16"/>
    <hyperlink r:id="rId20" ref="J17"/>
    <hyperlink r:id="rId21" ref="J18"/>
    <hyperlink r:id="rId22" ref="J19"/>
    <hyperlink r:id="rId23" ref="I20"/>
    <hyperlink r:id="rId24" ref="J20"/>
    <hyperlink r:id="rId25" ref="I21"/>
    <hyperlink r:id="rId26" ref="J22"/>
    <hyperlink r:id="rId27" ref="I23"/>
    <hyperlink r:id="rId28" ref="J24"/>
    <hyperlink r:id="rId29" ref="I25"/>
    <hyperlink r:id="rId30" ref="J25"/>
    <hyperlink r:id="rId31" ref="L25"/>
    <hyperlink r:id="rId32" ref="J26"/>
    <hyperlink r:id="rId33" ref="J27"/>
    <hyperlink r:id="rId34" ref="K27"/>
    <hyperlink r:id="rId35" ref="J28"/>
    <hyperlink r:id="rId36" ref="K28"/>
    <hyperlink r:id="rId37" ref="J29"/>
    <hyperlink r:id="rId38" ref="I30"/>
    <hyperlink r:id="rId39" ref="J30"/>
    <hyperlink r:id="rId40" ref="K30"/>
    <hyperlink r:id="rId41" ref="I31"/>
    <hyperlink r:id="rId42" ref="I32"/>
    <hyperlink r:id="rId43" ref="J33"/>
    <hyperlink r:id="rId44" ref="I34"/>
    <hyperlink r:id="rId45" ref="J36"/>
    <hyperlink r:id="rId46" ref="L36"/>
    <hyperlink r:id="rId47" ref="J37"/>
    <hyperlink r:id="rId48" ref="J38"/>
    <hyperlink r:id="rId49" ref="J40"/>
    <hyperlink r:id="rId50" ref="J41"/>
    <hyperlink r:id="rId51" ref="J43"/>
    <hyperlink r:id="rId52" ref="J44"/>
    <hyperlink r:id="rId53" ref="K44"/>
    <hyperlink r:id="rId54" ref="J45"/>
    <hyperlink r:id="rId55" ref="I46"/>
    <hyperlink r:id="rId56" ref="J46"/>
    <hyperlink r:id="rId57" ref="J47"/>
    <hyperlink r:id="rId58" ref="K47"/>
    <hyperlink r:id="rId59" ref="J48"/>
    <hyperlink r:id="rId60" ref="J49"/>
    <hyperlink r:id="rId61" ref="J50"/>
    <hyperlink r:id="rId62" ref="J51"/>
    <hyperlink r:id="rId63" ref="I52"/>
    <hyperlink r:id="rId64" ref="J53"/>
    <hyperlink r:id="rId65" ref="J54"/>
    <hyperlink r:id="rId66" ref="I55"/>
    <hyperlink r:id="rId67" ref="I56"/>
    <hyperlink r:id="rId68" ref="I57"/>
    <hyperlink r:id="rId69" ref="J58"/>
    <hyperlink r:id="rId70" ref="J59"/>
    <hyperlink r:id="rId71" ref="I60"/>
    <hyperlink r:id="rId72" ref="J60"/>
    <hyperlink r:id="rId73" ref="L60"/>
    <hyperlink r:id="rId74" ref="I61"/>
    <hyperlink r:id="rId75" ref="J61"/>
    <hyperlink r:id="rId76" ref="I62"/>
    <hyperlink r:id="rId77" ref="J62"/>
    <hyperlink r:id="rId78" ref="I63"/>
    <hyperlink r:id="rId79" ref="J64"/>
    <hyperlink r:id="rId80" ref="J65"/>
    <hyperlink r:id="rId81" ref="I66"/>
    <hyperlink r:id="rId82" ref="J67"/>
    <hyperlink r:id="rId83" ref="K67"/>
    <hyperlink r:id="rId84" ref="J68"/>
    <hyperlink r:id="rId85" ref="K68"/>
    <hyperlink r:id="rId86" ref="I69"/>
    <hyperlink r:id="rId87" ref="J70"/>
    <hyperlink r:id="rId88" ref="J71"/>
    <hyperlink r:id="rId89" ref="K71"/>
    <hyperlink r:id="rId90" ref="I74"/>
    <hyperlink r:id="rId91" ref="J75"/>
    <hyperlink r:id="rId92" ref="I77"/>
    <hyperlink r:id="rId93" ref="J77"/>
    <hyperlink r:id="rId94" ref="J78"/>
    <hyperlink r:id="rId95" ref="J79"/>
    <hyperlink r:id="rId96" ref="J80"/>
    <hyperlink r:id="rId97" ref="K80"/>
    <hyperlink r:id="rId98" ref="L80"/>
    <hyperlink r:id="rId99" ref="J81"/>
    <hyperlink r:id="rId100" ref="K81"/>
    <hyperlink r:id="rId101" ref="I82"/>
    <hyperlink r:id="rId102" ref="J82"/>
    <hyperlink r:id="rId103" ref="K82"/>
    <hyperlink r:id="rId104" ref="J83"/>
    <hyperlink r:id="rId105" ref="J85"/>
    <hyperlink r:id="rId106" ref="J86"/>
    <hyperlink r:id="rId107" ref="J87"/>
    <hyperlink r:id="rId108" ref="J88"/>
    <hyperlink r:id="rId109" ref="I89"/>
    <hyperlink r:id="rId110" ref="J90"/>
    <hyperlink r:id="rId111" ref="J93"/>
    <hyperlink r:id="rId112" ref="K93"/>
    <hyperlink r:id="rId113" ref="J95"/>
    <hyperlink r:id="rId114" ref="K95"/>
    <hyperlink r:id="rId115" ref="I96"/>
    <hyperlink r:id="rId116" ref="J96"/>
    <hyperlink r:id="rId117" ref="I97"/>
    <hyperlink r:id="rId118" ref="J97"/>
    <hyperlink r:id="rId119" ref="K97"/>
    <hyperlink r:id="rId120" ref="I98"/>
    <hyperlink r:id="rId121" ref="J98"/>
    <hyperlink r:id="rId122" ref="K98"/>
    <hyperlink r:id="rId123" ref="I99"/>
    <hyperlink r:id="rId124" ref="J99"/>
    <hyperlink r:id="rId125" ref="J101"/>
    <hyperlink r:id="rId126" ref="J103"/>
    <hyperlink r:id="rId127" ref="K103"/>
    <hyperlink r:id="rId128" ref="I104"/>
    <hyperlink r:id="rId129" ref="J104"/>
    <hyperlink r:id="rId130" ref="J105"/>
    <hyperlink r:id="rId131" ref="K105"/>
    <hyperlink r:id="rId132" ref="I106"/>
    <hyperlink r:id="rId133" ref="J106"/>
    <hyperlink r:id="rId134" ref="I107"/>
    <hyperlink r:id="rId135" ref="J108"/>
    <hyperlink r:id="rId136" ref="J109"/>
    <hyperlink r:id="rId137" ref="I110"/>
    <hyperlink r:id="rId138" ref="J111"/>
    <hyperlink r:id="rId139" ref="K111"/>
    <hyperlink r:id="rId140" ref="J112"/>
    <hyperlink r:id="rId141" ref="J113"/>
    <hyperlink r:id="rId142" ref="I114"/>
    <hyperlink r:id="rId143" ref="J114"/>
    <hyperlink r:id="rId144" ref="J115"/>
    <hyperlink r:id="rId145" ref="J116"/>
    <hyperlink r:id="rId146" ref="J117"/>
    <hyperlink r:id="rId147" ref="J118"/>
    <hyperlink r:id="rId148" ref="I119"/>
    <hyperlink r:id="rId149" ref="J119"/>
    <hyperlink r:id="rId150" ref="J120"/>
    <hyperlink r:id="rId151" ref="J121"/>
    <hyperlink r:id="rId152" ref="K121"/>
    <hyperlink r:id="rId153" ref="J122"/>
    <hyperlink r:id="rId154" ref="I123"/>
    <hyperlink r:id="rId155" ref="J124"/>
    <hyperlink r:id="rId156" ref="I125"/>
    <hyperlink r:id="rId157" ref="J125"/>
    <hyperlink r:id="rId158" ref="J126"/>
    <hyperlink r:id="rId159" ref="J128"/>
    <hyperlink r:id="rId160" ref="I129"/>
    <hyperlink r:id="rId161" ref="J129"/>
    <hyperlink r:id="rId162" ref="J130"/>
    <hyperlink r:id="rId163" ref="K130"/>
    <hyperlink r:id="rId164" ref="J132"/>
    <hyperlink r:id="rId165" ref="K132"/>
    <hyperlink r:id="rId166" ref="J134"/>
    <hyperlink r:id="rId167" ref="J135"/>
    <hyperlink r:id="rId168" ref="I136"/>
    <hyperlink r:id="rId169" ref="J136"/>
    <hyperlink r:id="rId170" ref="K136"/>
    <hyperlink r:id="rId171" ref="J137"/>
    <hyperlink r:id="rId172" ref="J138"/>
    <hyperlink r:id="rId173" ref="K138"/>
    <hyperlink r:id="rId174" ref="J139"/>
    <hyperlink r:id="rId175" ref="J140"/>
    <hyperlink r:id="rId176" ref="J141"/>
    <hyperlink r:id="rId177" ref="K141"/>
    <hyperlink r:id="rId178" ref="J142"/>
    <hyperlink r:id="rId179" ref="J143"/>
    <hyperlink r:id="rId180" ref="I144"/>
    <hyperlink r:id="rId181" ref="J144"/>
    <hyperlink r:id="rId182" ref="J145"/>
    <hyperlink r:id="rId183" ref="J146"/>
    <hyperlink r:id="rId184" ref="I147"/>
    <hyperlink r:id="rId185" ref="J147"/>
    <hyperlink r:id="rId186" ref="J148"/>
    <hyperlink r:id="rId187" ref="J149"/>
    <hyperlink r:id="rId188" ref="J150"/>
    <hyperlink r:id="rId189" ref="J151"/>
    <hyperlink r:id="rId190" ref="J153"/>
    <hyperlink r:id="rId191" ref="J154"/>
    <hyperlink r:id="rId192" ref="I155"/>
    <hyperlink r:id="rId193" ref="J155"/>
    <hyperlink r:id="rId194" ref="K155"/>
    <hyperlink r:id="rId195" ref="I156"/>
    <hyperlink r:id="rId196" ref="I157"/>
    <hyperlink r:id="rId197" ref="J157"/>
    <hyperlink r:id="rId198" ref="J158"/>
    <hyperlink r:id="rId199" ref="I159"/>
    <hyperlink r:id="rId200" ref="J159"/>
    <hyperlink r:id="rId201" ref="I160"/>
    <hyperlink r:id="rId202" ref="I161"/>
    <hyperlink r:id="rId203" ref="J162"/>
    <hyperlink r:id="rId204" ref="J163"/>
    <hyperlink r:id="rId205" ref="I164"/>
    <hyperlink r:id="rId206" ref="J165"/>
    <hyperlink r:id="rId207" ref="J167"/>
    <hyperlink r:id="rId208" ref="J168"/>
    <hyperlink r:id="rId209" ref="J169"/>
    <hyperlink r:id="rId210" ref="J170"/>
    <hyperlink r:id="rId211" ref="I171"/>
    <hyperlink r:id="rId212" ref="J172"/>
    <hyperlink r:id="rId213" ref="K172"/>
    <hyperlink r:id="rId214" ref="J173"/>
    <hyperlink r:id="rId215" ref="J175"/>
    <hyperlink r:id="rId216" ref="I176"/>
    <hyperlink r:id="rId217" ref="J176"/>
    <hyperlink r:id="rId218" ref="J177"/>
    <hyperlink r:id="rId219" ref="J178"/>
    <hyperlink r:id="rId220" ref="K178"/>
    <hyperlink r:id="rId221" ref="J179"/>
    <hyperlink r:id="rId222" ref="J180"/>
    <hyperlink r:id="rId223" ref="J181"/>
    <hyperlink r:id="rId224" ref="I182"/>
    <hyperlink r:id="rId225" ref="J182"/>
    <hyperlink r:id="rId226" ref="J183"/>
    <hyperlink r:id="rId227" ref="J184"/>
    <hyperlink r:id="rId228" ref="I186"/>
    <hyperlink r:id="rId229" ref="J187"/>
    <hyperlink r:id="rId230" ref="J188"/>
    <hyperlink r:id="rId231" ref="J189"/>
    <hyperlink r:id="rId232" ref="I190"/>
    <hyperlink r:id="rId233" ref="J190"/>
    <hyperlink r:id="rId234" ref="J191"/>
    <hyperlink r:id="rId235" ref="K191"/>
    <hyperlink r:id="rId236" ref="I192"/>
    <hyperlink r:id="rId237" ref="J192"/>
    <hyperlink r:id="rId238" ref="I193"/>
    <hyperlink r:id="rId239" ref="J193"/>
    <hyperlink r:id="rId240" ref="K193"/>
    <hyperlink r:id="rId241" ref="K194"/>
    <hyperlink r:id="rId242" ref="J196"/>
    <hyperlink r:id="rId243" ref="J197"/>
    <hyperlink r:id="rId244" ref="J198"/>
    <hyperlink r:id="rId245" ref="J199"/>
    <hyperlink r:id="rId246" ref="J200"/>
    <hyperlink r:id="rId247" ref="I201"/>
    <hyperlink r:id="rId248" ref="I202"/>
    <hyperlink r:id="rId249" ref="J202"/>
    <hyperlink r:id="rId250" ref="I203"/>
    <hyperlink r:id="rId251" ref="J204"/>
    <hyperlink r:id="rId252" ref="J205"/>
    <hyperlink r:id="rId253" ref="K205"/>
    <hyperlink r:id="rId254" ref="J206"/>
    <hyperlink r:id="rId255" ref="I207"/>
    <hyperlink r:id="rId256" ref="J207"/>
    <hyperlink r:id="rId257" ref="I208"/>
    <hyperlink r:id="rId258" ref="J208"/>
    <hyperlink r:id="rId259" ref="J209"/>
    <hyperlink r:id="rId260" ref="J210"/>
    <hyperlink r:id="rId261" ref="J211"/>
    <hyperlink r:id="rId262" ref="J212"/>
    <hyperlink r:id="rId263" ref="K212"/>
    <hyperlink r:id="rId264" ref="J214"/>
    <hyperlink r:id="rId265" ref="J215"/>
    <hyperlink r:id="rId266" ref="J218"/>
    <hyperlink r:id="rId267" ref="I219"/>
    <hyperlink r:id="rId268" ref="J219"/>
    <hyperlink r:id="rId269" ref="J220"/>
    <hyperlink r:id="rId270" ref="I221"/>
    <hyperlink r:id="rId271" ref="J222"/>
    <hyperlink r:id="rId272" ref="J223"/>
    <hyperlink r:id="rId273" ref="I224"/>
    <hyperlink r:id="rId274" ref="J224"/>
    <hyperlink r:id="rId275" location="entry3721545" ref="I225"/>
    <hyperlink r:id="rId276" ref="J226"/>
    <hyperlink r:id="rId277" ref="J227"/>
    <hyperlink r:id="rId278" ref="J228"/>
    <hyperlink r:id="rId279" ref="J229"/>
    <hyperlink r:id="rId280" ref="J232"/>
    <hyperlink r:id="rId281" ref="J236"/>
    <hyperlink r:id="rId282" ref="I237"/>
    <hyperlink r:id="rId283" ref="J237"/>
    <hyperlink r:id="rId284" ref="I238"/>
    <hyperlink r:id="rId285" ref="J238"/>
    <hyperlink r:id="rId286" ref="J239"/>
    <hyperlink r:id="rId287" ref="J240"/>
    <hyperlink r:id="rId288" ref="J241"/>
    <hyperlink r:id="rId289" ref="I242"/>
    <hyperlink r:id="rId290" ref="J242"/>
    <hyperlink r:id="rId291" ref="K242"/>
    <hyperlink r:id="rId292" ref="J243"/>
    <hyperlink r:id="rId293" ref="J244"/>
    <hyperlink r:id="rId294" ref="K244"/>
    <hyperlink r:id="rId295" ref="J246"/>
    <hyperlink r:id="rId296" ref="J247"/>
    <hyperlink r:id="rId297" ref="J248"/>
    <hyperlink r:id="rId298" ref="K248"/>
    <hyperlink r:id="rId299" ref="L248"/>
    <hyperlink r:id="rId300" ref="J249"/>
    <hyperlink r:id="rId301" ref="J250"/>
    <hyperlink r:id="rId302" ref="J251"/>
    <hyperlink r:id="rId303" ref="J252"/>
    <hyperlink r:id="rId304" ref="K252"/>
    <hyperlink r:id="rId305" ref="J253"/>
    <hyperlink r:id="rId306" ref="K253"/>
    <hyperlink r:id="rId307" ref="J254"/>
    <hyperlink r:id="rId308" ref="I255"/>
    <hyperlink r:id="rId309" ref="J256"/>
    <hyperlink r:id="rId310" ref="J257"/>
    <hyperlink r:id="rId311" ref="J258"/>
    <hyperlink r:id="rId312" ref="I259"/>
    <hyperlink r:id="rId313" ref="J259"/>
    <hyperlink r:id="rId314" ref="J260"/>
    <hyperlink r:id="rId315" ref="K260"/>
    <hyperlink r:id="rId316" ref="I262"/>
    <hyperlink r:id="rId317" ref="J262"/>
    <hyperlink r:id="rId318" ref="J263"/>
    <hyperlink r:id="rId319" ref="I264"/>
    <hyperlink r:id="rId320" ref="J264"/>
    <hyperlink r:id="rId321" ref="K264"/>
    <hyperlink r:id="rId322" ref="L264"/>
    <hyperlink r:id="rId323" ref="I265"/>
    <hyperlink r:id="rId324" ref="J265"/>
    <hyperlink r:id="rId325" ref="J267"/>
    <hyperlink r:id="rId326" ref="I268"/>
    <hyperlink r:id="rId327" ref="J269"/>
    <hyperlink r:id="rId328" ref="I270"/>
    <hyperlink r:id="rId329" ref="J270"/>
    <hyperlink r:id="rId330" ref="J271"/>
    <hyperlink r:id="rId331" ref="K271"/>
    <hyperlink r:id="rId332" ref="J272"/>
    <hyperlink r:id="rId333" ref="I273"/>
    <hyperlink r:id="rId334" ref="J273"/>
    <hyperlink r:id="rId335" ref="J274"/>
    <hyperlink r:id="rId336" ref="J275"/>
    <hyperlink r:id="rId337" ref="J276"/>
    <hyperlink r:id="rId338" ref="I277"/>
    <hyperlink r:id="rId339" ref="J277"/>
    <hyperlink r:id="rId340" ref="J278"/>
    <hyperlink r:id="rId341" ref="J279"/>
    <hyperlink r:id="rId342" ref="K279"/>
    <hyperlink r:id="rId343" ref="I280"/>
    <hyperlink r:id="rId344" ref="J280"/>
    <hyperlink r:id="rId345" ref="J281"/>
    <hyperlink r:id="rId346" ref="J282"/>
    <hyperlink r:id="rId347" ref="I283"/>
    <hyperlink r:id="rId348" ref="J284"/>
    <hyperlink r:id="rId349" ref="K284"/>
    <hyperlink r:id="rId350" ref="J285"/>
    <hyperlink r:id="rId351" ref="I286"/>
    <hyperlink r:id="rId352" ref="J286"/>
    <hyperlink r:id="rId353" ref="J288"/>
    <hyperlink r:id="rId354" ref="K288"/>
    <hyperlink r:id="rId355" ref="I290"/>
    <hyperlink r:id="rId356" ref="J290"/>
    <hyperlink r:id="rId357" ref="K290"/>
    <hyperlink r:id="rId358" ref="J291"/>
    <hyperlink r:id="rId359" ref="I293"/>
    <hyperlink r:id="rId360" ref="J293"/>
    <hyperlink r:id="rId361" ref="J294"/>
    <hyperlink r:id="rId362" ref="J295"/>
    <hyperlink r:id="rId363" ref="J296"/>
    <hyperlink r:id="rId364" ref="J297"/>
    <hyperlink r:id="rId365" ref="J298"/>
    <hyperlink r:id="rId366" ref="K298"/>
    <hyperlink r:id="rId367" ref="J299"/>
    <hyperlink r:id="rId368" ref="I300"/>
    <hyperlink r:id="rId369" ref="J300"/>
    <hyperlink r:id="rId370" ref="K300"/>
    <hyperlink r:id="rId371" ref="I301"/>
    <hyperlink r:id="rId372" ref="J303"/>
    <hyperlink r:id="rId373" ref="I304"/>
    <hyperlink r:id="rId374" ref="I305"/>
    <hyperlink r:id="rId375" ref="J305"/>
    <hyperlink r:id="rId376" ref="K305"/>
    <hyperlink r:id="rId377" ref="J306"/>
    <hyperlink r:id="rId378" ref="K306"/>
    <hyperlink r:id="rId379" ref="J308"/>
    <hyperlink r:id="rId380" ref="J309"/>
    <hyperlink r:id="rId381" ref="J311"/>
    <hyperlink r:id="rId382" ref="K311"/>
    <hyperlink r:id="rId383" ref="I312"/>
    <hyperlink r:id="rId384" ref="J313"/>
    <hyperlink r:id="rId385" ref="I314"/>
    <hyperlink r:id="rId386" ref="J315"/>
    <hyperlink r:id="rId387" ref="L315"/>
    <hyperlink r:id="rId388" ref="J316"/>
    <hyperlink r:id="rId389" ref="J317"/>
    <hyperlink r:id="rId390" ref="J318"/>
    <hyperlink r:id="rId391" ref="J319"/>
    <hyperlink r:id="rId392" ref="J320"/>
    <hyperlink r:id="rId393" ref="J321"/>
    <hyperlink r:id="rId394" ref="J322"/>
    <hyperlink r:id="rId395" ref="J323"/>
    <hyperlink r:id="rId396" ref="K323"/>
    <hyperlink r:id="rId397" ref="J324"/>
    <hyperlink r:id="rId398" ref="K324"/>
    <hyperlink r:id="rId399" ref="I325"/>
    <hyperlink r:id="rId400" ref="J325"/>
    <hyperlink r:id="rId401" ref="K325"/>
    <hyperlink r:id="rId402" ref="J327"/>
    <hyperlink r:id="rId403" ref="J328"/>
    <hyperlink r:id="rId404" ref="J329"/>
    <hyperlink r:id="rId405" ref="J330"/>
    <hyperlink r:id="rId406" ref="K330"/>
    <hyperlink r:id="rId407" ref="I331"/>
    <hyperlink r:id="rId408" ref="J332"/>
    <hyperlink r:id="rId409" ref="K332"/>
    <hyperlink r:id="rId410" ref="J333"/>
    <hyperlink r:id="rId411" ref="K333"/>
    <hyperlink r:id="rId412" ref="J334"/>
    <hyperlink r:id="rId413" ref="J335"/>
    <hyperlink r:id="rId414" ref="K335"/>
    <hyperlink r:id="rId415" ref="J336"/>
    <hyperlink r:id="rId416" ref="J337"/>
    <hyperlink r:id="rId417" ref="K337"/>
    <hyperlink r:id="rId418" ref="J338"/>
    <hyperlink r:id="rId419" ref="K338"/>
    <hyperlink r:id="rId420" ref="J339"/>
    <hyperlink r:id="rId421" ref="I340"/>
    <hyperlink r:id="rId422" ref="J340"/>
    <hyperlink r:id="rId423" ref="J341"/>
    <hyperlink r:id="rId424" ref="J342"/>
    <hyperlink r:id="rId425" ref="J344"/>
    <hyperlink r:id="rId426" ref="L344"/>
    <hyperlink r:id="rId427" ref="J345"/>
    <hyperlink r:id="rId428" ref="K345"/>
    <hyperlink r:id="rId429" ref="J347"/>
    <hyperlink r:id="rId430" ref="K347"/>
    <hyperlink r:id="rId431" ref="J348"/>
    <hyperlink r:id="rId432" ref="J350"/>
    <hyperlink r:id="rId433" ref="I352"/>
    <hyperlink r:id="rId434" ref="J353"/>
    <hyperlink r:id="rId435" ref="J354"/>
    <hyperlink r:id="rId436" ref="K354"/>
    <hyperlink r:id="rId437" ref="J357"/>
    <hyperlink r:id="rId438" ref="K357"/>
    <hyperlink r:id="rId439" ref="J358"/>
    <hyperlink r:id="rId440" ref="J359"/>
    <hyperlink r:id="rId441" ref="I361"/>
    <hyperlink r:id="rId442" ref="J361"/>
    <hyperlink r:id="rId443" ref="K361"/>
    <hyperlink r:id="rId444" ref="J362"/>
    <hyperlink r:id="rId445" ref="I364"/>
    <hyperlink r:id="rId446" ref="J364"/>
    <hyperlink r:id="rId447" ref="I365"/>
    <hyperlink r:id="rId448" ref="J365"/>
    <hyperlink r:id="rId449" ref="K365"/>
    <hyperlink r:id="rId450" ref="J366"/>
    <hyperlink r:id="rId451" ref="J367"/>
    <hyperlink r:id="rId452" ref="J368"/>
    <hyperlink r:id="rId453" ref="J369"/>
    <hyperlink r:id="rId454" ref="J370"/>
    <hyperlink r:id="rId455" ref="J371"/>
    <hyperlink r:id="rId456" ref="K371"/>
    <hyperlink r:id="rId457" ref="I372"/>
    <hyperlink r:id="rId458" ref="J373"/>
    <hyperlink r:id="rId459" ref="J375"/>
    <hyperlink r:id="rId460" ref="J376"/>
    <hyperlink r:id="rId461" ref="J377"/>
    <hyperlink r:id="rId462" ref="J378"/>
    <hyperlink r:id="rId463" ref="J379"/>
    <hyperlink r:id="rId464" ref="J380"/>
    <hyperlink r:id="rId465" ref="J381"/>
    <hyperlink r:id="rId466" ref="K381"/>
    <hyperlink r:id="rId467" ref="J382"/>
    <hyperlink r:id="rId468" ref="K382"/>
    <hyperlink r:id="rId469" ref="J383"/>
    <hyperlink r:id="rId470" ref="K383"/>
    <hyperlink r:id="rId471" ref="J384"/>
    <hyperlink r:id="rId472" ref="K384"/>
    <hyperlink r:id="rId473" ref="J385"/>
    <hyperlink r:id="rId474" ref="K385"/>
    <hyperlink r:id="rId475" ref="J386"/>
    <hyperlink r:id="rId476" ref="J388"/>
    <hyperlink r:id="rId477" ref="J389"/>
    <hyperlink r:id="rId478" ref="J390"/>
    <hyperlink r:id="rId479" ref="J391"/>
    <hyperlink r:id="rId480" ref="J392"/>
    <hyperlink r:id="rId481" ref="J395"/>
    <hyperlink r:id="rId482" ref="J396"/>
    <hyperlink r:id="rId483" ref="J397"/>
    <hyperlink r:id="rId484" ref="K397"/>
    <hyperlink r:id="rId485" ref="J398"/>
    <hyperlink r:id="rId486" ref="J399"/>
    <hyperlink r:id="rId487" ref="J400"/>
    <hyperlink r:id="rId488" ref="J401"/>
    <hyperlink r:id="rId489" ref="J402"/>
    <hyperlink r:id="rId490" ref="J403"/>
    <hyperlink r:id="rId491" ref="J404"/>
    <hyperlink r:id="rId492" ref="I405"/>
    <hyperlink r:id="rId493" ref="J405"/>
  </hyperlinks>
  <drawing r:id="rId49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6.57"/>
    <col customWidth="1" min="3" max="3" width="15.86"/>
    <col customWidth="1" min="4" max="4" width="31.14"/>
    <col customWidth="1" min="5" max="5" width="52.43"/>
    <col customWidth="1" min="6" max="6" width="53.43"/>
  </cols>
  <sheetData>
    <row r="1">
      <c r="A1" s="4" t="s">
        <v>2</v>
      </c>
      <c r="B1" s="4" t="s">
        <v>3</v>
      </c>
      <c r="C1" s="4" t="s">
        <v>8</v>
      </c>
      <c r="D1" s="4" t="s">
        <v>11</v>
      </c>
      <c r="E1" s="4" t="s">
        <v>10</v>
      </c>
      <c r="F1" s="4" t="s">
        <v>12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8" t="s">
        <v>16</v>
      </c>
      <c r="B2" s="10" t="s">
        <v>18</v>
      </c>
      <c r="C2" s="15"/>
      <c r="D2" s="14" t="s">
        <v>26</v>
      </c>
      <c r="E2" s="14" t="s">
        <v>28</v>
      </c>
      <c r="F2" s="14" t="s">
        <v>29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8" t="s">
        <v>30</v>
      </c>
      <c r="B3" s="10" t="s">
        <v>31</v>
      </c>
      <c r="C3" s="15"/>
      <c r="D3" s="13"/>
      <c r="E3" s="14" t="s">
        <v>28</v>
      </c>
      <c r="F3" s="14" t="s">
        <v>32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8" t="s">
        <v>30</v>
      </c>
      <c r="B4" s="10" t="s">
        <v>33</v>
      </c>
      <c r="C4" s="15"/>
      <c r="D4" s="14" t="s">
        <v>34</v>
      </c>
      <c r="E4" s="14" t="s">
        <v>35</v>
      </c>
      <c r="F4" s="14" t="s">
        <v>32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8" t="s">
        <v>30</v>
      </c>
      <c r="B5" s="10" t="s">
        <v>36</v>
      </c>
      <c r="C5" s="15"/>
      <c r="D5" s="13"/>
      <c r="E5" s="14" t="s">
        <v>28</v>
      </c>
      <c r="F5" s="14" t="s">
        <v>32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8" t="s">
        <v>30</v>
      </c>
      <c r="B6" s="15"/>
      <c r="C6" s="15"/>
      <c r="D6" s="14" t="s">
        <v>38</v>
      </c>
      <c r="E6" s="14" t="s">
        <v>39</v>
      </c>
      <c r="F6" s="14" t="s">
        <v>32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8" t="s">
        <v>40</v>
      </c>
      <c r="B7" s="10" t="s">
        <v>41</v>
      </c>
      <c r="C7" s="15"/>
      <c r="D7" s="24" t="s">
        <v>42</v>
      </c>
      <c r="E7" s="14" t="s">
        <v>51</v>
      </c>
      <c r="F7" s="14" t="s">
        <v>32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8" t="s">
        <v>30</v>
      </c>
      <c r="B8" s="15"/>
      <c r="C8" s="15"/>
      <c r="D8" s="26" t="s">
        <v>53</v>
      </c>
      <c r="E8" s="14" t="s">
        <v>59</v>
      </c>
      <c r="F8" s="14" t="s">
        <v>32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8" t="s">
        <v>60</v>
      </c>
      <c r="B9" s="15"/>
      <c r="C9" s="10" t="s">
        <v>62</v>
      </c>
      <c r="D9" s="14" t="s">
        <v>64</v>
      </c>
      <c r="E9" s="28" t="s">
        <v>67</v>
      </c>
      <c r="F9" s="14" t="s">
        <v>73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8" t="s">
        <v>30</v>
      </c>
      <c r="B10" s="15"/>
      <c r="C10" s="15"/>
      <c r="D10" s="14" t="s">
        <v>76</v>
      </c>
      <c r="E10" s="14" t="s">
        <v>77</v>
      </c>
      <c r="F10" s="14" t="s">
        <v>73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8" t="s">
        <v>30</v>
      </c>
      <c r="B11" s="10" t="s">
        <v>79</v>
      </c>
      <c r="C11" s="15"/>
      <c r="D11" s="14" t="s">
        <v>80</v>
      </c>
      <c r="E11" s="14" t="s">
        <v>81</v>
      </c>
      <c r="F11" s="14" t="s">
        <v>73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8" t="s">
        <v>82</v>
      </c>
      <c r="B12" s="10" t="s">
        <v>83</v>
      </c>
      <c r="C12" s="15"/>
      <c r="D12" s="14" t="s">
        <v>84</v>
      </c>
      <c r="E12" s="14" t="s">
        <v>85</v>
      </c>
      <c r="F12" s="14" t="s">
        <v>73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8" t="s">
        <v>87</v>
      </c>
      <c r="B13" s="10" t="s">
        <v>88</v>
      </c>
      <c r="C13" s="15"/>
      <c r="D13" s="13"/>
      <c r="E13" s="14" t="s">
        <v>89</v>
      </c>
      <c r="F13" s="14" t="s">
        <v>73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8" t="s">
        <v>30</v>
      </c>
      <c r="B14" s="10"/>
      <c r="C14" s="15"/>
      <c r="D14" s="32" t="s">
        <v>91</v>
      </c>
      <c r="E14" s="14" t="s">
        <v>98</v>
      </c>
      <c r="F14" s="14" t="s">
        <v>73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8" t="s">
        <v>30</v>
      </c>
      <c r="B15" s="10" t="s">
        <v>99</v>
      </c>
      <c r="C15" s="15"/>
      <c r="D15" s="14"/>
      <c r="E15" s="33" t="s">
        <v>100</v>
      </c>
      <c r="F15" s="14" t="s">
        <v>73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35"/>
      <c r="B16" s="15"/>
      <c r="C16" s="15"/>
      <c r="D16" s="13"/>
      <c r="E16" s="13"/>
      <c r="F16" s="13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35"/>
      <c r="B17" s="15"/>
      <c r="C17" s="15"/>
      <c r="D17" s="13"/>
      <c r="E17" s="13"/>
      <c r="F17" s="13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35"/>
      <c r="B18" s="15"/>
      <c r="C18" s="15"/>
      <c r="D18" s="13"/>
      <c r="E18" s="13"/>
      <c r="F18" s="13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35"/>
      <c r="B19" s="15"/>
      <c r="C19" s="15"/>
      <c r="D19" s="13"/>
      <c r="E19" s="13"/>
      <c r="F19" s="13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35"/>
      <c r="B20" s="15"/>
      <c r="C20" s="15"/>
      <c r="D20" s="13"/>
      <c r="E20" s="13"/>
      <c r="F20" s="13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35"/>
      <c r="B21" s="15"/>
      <c r="C21" s="15"/>
      <c r="D21" s="13"/>
      <c r="E21" s="13"/>
      <c r="F21" s="13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35"/>
      <c r="B22" s="15"/>
      <c r="C22" s="15"/>
      <c r="D22" s="13"/>
      <c r="E22" s="13"/>
      <c r="F22" s="13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35"/>
      <c r="B23" s="15"/>
      <c r="C23" s="15"/>
      <c r="D23" s="13"/>
      <c r="E23" s="13"/>
      <c r="F23" s="13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35"/>
      <c r="B24" s="15"/>
      <c r="C24" s="15"/>
      <c r="D24" s="13"/>
      <c r="E24" s="13"/>
      <c r="F24" s="13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35"/>
      <c r="B25" s="15"/>
      <c r="C25" s="15"/>
      <c r="D25" s="13"/>
      <c r="E25" s="13"/>
      <c r="F25" s="13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35"/>
      <c r="B26" s="15"/>
      <c r="C26" s="15"/>
      <c r="D26" s="13"/>
      <c r="E26" s="13"/>
      <c r="F26" s="13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35"/>
      <c r="B27" s="15"/>
      <c r="C27" s="15"/>
      <c r="D27" s="13"/>
      <c r="E27" s="13"/>
      <c r="F27" s="13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35"/>
      <c r="B28" s="15"/>
      <c r="C28" s="15"/>
      <c r="D28" s="13"/>
      <c r="E28" s="13"/>
      <c r="F28" s="13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35"/>
      <c r="B29" s="15"/>
      <c r="C29" s="15"/>
      <c r="D29" s="13"/>
      <c r="E29" s="13"/>
      <c r="F29" s="13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35"/>
      <c r="B30" s="15"/>
      <c r="C30" s="15"/>
      <c r="D30" s="13"/>
      <c r="E30" s="13"/>
      <c r="F30" s="13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35"/>
      <c r="B31" s="15"/>
      <c r="C31" s="15"/>
      <c r="D31" s="13"/>
      <c r="E31" s="13"/>
      <c r="F31" s="13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35"/>
      <c r="B32" s="15"/>
      <c r="C32" s="15"/>
      <c r="D32" s="13"/>
      <c r="E32" s="13"/>
      <c r="F32" s="13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35"/>
      <c r="B33" s="15"/>
      <c r="C33" s="15"/>
      <c r="D33" s="13"/>
      <c r="E33" s="13"/>
      <c r="F33" s="13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35"/>
      <c r="B34" s="15"/>
      <c r="C34" s="15"/>
      <c r="D34" s="13"/>
      <c r="E34" s="13"/>
      <c r="F34" s="13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35"/>
      <c r="B35" s="15"/>
      <c r="C35" s="15"/>
      <c r="D35" s="13"/>
      <c r="E35" s="13"/>
      <c r="F35" s="13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35"/>
      <c r="B36" s="15"/>
      <c r="C36" s="15"/>
      <c r="D36" s="13"/>
      <c r="E36" s="13"/>
      <c r="F36" s="13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35"/>
      <c r="B37" s="15"/>
      <c r="C37" s="15"/>
      <c r="D37" s="13"/>
      <c r="E37" s="13"/>
      <c r="F37" s="13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35"/>
      <c r="B38" s="15"/>
      <c r="C38" s="15"/>
      <c r="D38" s="13"/>
      <c r="E38" s="13"/>
      <c r="F38" s="13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35"/>
      <c r="B39" s="15"/>
      <c r="C39" s="15"/>
      <c r="D39" s="13"/>
      <c r="E39" s="13"/>
      <c r="F39" s="13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35"/>
      <c r="B40" s="15"/>
      <c r="C40" s="15"/>
      <c r="D40" s="13"/>
      <c r="E40" s="13"/>
      <c r="F40" s="13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35"/>
      <c r="B41" s="15"/>
      <c r="C41" s="15"/>
      <c r="D41" s="13"/>
      <c r="E41" s="13"/>
      <c r="F41" s="13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35"/>
      <c r="B42" s="15"/>
      <c r="C42" s="15"/>
      <c r="D42" s="13"/>
      <c r="E42" s="13"/>
      <c r="F42" s="13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35"/>
      <c r="B43" s="15"/>
      <c r="C43" s="15"/>
      <c r="D43" s="13"/>
      <c r="E43" s="13"/>
      <c r="F43" s="13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35"/>
      <c r="B44" s="15"/>
      <c r="C44" s="15"/>
      <c r="D44" s="13"/>
      <c r="E44" s="13"/>
      <c r="F44" s="13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35"/>
      <c r="B45" s="15"/>
      <c r="C45" s="15"/>
      <c r="D45" s="13"/>
      <c r="E45" s="13"/>
      <c r="F45" s="13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35"/>
      <c r="B46" s="15"/>
      <c r="C46" s="15"/>
      <c r="D46" s="13"/>
      <c r="E46" s="13"/>
      <c r="F46" s="13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35"/>
      <c r="B47" s="15"/>
      <c r="C47" s="15"/>
      <c r="D47" s="13"/>
      <c r="E47" s="13"/>
      <c r="F47" s="13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35"/>
      <c r="B48" s="15"/>
      <c r="C48" s="15"/>
      <c r="D48" s="13"/>
      <c r="E48" s="13"/>
      <c r="F48" s="13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35"/>
      <c r="B49" s="15"/>
      <c r="C49" s="15"/>
      <c r="D49" s="13"/>
      <c r="E49" s="13"/>
      <c r="F49" s="13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35"/>
      <c r="B50" s="15"/>
      <c r="C50" s="15"/>
      <c r="D50" s="13"/>
      <c r="E50" s="13"/>
      <c r="F50" s="13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35"/>
      <c r="B51" s="15"/>
      <c r="C51" s="15"/>
      <c r="D51" s="13"/>
      <c r="E51" s="13"/>
      <c r="F51" s="13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35"/>
      <c r="B52" s="15"/>
      <c r="C52" s="15"/>
      <c r="D52" s="13"/>
      <c r="E52" s="13"/>
      <c r="F52" s="13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35"/>
      <c r="B53" s="15"/>
      <c r="C53" s="15"/>
      <c r="D53" s="13"/>
      <c r="E53" s="13"/>
      <c r="F53" s="13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35"/>
      <c r="B54" s="15"/>
      <c r="C54" s="15"/>
      <c r="D54" s="13"/>
      <c r="E54" s="13"/>
      <c r="F54" s="13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35"/>
      <c r="B55" s="15"/>
      <c r="C55" s="15"/>
      <c r="D55" s="13"/>
      <c r="E55" s="13"/>
      <c r="F55" s="13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35"/>
      <c r="B56" s="15"/>
      <c r="C56" s="15"/>
      <c r="D56" s="13"/>
      <c r="E56" s="13"/>
      <c r="F56" s="13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35"/>
      <c r="B57" s="15"/>
      <c r="C57" s="15"/>
      <c r="D57" s="13"/>
      <c r="E57" s="13"/>
      <c r="F57" s="13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35"/>
      <c r="B58" s="15"/>
      <c r="C58" s="15"/>
      <c r="D58" s="13"/>
      <c r="E58" s="13"/>
      <c r="F58" s="13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35"/>
      <c r="B59" s="15"/>
      <c r="C59" s="15"/>
      <c r="D59" s="13"/>
      <c r="E59" s="13"/>
      <c r="F59" s="13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35"/>
      <c r="B60" s="15"/>
      <c r="C60" s="15"/>
      <c r="D60" s="13"/>
      <c r="E60" s="13"/>
      <c r="F60" s="13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35"/>
      <c r="B61" s="15"/>
      <c r="C61" s="15"/>
      <c r="D61" s="13"/>
      <c r="E61" s="13"/>
      <c r="F61" s="13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35"/>
      <c r="B62" s="15"/>
      <c r="C62" s="15"/>
      <c r="D62" s="13"/>
      <c r="E62" s="13"/>
      <c r="F62" s="13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35"/>
      <c r="B63" s="15"/>
      <c r="C63" s="15"/>
      <c r="D63" s="13"/>
      <c r="E63" s="13"/>
      <c r="F63" s="13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35"/>
      <c r="B64" s="15"/>
      <c r="C64" s="15"/>
      <c r="D64" s="13"/>
      <c r="E64" s="13"/>
      <c r="F64" s="13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35"/>
      <c r="B65" s="15"/>
      <c r="C65" s="15"/>
      <c r="D65" s="13"/>
      <c r="E65" s="13"/>
      <c r="F65" s="13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35"/>
      <c r="B66" s="15"/>
      <c r="C66" s="15"/>
      <c r="D66" s="13"/>
      <c r="E66" s="13"/>
      <c r="F66" s="13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35"/>
      <c r="B67" s="15"/>
      <c r="C67" s="15"/>
      <c r="D67" s="13"/>
      <c r="E67" s="13"/>
      <c r="F67" s="13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35"/>
      <c r="B68" s="15"/>
      <c r="C68" s="15"/>
      <c r="D68" s="13"/>
      <c r="E68" s="13"/>
      <c r="F68" s="13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35"/>
      <c r="B69" s="15"/>
      <c r="C69" s="15"/>
      <c r="D69" s="13"/>
      <c r="E69" s="13"/>
      <c r="F69" s="13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35"/>
      <c r="B70" s="15"/>
      <c r="C70" s="15"/>
      <c r="D70" s="13"/>
      <c r="E70" s="13"/>
      <c r="F70" s="13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35"/>
      <c r="B71" s="15"/>
      <c r="C71" s="15"/>
      <c r="D71" s="13"/>
      <c r="E71" s="13"/>
      <c r="F71" s="13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35"/>
      <c r="B72" s="15"/>
      <c r="C72" s="15"/>
      <c r="D72" s="13"/>
      <c r="E72" s="13"/>
      <c r="F72" s="13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35"/>
      <c r="B73" s="15"/>
      <c r="C73" s="15"/>
      <c r="D73" s="13"/>
      <c r="E73" s="13"/>
      <c r="F73" s="13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35"/>
      <c r="B74" s="15"/>
      <c r="C74" s="15"/>
      <c r="D74" s="13"/>
      <c r="E74" s="13"/>
      <c r="F74" s="13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35"/>
      <c r="B75" s="15"/>
      <c r="C75" s="15"/>
      <c r="D75" s="13"/>
      <c r="E75" s="13"/>
      <c r="F75" s="13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35"/>
      <c r="B76" s="15"/>
      <c r="C76" s="15"/>
      <c r="D76" s="13"/>
      <c r="E76" s="13"/>
      <c r="F76" s="13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35"/>
      <c r="B77" s="15"/>
      <c r="C77" s="15"/>
      <c r="D77" s="13"/>
      <c r="E77" s="13"/>
      <c r="F77" s="13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35"/>
      <c r="B78" s="15"/>
      <c r="C78" s="15"/>
      <c r="D78" s="13"/>
      <c r="E78" s="13"/>
      <c r="F78" s="13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35"/>
      <c r="B79" s="15"/>
      <c r="C79" s="15"/>
      <c r="D79" s="13"/>
      <c r="E79" s="13"/>
      <c r="F79" s="13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35"/>
      <c r="B80" s="15"/>
      <c r="C80" s="15"/>
      <c r="D80" s="13"/>
      <c r="E80" s="13"/>
      <c r="F80" s="13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35"/>
      <c r="B81" s="15"/>
      <c r="C81" s="15"/>
      <c r="D81" s="13"/>
      <c r="E81" s="13"/>
      <c r="F81" s="13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35"/>
      <c r="B82" s="15"/>
      <c r="C82" s="15"/>
      <c r="D82" s="13"/>
      <c r="E82" s="13"/>
      <c r="F82" s="13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35"/>
      <c r="B83" s="15"/>
      <c r="C83" s="15"/>
      <c r="D83" s="13"/>
      <c r="E83" s="13"/>
      <c r="F83" s="13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35"/>
      <c r="B84" s="15"/>
      <c r="C84" s="15"/>
      <c r="D84" s="13"/>
      <c r="E84" s="13"/>
      <c r="F84" s="13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35"/>
      <c r="B85" s="15"/>
      <c r="C85" s="15"/>
      <c r="D85" s="13"/>
      <c r="E85" s="13"/>
      <c r="F85" s="13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35"/>
      <c r="B86" s="15"/>
      <c r="C86" s="15"/>
      <c r="D86" s="13"/>
      <c r="E86" s="13"/>
      <c r="F86" s="13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35"/>
      <c r="B87" s="15"/>
      <c r="C87" s="15"/>
      <c r="D87" s="13"/>
      <c r="E87" s="13"/>
      <c r="F87" s="13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35"/>
      <c r="B88" s="15"/>
      <c r="C88" s="15"/>
      <c r="D88" s="13"/>
      <c r="E88" s="13"/>
      <c r="F88" s="13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35"/>
      <c r="B89" s="15"/>
      <c r="C89" s="15"/>
      <c r="D89" s="13"/>
      <c r="E89" s="13"/>
      <c r="F89" s="13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35"/>
      <c r="B90" s="15"/>
      <c r="C90" s="15"/>
      <c r="D90" s="13"/>
      <c r="E90" s="13"/>
      <c r="F90" s="13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35"/>
      <c r="B91" s="15"/>
      <c r="C91" s="15"/>
      <c r="D91" s="13"/>
      <c r="E91" s="13"/>
      <c r="F91" s="13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35"/>
      <c r="B92" s="15"/>
      <c r="C92" s="15"/>
      <c r="D92" s="13"/>
      <c r="E92" s="13"/>
      <c r="F92" s="13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35"/>
      <c r="B93" s="15"/>
      <c r="C93" s="15"/>
      <c r="D93" s="13"/>
      <c r="E93" s="13"/>
      <c r="F93" s="13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35"/>
      <c r="B94" s="15"/>
      <c r="C94" s="15"/>
      <c r="D94" s="13"/>
      <c r="E94" s="13"/>
      <c r="F94" s="13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35"/>
      <c r="B95" s="15"/>
      <c r="C95" s="15"/>
      <c r="D95" s="13"/>
      <c r="E95" s="13"/>
      <c r="F95" s="13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35"/>
      <c r="B96" s="15"/>
      <c r="C96" s="15"/>
      <c r="D96" s="13"/>
      <c r="E96" s="13"/>
      <c r="F96" s="13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35"/>
      <c r="B97" s="15"/>
      <c r="C97" s="15"/>
      <c r="D97" s="13"/>
      <c r="E97" s="13"/>
      <c r="F97" s="13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35"/>
      <c r="B98" s="15"/>
      <c r="C98" s="15"/>
      <c r="D98" s="13"/>
      <c r="E98" s="13"/>
      <c r="F98" s="13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35"/>
      <c r="B99" s="15"/>
      <c r="C99" s="15"/>
      <c r="D99" s="13"/>
      <c r="E99" s="13"/>
      <c r="F99" s="13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35"/>
      <c r="B100" s="15"/>
      <c r="C100" s="15"/>
      <c r="D100" s="13"/>
      <c r="E100" s="13"/>
      <c r="F100" s="13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35"/>
      <c r="B101" s="15"/>
      <c r="C101" s="15"/>
      <c r="D101" s="13"/>
      <c r="E101" s="13"/>
      <c r="F101" s="13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35"/>
      <c r="B102" s="15"/>
      <c r="C102" s="15"/>
      <c r="D102" s="13"/>
      <c r="E102" s="13"/>
      <c r="F102" s="13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35"/>
      <c r="B103" s="15"/>
      <c r="C103" s="15"/>
      <c r="D103" s="13"/>
      <c r="E103" s="13"/>
      <c r="F103" s="13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35"/>
      <c r="B104" s="15"/>
      <c r="C104" s="15"/>
      <c r="D104" s="13"/>
      <c r="E104" s="13"/>
      <c r="F104" s="13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35"/>
      <c r="B105" s="15"/>
      <c r="C105" s="15"/>
      <c r="D105" s="13"/>
      <c r="E105" s="13"/>
      <c r="F105" s="13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35"/>
      <c r="B106" s="15"/>
      <c r="C106" s="15"/>
      <c r="D106" s="13"/>
      <c r="E106" s="13"/>
      <c r="F106" s="13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35"/>
      <c r="B107" s="15"/>
      <c r="C107" s="15"/>
      <c r="D107" s="13"/>
      <c r="E107" s="13"/>
      <c r="F107" s="13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35"/>
      <c r="B108" s="15"/>
      <c r="C108" s="15"/>
      <c r="D108" s="13"/>
      <c r="E108" s="13"/>
      <c r="F108" s="13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35"/>
      <c r="B109" s="15"/>
      <c r="C109" s="15"/>
      <c r="D109" s="13"/>
      <c r="E109" s="13"/>
      <c r="F109" s="13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35"/>
      <c r="B110" s="15"/>
      <c r="C110" s="15"/>
      <c r="D110" s="13"/>
      <c r="E110" s="13"/>
      <c r="F110" s="13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35"/>
      <c r="B111" s="15"/>
      <c r="C111" s="15"/>
      <c r="D111" s="13"/>
      <c r="E111" s="13"/>
      <c r="F111" s="13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35"/>
      <c r="B112" s="15"/>
      <c r="C112" s="15"/>
      <c r="D112" s="13"/>
      <c r="E112" s="13"/>
      <c r="F112" s="13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35"/>
      <c r="B113" s="15"/>
      <c r="C113" s="15"/>
      <c r="D113" s="13"/>
      <c r="E113" s="13"/>
      <c r="F113" s="13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35"/>
      <c r="B114" s="15"/>
      <c r="C114" s="15"/>
      <c r="D114" s="13"/>
      <c r="E114" s="13"/>
      <c r="F114" s="13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35"/>
      <c r="B115" s="15"/>
      <c r="C115" s="15"/>
      <c r="D115" s="13"/>
      <c r="E115" s="13"/>
      <c r="F115" s="13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35"/>
      <c r="B116" s="15"/>
      <c r="C116" s="15"/>
      <c r="D116" s="13"/>
      <c r="E116" s="13"/>
      <c r="F116" s="13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35"/>
      <c r="B117" s="15"/>
      <c r="C117" s="15"/>
      <c r="D117" s="13"/>
      <c r="E117" s="13"/>
      <c r="F117" s="13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35"/>
      <c r="B118" s="15"/>
      <c r="C118" s="15"/>
      <c r="D118" s="13"/>
      <c r="E118" s="13"/>
      <c r="F118" s="13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35"/>
      <c r="B119" s="15"/>
      <c r="C119" s="15"/>
      <c r="D119" s="13"/>
      <c r="E119" s="13"/>
      <c r="F119" s="13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35"/>
      <c r="B120" s="15"/>
      <c r="C120" s="15"/>
      <c r="D120" s="13"/>
      <c r="E120" s="13"/>
      <c r="F120" s="13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35"/>
      <c r="B121" s="15"/>
      <c r="C121" s="15"/>
      <c r="D121" s="13"/>
      <c r="E121" s="13"/>
      <c r="F121" s="13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35"/>
      <c r="B122" s="15"/>
      <c r="C122" s="15"/>
      <c r="D122" s="13"/>
      <c r="E122" s="13"/>
      <c r="F122" s="13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35"/>
      <c r="B123" s="15"/>
      <c r="C123" s="15"/>
      <c r="D123" s="13"/>
      <c r="E123" s="13"/>
      <c r="F123" s="13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35"/>
      <c r="B124" s="15"/>
      <c r="C124" s="15"/>
      <c r="D124" s="13"/>
      <c r="E124" s="13"/>
      <c r="F124" s="13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35"/>
      <c r="B125" s="15"/>
      <c r="C125" s="15"/>
      <c r="D125" s="13"/>
      <c r="E125" s="13"/>
      <c r="F125" s="13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35"/>
      <c r="B126" s="15"/>
      <c r="C126" s="15"/>
      <c r="D126" s="13"/>
      <c r="E126" s="13"/>
      <c r="F126" s="13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35"/>
      <c r="B127" s="15"/>
      <c r="C127" s="15"/>
      <c r="D127" s="13"/>
      <c r="E127" s="13"/>
      <c r="F127" s="13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35"/>
      <c r="B128" s="15"/>
      <c r="C128" s="15"/>
      <c r="D128" s="13"/>
      <c r="E128" s="13"/>
      <c r="F128" s="13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35"/>
      <c r="B129" s="15"/>
      <c r="C129" s="15"/>
      <c r="D129" s="13"/>
      <c r="E129" s="13"/>
      <c r="F129" s="13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35"/>
      <c r="B130" s="15"/>
      <c r="C130" s="15"/>
      <c r="D130" s="13"/>
      <c r="E130" s="13"/>
      <c r="F130" s="13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35"/>
      <c r="B131" s="15"/>
      <c r="C131" s="15"/>
      <c r="D131" s="13"/>
      <c r="E131" s="13"/>
      <c r="F131" s="13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35"/>
      <c r="B132" s="15"/>
      <c r="C132" s="15"/>
      <c r="D132" s="13"/>
      <c r="E132" s="13"/>
      <c r="F132" s="13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35"/>
      <c r="B133" s="15"/>
      <c r="C133" s="15"/>
      <c r="D133" s="13"/>
      <c r="E133" s="13"/>
      <c r="F133" s="13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35"/>
      <c r="B134" s="15"/>
      <c r="C134" s="15"/>
      <c r="D134" s="13"/>
      <c r="E134" s="13"/>
      <c r="F134" s="13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35"/>
      <c r="B135" s="15"/>
      <c r="C135" s="15"/>
      <c r="D135" s="13"/>
      <c r="E135" s="13"/>
      <c r="F135" s="13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35"/>
      <c r="B136" s="15"/>
      <c r="C136" s="15"/>
      <c r="D136" s="13"/>
      <c r="E136" s="13"/>
      <c r="F136" s="13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35"/>
      <c r="B137" s="15"/>
      <c r="C137" s="15"/>
      <c r="D137" s="13"/>
      <c r="E137" s="13"/>
      <c r="F137" s="13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35"/>
      <c r="B138" s="15"/>
      <c r="C138" s="15"/>
      <c r="D138" s="13"/>
      <c r="E138" s="13"/>
      <c r="F138" s="13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35"/>
      <c r="B139" s="15"/>
      <c r="C139" s="15"/>
      <c r="D139" s="13"/>
      <c r="E139" s="13"/>
      <c r="F139" s="13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35"/>
      <c r="B140" s="15"/>
      <c r="C140" s="15"/>
      <c r="D140" s="13"/>
      <c r="E140" s="13"/>
      <c r="F140" s="13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35"/>
      <c r="B141" s="15"/>
      <c r="C141" s="15"/>
      <c r="D141" s="13"/>
      <c r="E141" s="13"/>
      <c r="F141" s="13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35"/>
      <c r="B142" s="15"/>
      <c r="C142" s="15"/>
      <c r="D142" s="13"/>
      <c r="E142" s="13"/>
      <c r="F142" s="13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35"/>
      <c r="B143" s="15"/>
      <c r="C143" s="15"/>
      <c r="D143" s="13"/>
      <c r="E143" s="13"/>
      <c r="F143" s="13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35"/>
      <c r="B144" s="15"/>
      <c r="C144" s="15"/>
      <c r="D144" s="13"/>
      <c r="E144" s="13"/>
      <c r="F144" s="13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35"/>
      <c r="B145" s="15"/>
      <c r="C145" s="15"/>
      <c r="D145" s="13"/>
      <c r="E145" s="13"/>
      <c r="F145" s="13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35"/>
      <c r="B146" s="15"/>
      <c r="C146" s="15"/>
      <c r="D146" s="13"/>
      <c r="E146" s="13"/>
      <c r="F146" s="13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35"/>
      <c r="B147" s="15"/>
      <c r="C147" s="15"/>
      <c r="D147" s="13"/>
      <c r="E147" s="13"/>
      <c r="F147" s="13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35"/>
      <c r="B148" s="15"/>
      <c r="C148" s="15"/>
      <c r="D148" s="13"/>
      <c r="E148" s="13"/>
      <c r="F148" s="13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35"/>
      <c r="B149" s="15"/>
      <c r="C149" s="15"/>
      <c r="D149" s="13"/>
      <c r="E149" s="13"/>
      <c r="F149" s="13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35"/>
      <c r="B150" s="15"/>
      <c r="C150" s="15"/>
      <c r="D150" s="13"/>
      <c r="E150" s="13"/>
      <c r="F150" s="13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35"/>
      <c r="B151" s="15"/>
      <c r="C151" s="15"/>
      <c r="D151" s="13"/>
      <c r="E151" s="13"/>
      <c r="F151" s="13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35"/>
      <c r="B152" s="15"/>
      <c r="C152" s="15"/>
      <c r="D152" s="13"/>
      <c r="E152" s="13"/>
      <c r="F152" s="13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35"/>
      <c r="B153" s="15"/>
      <c r="C153" s="15"/>
      <c r="D153" s="13"/>
      <c r="E153" s="13"/>
      <c r="F153" s="13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35"/>
      <c r="B154" s="15"/>
      <c r="C154" s="15"/>
      <c r="D154" s="13"/>
      <c r="E154" s="13"/>
      <c r="F154" s="13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35"/>
      <c r="B155" s="15"/>
      <c r="C155" s="15"/>
      <c r="D155" s="13"/>
      <c r="E155" s="13"/>
      <c r="F155" s="13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35"/>
      <c r="B156" s="15"/>
      <c r="C156" s="15"/>
      <c r="D156" s="13"/>
      <c r="E156" s="13"/>
      <c r="F156" s="13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35"/>
      <c r="B157" s="15"/>
      <c r="C157" s="15"/>
      <c r="D157" s="13"/>
      <c r="E157" s="13"/>
      <c r="F157" s="13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35"/>
      <c r="B158" s="15"/>
      <c r="C158" s="15"/>
      <c r="D158" s="13"/>
      <c r="E158" s="13"/>
      <c r="F158" s="13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35"/>
      <c r="B159" s="15"/>
      <c r="C159" s="15"/>
      <c r="D159" s="13"/>
      <c r="E159" s="13"/>
      <c r="F159" s="13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35"/>
      <c r="B160" s="15"/>
      <c r="C160" s="15"/>
      <c r="D160" s="13"/>
      <c r="E160" s="13"/>
      <c r="F160" s="13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35"/>
      <c r="B161" s="15"/>
      <c r="C161" s="15"/>
      <c r="D161" s="13"/>
      <c r="E161" s="13"/>
      <c r="F161" s="13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35"/>
      <c r="B162" s="15"/>
      <c r="C162" s="15"/>
      <c r="D162" s="13"/>
      <c r="E162" s="13"/>
      <c r="F162" s="13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35"/>
      <c r="B163" s="15"/>
      <c r="C163" s="15"/>
      <c r="D163" s="13"/>
      <c r="E163" s="13"/>
      <c r="F163" s="13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35"/>
      <c r="B164" s="15"/>
      <c r="C164" s="15"/>
      <c r="D164" s="13"/>
      <c r="E164" s="13"/>
      <c r="F164" s="13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35"/>
      <c r="B165" s="15"/>
      <c r="C165" s="15"/>
      <c r="D165" s="13"/>
      <c r="E165" s="13"/>
      <c r="F165" s="13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35"/>
      <c r="B166" s="15"/>
      <c r="C166" s="15"/>
      <c r="D166" s="13"/>
      <c r="E166" s="13"/>
      <c r="F166" s="13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35"/>
      <c r="B167" s="15"/>
      <c r="C167" s="15"/>
      <c r="D167" s="13"/>
      <c r="E167" s="13"/>
      <c r="F167" s="13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35"/>
      <c r="B168" s="15"/>
      <c r="C168" s="15"/>
      <c r="D168" s="13"/>
      <c r="E168" s="13"/>
      <c r="F168" s="13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35"/>
      <c r="B169" s="15"/>
      <c r="C169" s="15"/>
      <c r="D169" s="13"/>
      <c r="E169" s="13"/>
      <c r="F169" s="13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35"/>
      <c r="B170" s="15"/>
      <c r="C170" s="15"/>
      <c r="D170" s="13"/>
      <c r="E170" s="13"/>
      <c r="F170" s="13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35"/>
      <c r="B171" s="15"/>
      <c r="C171" s="15"/>
      <c r="D171" s="13"/>
      <c r="E171" s="13"/>
      <c r="F171" s="13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35"/>
      <c r="B172" s="15"/>
      <c r="C172" s="15"/>
      <c r="D172" s="13"/>
      <c r="E172" s="13"/>
      <c r="F172" s="13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35"/>
      <c r="B173" s="15"/>
      <c r="C173" s="15"/>
      <c r="D173" s="13"/>
      <c r="E173" s="13"/>
      <c r="F173" s="13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35"/>
      <c r="B174" s="15"/>
      <c r="C174" s="15"/>
      <c r="D174" s="13"/>
      <c r="E174" s="13"/>
      <c r="F174" s="13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35"/>
      <c r="B175" s="15"/>
      <c r="C175" s="15"/>
      <c r="D175" s="13"/>
      <c r="E175" s="13"/>
      <c r="F175" s="13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35"/>
      <c r="B176" s="15"/>
      <c r="C176" s="15"/>
      <c r="D176" s="13"/>
      <c r="E176" s="13"/>
      <c r="F176" s="13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35"/>
      <c r="B177" s="15"/>
      <c r="C177" s="15"/>
      <c r="D177" s="13"/>
      <c r="E177" s="13"/>
      <c r="F177" s="13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35"/>
      <c r="B178" s="15"/>
      <c r="C178" s="15"/>
      <c r="D178" s="13"/>
      <c r="E178" s="13"/>
      <c r="F178" s="13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35"/>
      <c r="B179" s="15"/>
      <c r="C179" s="15"/>
      <c r="D179" s="13"/>
      <c r="E179" s="13"/>
      <c r="F179" s="13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35"/>
      <c r="B180" s="15"/>
      <c r="C180" s="15"/>
      <c r="D180" s="13"/>
      <c r="E180" s="13"/>
      <c r="F180" s="13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35"/>
      <c r="B181" s="15"/>
      <c r="C181" s="15"/>
      <c r="D181" s="13"/>
      <c r="E181" s="13"/>
      <c r="F181" s="13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35"/>
      <c r="B182" s="15"/>
      <c r="C182" s="15"/>
      <c r="D182" s="13"/>
      <c r="E182" s="13"/>
      <c r="F182" s="13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35"/>
      <c r="B183" s="15"/>
      <c r="C183" s="15"/>
      <c r="D183" s="13"/>
      <c r="E183" s="13"/>
      <c r="F183" s="13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35"/>
      <c r="B184" s="15"/>
      <c r="C184" s="15"/>
      <c r="D184" s="13"/>
      <c r="E184" s="13"/>
      <c r="F184" s="13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35"/>
      <c r="B185" s="15"/>
      <c r="C185" s="15"/>
      <c r="D185" s="13"/>
      <c r="E185" s="13"/>
      <c r="F185" s="13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35"/>
      <c r="B186" s="15"/>
      <c r="C186" s="15"/>
      <c r="D186" s="13"/>
      <c r="E186" s="13"/>
      <c r="F186" s="13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35"/>
      <c r="B187" s="15"/>
      <c r="C187" s="15"/>
      <c r="D187" s="13"/>
      <c r="E187" s="13"/>
      <c r="F187" s="13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35"/>
      <c r="B188" s="15"/>
      <c r="C188" s="15"/>
      <c r="D188" s="13"/>
      <c r="E188" s="13"/>
      <c r="F188" s="13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35"/>
      <c r="B189" s="15"/>
      <c r="C189" s="15"/>
      <c r="D189" s="13"/>
      <c r="E189" s="13"/>
      <c r="F189" s="13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35"/>
      <c r="B190" s="15"/>
      <c r="C190" s="15"/>
      <c r="D190" s="13"/>
      <c r="E190" s="13"/>
      <c r="F190" s="13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35"/>
      <c r="B191" s="15"/>
      <c r="C191" s="15"/>
      <c r="D191" s="13"/>
      <c r="E191" s="13"/>
      <c r="F191" s="13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35"/>
      <c r="B192" s="15"/>
      <c r="C192" s="15"/>
      <c r="D192" s="13"/>
      <c r="E192" s="13"/>
      <c r="F192" s="13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35"/>
      <c r="B193" s="15"/>
      <c r="C193" s="15"/>
      <c r="D193" s="13"/>
      <c r="E193" s="13"/>
      <c r="F193" s="13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35"/>
      <c r="B194" s="15"/>
      <c r="C194" s="15"/>
      <c r="D194" s="13"/>
      <c r="E194" s="13"/>
      <c r="F194" s="13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35"/>
      <c r="B195" s="15"/>
      <c r="C195" s="15"/>
      <c r="D195" s="13"/>
      <c r="E195" s="13"/>
      <c r="F195" s="13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35"/>
      <c r="B196" s="15"/>
      <c r="C196" s="15"/>
      <c r="D196" s="13"/>
      <c r="E196" s="13"/>
      <c r="F196" s="13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35"/>
      <c r="B197" s="15"/>
      <c r="C197" s="15"/>
      <c r="D197" s="13"/>
      <c r="E197" s="13"/>
      <c r="F197" s="13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35"/>
      <c r="B198" s="15"/>
      <c r="C198" s="15"/>
      <c r="D198" s="13"/>
      <c r="E198" s="13"/>
      <c r="F198" s="13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35"/>
      <c r="B199" s="15"/>
      <c r="C199" s="15"/>
      <c r="D199" s="13"/>
      <c r="E199" s="13"/>
      <c r="F199" s="13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35"/>
      <c r="B200" s="15"/>
      <c r="C200" s="15"/>
      <c r="D200" s="13"/>
      <c r="E200" s="13"/>
      <c r="F200" s="13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35"/>
      <c r="B201" s="15"/>
      <c r="C201" s="15"/>
      <c r="D201" s="13"/>
      <c r="E201" s="13"/>
      <c r="F201" s="13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35"/>
      <c r="B202" s="15"/>
      <c r="C202" s="15"/>
      <c r="D202" s="13"/>
      <c r="E202" s="13"/>
      <c r="F202" s="13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35"/>
      <c r="B203" s="15"/>
      <c r="C203" s="15"/>
      <c r="D203" s="13"/>
      <c r="E203" s="13"/>
      <c r="F203" s="13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35"/>
      <c r="B204" s="15"/>
      <c r="C204" s="15"/>
      <c r="D204" s="13"/>
      <c r="E204" s="13"/>
      <c r="F204" s="13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35"/>
      <c r="B205" s="15"/>
      <c r="C205" s="15"/>
      <c r="D205" s="13"/>
      <c r="E205" s="13"/>
      <c r="F205" s="13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35"/>
      <c r="B206" s="15"/>
      <c r="C206" s="15"/>
      <c r="D206" s="13"/>
      <c r="E206" s="13"/>
      <c r="F206" s="13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35"/>
      <c r="B207" s="15"/>
      <c r="C207" s="15"/>
      <c r="D207" s="13"/>
      <c r="E207" s="13"/>
      <c r="F207" s="13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35"/>
      <c r="B208" s="15"/>
      <c r="C208" s="15"/>
      <c r="D208" s="13"/>
      <c r="E208" s="13"/>
      <c r="F208" s="13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35"/>
      <c r="B209" s="15"/>
      <c r="C209" s="15"/>
      <c r="D209" s="13"/>
      <c r="E209" s="13"/>
      <c r="F209" s="13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35"/>
      <c r="B210" s="15"/>
      <c r="C210" s="15"/>
      <c r="D210" s="13"/>
      <c r="E210" s="13"/>
      <c r="F210" s="13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35"/>
      <c r="B211" s="15"/>
      <c r="C211" s="15"/>
      <c r="D211" s="13"/>
      <c r="E211" s="13"/>
      <c r="F211" s="13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35"/>
      <c r="B212" s="15"/>
      <c r="C212" s="15"/>
      <c r="D212" s="13"/>
      <c r="E212" s="13"/>
      <c r="F212" s="13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35"/>
      <c r="B213" s="15"/>
      <c r="C213" s="15"/>
      <c r="D213" s="13"/>
      <c r="E213" s="13"/>
      <c r="F213" s="13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35"/>
      <c r="B214" s="15"/>
      <c r="C214" s="15"/>
      <c r="D214" s="13"/>
      <c r="E214" s="13"/>
      <c r="F214" s="13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35"/>
      <c r="B215" s="15"/>
      <c r="C215" s="15"/>
      <c r="D215" s="13"/>
      <c r="E215" s="13"/>
      <c r="F215" s="13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35"/>
      <c r="B216" s="15"/>
      <c r="C216" s="15"/>
      <c r="D216" s="13"/>
      <c r="E216" s="13"/>
      <c r="F216" s="13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35"/>
      <c r="B217" s="15"/>
      <c r="C217" s="15"/>
      <c r="D217" s="13"/>
      <c r="E217" s="13"/>
      <c r="F217" s="13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35"/>
      <c r="B218" s="15"/>
      <c r="C218" s="15"/>
      <c r="D218" s="13"/>
      <c r="E218" s="13"/>
      <c r="F218" s="13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35"/>
      <c r="B219" s="15"/>
      <c r="C219" s="15"/>
      <c r="D219" s="13"/>
      <c r="E219" s="13"/>
      <c r="F219" s="13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35"/>
      <c r="B220" s="15"/>
      <c r="C220" s="15"/>
      <c r="D220" s="13"/>
      <c r="E220" s="13"/>
      <c r="F220" s="13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35"/>
      <c r="B221" s="15"/>
      <c r="C221" s="15"/>
      <c r="D221" s="13"/>
      <c r="E221" s="13"/>
      <c r="F221" s="13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35"/>
      <c r="B222" s="15"/>
      <c r="C222" s="15"/>
      <c r="D222" s="13"/>
      <c r="E222" s="13"/>
      <c r="F222" s="13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35"/>
      <c r="B223" s="15"/>
      <c r="C223" s="15"/>
      <c r="D223" s="13"/>
      <c r="E223" s="13"/>
      <c r="F223" s="13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35"/>
      <c r="B224" s="15"/>
      <c r="C224" s="15"/>
      <c r="D224" s="13"/>
      <c r="E224" s="13"/>
      <c r="F224" s="13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35"/>
      <c r="B225" s="15"/>
      <c r="C225" s="15"/>
      <c r="D225" s="13"/>
      <c r="E225" s="13"/>
      <c r="F225" s="13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35"/>
      <c r="B226" s="15"/>
      <c r="C226" s="15"/>
      <c r="D226" s="13"/>
      <c r="E226" s="13"/>
      <c r="F226" s="13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35"/>
      <c r="B227" s="15"/>
      <c r="C227" s="15"/>
      <c r="D227" s="13"/>
      <c r="E227" s="13"/>
      <c r="F227" s="13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35"/>
      <c r="B228" s="15"/>
      <c r="C228" s="15"/>
      <c r="D228" s="13"/>
      <c r="E228" s="13"/>
      <c r="F228" s="13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35"/>
      <c r="B229" s="15"/>
      <c r="C229" s="15"/>
      <c r="D229" s="13"/>
      <c r="E229" s="13"/>
      <c r="F229" s="13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35"/>
      <c r="B230" s="15"/>
      <c r="C230" s="15"/>
      <c r="D230" s="13"/>
      <c r="E230" s="13"/>
      <c r="F230" s="13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35"/>
      <c r="B231" s="15"/>
      <c r="C231" s="15"/>
      <c r="D231" s="13"/>
      <c r="E231" s="13"/>
      <c r="F231" s="13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35"/>
      <c r="B232" s="15"/>
      <c r="C232" s="15"/>
      <c r="D232" s="13"/>
      <c r="E232" s="13"/>
      <c r="F232" s="13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35"/>
      <c r="B233" s="15"/>
      <c r="C233" s="15"/>
      <c r="D233" s="13"/>
      <c r="E233" s="13"/>
      <c r="F233" s="13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35"/>
      <c r="B234" s="15"/>
      <c r="C234" s="15"/>
      <c r="D234" s="13"/>
      <c r="E234" s="13"/>
      <c r="F234" s="13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35"/>
      <c r="B235" s="15"/>
      <c r="C235" s="15"/>
      <c r="D235" s="13"/>
      <c r="E235" s="13"/>
      <c r="F235" s="13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35"/>
      <c r="B236" s="15"/>
      <c r="C236" s="15"/>
      <c r="D236" s="13"/>
      <c r="E236" s="13"/>
      <c r="F236" s="13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35"/>
      <c r="B237" s="15"/>
      <c r="C237" s="15"/>
      <c r="D237" s="13"/>
      <c r="E237" s="13"/>
      <c r="F237" s="13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35"/>
      <c r="B238" s="15"/>
      <c r="C238" s="15"/>
      <c r="D238" s="13"/>
      <c r="E238" s="13"/>
      <c r="F238" s="13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35"/>
      <c r="B239" s="15"/>
      <c r="C239" s="15"/>
      <c r="D239" s="13"/>
      <c r="E239" s="13"/>
      <c r="F239" s="13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35"/>
      <c r="B240" s="15"/>
      <c r="C240" s="15"/>
      <c r="D240" s="13"/>
      <c r="E240" s="13"/>
      <c r="F240" s="13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35"/>
      <c r="B241" s="15"/>
      <c r="C241" s="15"/>
      <c r="D241" s="13"/>
      <c r="E241" s="13"/>
      <c r="F241" s="13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35"/>
      <c r="B242" s="15"/>
      <c r="C242" s="15"/>
      <c r="D242" s="13"/>
      <c r="E242" s="13"/>
      <c r="F242" s="13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35"/>
      <c r="B243" s="15"/>
      <c r="C243" s="15"/>
      <c r="D243" s="13"/>
      <c r="E243" s="13"/>
      <c r="F243" s="13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35"/>
      <c r="B244" s="15"/>
      <c r="C244" s="15"/>
      <c r="D244" s="13"/>
      <c r="E244" s="13"/>
      <c r="F244" s="13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35"/>
      <c r="B245" s="15"/>
      <c r="C245" s="15"/>
      <c r="D245" s="13"/>
      <c r="E245" s="13"/>
      <c r="F245" s="13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35"/>
      <c r="B246" s="15"/>
      <c r="C246" s="15"/>
      <c r="D246" s="13"/>
      <c r="E246" s="13"/>
      <c r="F246" s="13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35"/>
      <c r="B247" s="15"/>
      <c r="C247" s="15"/>
      <c r="D247" s="13"/>
      <c r="E247" s="13"/>
      <c r="F247" s="13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35"/>
      <c r="B248" s="15"/>
      <c r="C248" s="15"/>
      <c r="D248" s="13"/>
      <c r="E248" s="13"/>
      <c r="F248" s="13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35"/>
      <c r="B249" s="15"/>
      <c r="C249" s="15"/>
      <c r="D249" s="13"/>
      <c r="E249" s="13"/>
      <c r="F249" s="13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35"/>
      <c r="B250" s="15"/>
      <c r="C250" s="15"/>
      <c r="D250" s="13"/>
      <c r="E250" s="13"/>
      <c r="F250" s="13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35"/>
      <c r="B251" s="15"/>
      <c r="C251" s="15"/>
      <c r="D251" s="13"/>
      <c r="E251" s="13"/>
      <c r="F251" s="13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35"/>
      <c r="B252" s="15"/>
      <c r="C252" s="15"/>
      <c r="D252" s="13"/>
      <c r="E252" s="13"/>
      <c r="F252" s="13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35"/>
      <c r="B253" s="15"/>
      <c r="C253" s="15"/>
      <c r="D253" s="13"/>
      <c r="E253" s="13"/>
      <c r="F253" s="13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35"/>
      <c r="B254" s="15"/>
      <c r="C254" s="15"/>
      <c r="D254" s="13"/>
      <c r="E254" s="13"/>
      <c r="F254" s="13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35"/>
      <c r="B255" s="15"/>
      <c r="C255" s="15"/>
      <c r="D255" s="13"/>
      <c r="E255" s="13"/>
      <c r="F255" s="13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35"/>
      <c r="B256" s="15"/>
      <c r="C256" s="15"/>
      <c r="D256" s="13"/>
      <c r="E256" s="13"/>
      <c r="F256" s="13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35"/>
      <c r="B257" s="15"/>
      <c r="C257" s="15"/>
      <c r="D257" s="13"/>
      <c r="E257" s="13"/>
      <c r="F257" s="13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35"/>
      <c r="B258" s="15"/>
      <c r="C258" s="15"/>
      <c r="D258" s="13"/>
      <c r="E258" s="13"/>
      <c r="F258" s="13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35"/>
      <c r="B259" s="15"/>
      <c r="C259" s="15"/>
      <c r="D259" s="13"/>
      <c r="E259" s="13"/>
      <c r="F259" s="13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35"/>
      <c r="B260" s="15"/>
      <c r="C260" s="15"/>
      <c r="D260" s="13"/>
      <c r="E260" s="13"/>
      <c r="F260" s="13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35"/>
      <c r="B261" s="15"/>
      <c r="C261" s="15"/>
      <c r="D261" s="13"/>
      <c r="E261" s="13"/>
      <c r="F261" s="13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35"/>
      <c r="B262" s="15"/>
      <c r="C262" s="15"/>
      <c r="D262" s="13"/>
      <c r="E262" s="13"/>
      <c r="F262" s="13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35"/>
      <c r="B263" s="15"/>
      <c r="C263" s="15"/>
      <c r="D263" s="13"/>
      <c r="E263" s="13"/>
      <c r="F263" s="13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35"/>
      <c r="B264" s="15"/>
      <c r="C264" s="15"/>
      <c r="D264" s="13"/>
      <c r="E264" s="13"/>
      <c r="F264" s="13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35"/>
      <c r="B265" s="15"/>
      <c r="C265" s="15"/>
      <c r="D265" s="13"/>
      <c r="E265" s="13"/>
      <c r="F265" s="13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35"/>
      <c r="B266" s="15"/>
      <c r="C266" s="15"/>
      <c r="D266" s="13"/>
      <c r="E266" s="13"/>
      <c r="F266" s="13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35"/>
      <c r="B267" s="15"/>
      <c r="C267" s="15"/>
      <c r="D267" s="13"/>
      <c r="E267" s="13"/>
      <c r="F267" s="13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35"/>
      <c r="B268" s="15"/>
      <c r="C268" s="15"/>
      <c r="D268" s="13"/>
      <c r="E268" s="13"/>
      <c r="F268" s="13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35"/>
      <c r="B269" s="15"/>
      <c r="C269" s="15"/>
      <c r="D269" s="13"/>
      <c r="E269" s="13"/>
      <c r="F269" s="13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35"/>
      <c r="B270" s="15"/>
      <c r="C270" s="15"/>
      <c r="D270" s="13"/>
      <c r="E270" s="13"/>
      <c r="F270" s="13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35"/>
      <c r="B271" s="15"/>
      <c r="C271" s="15"/>
      <c r="D271" s="13"/>
      <c r="E271" s="13"/>
      <c r="F271" s="13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35"/>
      <c r="B272" s="15"/>
      <c r="C272" s="15"/>
      <c r="D272" s="13"/>
      <c r="E272" s="13"/>
      <c r="F272" s="13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35"/>
      <c r="B273" s="15"/>
      <c r="C273" s="15"/>
      <c r="D273" s="13"/>
      <c r="E273" s="13"/>
      <c r="F273" s="13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35"/>
      <c r="B274" s="15"/>
      <c r="C274" s="15"/>
      <c r="D274" s="13"/>
      <c r="E274" s="13"/>
      <c r="F274" s="13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35"/>
      <c r="B275" s="15"/>
      <c r="C275" s="15"/>
      <c r="D275" s="13"/>
      <c r="E275" s="13"/>
      <c r="F275" s="13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35"/>
      <c r="B276" s="15"/>
      <c r="C276" s="15"/>
      <c r="D276" s="13"/>
      <c r="E276" s="13"/>
      <c r="F276" s="13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35"/>
      <c r="B277" s="15"/>
      <c r="C277" s="15"/>
      <c r="D277" s="13"/>
      <c r="E277" s="13"/>
      <c r="F277" s="13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35"/>
      <c r="B278" s="15"/>
      <c r="C278" s="15"/>
      <c r="D278" s="13"/>
      <c r="E278" s="13"/>
      <c r="F278" s="13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35"/>
      <c r="B279" s="15"/>
      <c r="C279" s="15"/>
      <c r="D279" s="13"/>
      <c r="E279" s="13"/>
      <c r="F279" s="13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35"/>
      <c r="B280" s="15"/>
      <c r="C280" s="15"/>
      <c r="D280" s="13"/>
      <c r="E280" s="13"/>
      <c r="F280" s="13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35"/>
      <c r="B281" s="15"/>
      <c r="C281" s="15"/>
      <c r="D281" s="13"/>
      <c r="E281" s="13"/>
      <c r="F281" s="13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35"/>
      <c r="B282" s="15"/>
      <c r="C282" s="15"/>
      <c r="D282" s="13"/>
      <c r="E282" s="13"/>
      <c r="F282" s="13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35"/>
      <c r="B283" s="15"/>
      <c r="C283" s="15"/>
      <c r="D283" s="13"/>
      <c r="E283" s="13"/>
      <c r="F283" s="13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35"/>
      <c r="B284" s="15"/>
      <c r="C284" s="15"/>
      <c r="D284" s="13"/>
      <c r="E284" s="13"/>
      <c r="F284" s="13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35"/>
      <c r="B285" s="15"/>
      <c r="C285" s="15"/>
      <c r="D285" s="13"/>
      <c r="E285" s="13"/>
      <c r="F285" s="13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35"/>
      <c r="B286" s="15"/>
      <c r="C286" s="15"/>
      <c r="D286" s="13"/>
      <c r="E286" s="13"/>
      <c r="F286" s="13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35"/>
      <c r="B287" s="15"/>
      <c r="C287" s="15"/>
      <c r="D287" s="13"/>
      <c r="E287" s="13"/>
      <c r="F287" s="13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35"/>
      <c r="B288" s="15"/>
      <c r="C288" s="15"/>
      <c r="D288" s="13"/>
      <c r="E288" s="13"/>
      <c r="F288" s="13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35"/>
      <c r="B289" s="15"/>
      <c r="C289" s="15"/>
      <c r="D289" s="13"/>
      <c r="E289" s="13"/>
      <c r="F289" s="13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35"/>
      <c r="B290" s="15"/>
      <c r="C290" s="15"/>
      <c r="D290" s="13"/>
      <c r="E290" s="13"/>
      <c r="F290" s="13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35"/>
      <c r="B291" s="15"/>
      <c r="C291" s="15"/>
      <c r="D291" s="13"/>
      <c r="E291" s="13"/>
      <c r="F291" s="13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35"/>
      <c r="B292" s="15"/>
      <c r="C292" s="15"/>
      <c r="D292" s="13"/>
      <c r="E292" s="13"/>
      <c r="F292" s="13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35"/>
      <c r="B293" s="15"/>
      <c r="C293" s="15"/>
      <c r="D293" s="13"/>
      <c r="E293" s="13"/>
      <c r="F293" s="13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35"/>
      <c r="B294" s="15"/>
      <c r="C294" s="15"/>
      <c r="D294" s="13"/>
      <c r="E294" s="13"/>
      <c r="F294" s="13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35"/>
      <c r="B295" s="15"/>
      <c r="C295" s="15"/>
      <c r="D295" s="13"/>
      <c r="E295" s="13"/>
      <c r="F295" s="13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35"/>
      <c r="B296" s="15"/>
      <c r="C296" s="15"/>
      <c r="D296" s="13"/>
      <c r="E296" s="13"/>
      <c r="F296" s="13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35"/>
      <c r="B297" s="15"/>
      <c r="C297" s="15"/>
      <c r="D297" s="13"/>
      <c r="E297" s="13"/>
      <c r="F297" s="13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35"/>
      <c r="B298" s="15"/>
      <c r="C298" s="15"/>
      <c r="D298" s="13"/>
      <c r="E298" s="13"/>
      <c r="F298" s="13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35"/>
      <c r="B299" s="15"/>
      <c r="C299" s="15"/>
      <c r="D299" s="13"/>
      <c r="E299" s="13"/>
      <c r="F299" s="13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35"/>
      <c r="B300" s="15"/>
      <c r="C300" s="15"/>
      <c r="D300" s="13"/>
      <c r="E300" s="13"/>
      <c r="F300" s="13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35"/>
      <c r="B301" s="15"/>
      <c r="C301" s="15"/>
      <c r="D301" s="13"/>
      <c r="E301" s="13"/>
      <c r="F301" s="13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35"/>
      <c r="B302" s="15"/>
      <c r="C302" s="15"/>
      <c r="D302" s="13"/>
      <c r="E302" s="13"/>
      <c r="F302" s="13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35"/>
      <c r="B303" s="15"/>
      <c r="C303" s="15"/>
      <c r="D303" s="13"/>
      <c r="E303" s="13"/>
      <c r="F303" s="13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35"/>
      <c r="B304" s="15"/>
      <c r="C304" s="15"/>
      <c r="D304" s="13"/>
      <c r="E304" s="13"/>
      <c r="F304" s="13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35"/>
      <c r="B305" s="15"/>
      <c r="C305" s="15"/>
      <c r="D305" s="13"/>
      <c r="E305" s="13"/>
      <c r="F305" s="13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35"/>
      <c r="B306" s="15"/>
      <c r="C306" s="15"/>
      <c r="D306" s="13"/>
      <c r="E306" s="13"/>
      <c r="F306" s="13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35"/>
      <c r="B307" s="15"/>
      <c r="C307" s="15"/>
      <c r="D307" s="13"/>
      <c r="E307" s="13"/>
      <c r="F307" s="13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35"/>
      <c r="B308" s="15"/>
      <c r="C308" s="15"/>
      <c r="D308" s="13"/>
      <c r="E308" s="13"/>
      <c r="F308" s="13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35"/>
      <c r="B309" s="15"/>
      <c r="C309" s="15"/>
      <c r="D309" s="13"/>
      <c r="E309" s="13"/>
      <c r="F309" s="13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35"/>
      <c r="B310" s="15"/>
      <c r="C310" s="15"/>
      <c r="D310" s="13"/>
      <c r="E310" s="13"/>
      <c r="F310" s="13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35"/>
      <c r="B311" s="15"/>
      <c r="C311" s="15"/>
      <c r="D311" s="13"/>
      <c r="E311" s="13"/>
      <c r="F311" s="13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35"/>
      <c r="B312" s="15"/>
      <c r="C312" s="15"/>
      <c r="D312" s="13"/>
      <c r="E312" s="13"/>
      <c r="F312" s="13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35"/>
      <c r="B313" s="15"/>
      <c r="C313" s="15"/>
      <c r="D313" s="13"/>
      <c r="E313" s="13"/>
      <c r="F313" s="13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35"/>
      <c r="B314" s="15"/>
      <c r="C314" s="15"/>
      <c r="D314" s="13"/>
      <c r="E314" s="13"/>
      <c r="F314" s="13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35"/>
      <c r="B315" s="15"/>
      <c r="C315" s="15"/>
      <c r="D315" s="13"/>
      <c r="E315" s="13"/>
      <c r="F315" s="13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35"/>
      <c r="B316" s="15"/>
      <c r="C316" s="15"/>
      <c r="D316" s="13"/>
      <c r="E316" s="13"/>
      <c r="F316" s="13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35"/>
      <c r="B317" s="15"/>
      <c r="C317" s="15"/>
      <c r="D317" s="13"/>
      <c r="E317" s="13"/>
      <c r="F317" s="13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35"/>
      <c r="B318" s="15"/>
      <c r="C318" s="15"/>
      <c r="D318" s="13"/>
      <c r="E318" s="13"/>
      <c r="F318" s="13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35"/>
      <c r="B319" s="15"/>
      <c r="C319" s="15"/>
      <c r="D319" s="13"/>
      <c r="E319" s="13"/>
      <c r="F319" s="13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35"/>
      <c r="B320" s="15"/>
      <c r="C320" s="15"/>
      <c r="D320" s="13"/>
      <c r="E320" s="13"/>
      <c r="F320" s="13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35"/>
      <c r="B321" s="15"/>
      <c r="C321" s="15"/>
      <c r="D321" s="13"/>
      <c r="E321" s="13"/>
      <c r="F321" s="13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35"/>
      <c r="B322" s="15"/>
      <c r="C322" s="15"/>
      <c r="D322" s="13"/>
      <c r="E322" s="13"/>
      <c r="F322" s="13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35"/>
      <c r="B323" s="15"/>
      <c r="C323" s="15"/>
      <c r="D323" s="13"/>
      <c r="E323" s="13"/>
      <c r="F323" s="13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35"/>
      <c r="B324" s="15"/>
      <c r="C324" s="15"/>
      <c r="D324" s="13"/>
      <c r="E324" s="13"/>
      <c r="F324" s="13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35"/>
      <c r="B325" s="15"/>
      <c r="C325" s="15"/>
      <c r="D325" s="13"/>
      <c r="E325" s="13"/>
      <c r="F325" s="13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35"/>
      <c r="B326" s="15"/>
      <c r="C326" s="15"/>
      <c r="D326" s="13"/>
      <c r="E326" s="13"/>
      <c r="F326" s="13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35"/>
      <c r="B327" s="15"/>
      <c r="C327" s="15"/>
      <c r="D327" s="13"/>
      <c r="E327" s="13"/>
      <c r="F327" s="13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35"/>
      <c r="B328" s="15"/>
      <c r="C328" s="15"/>
      <c r="D328" s="13"/>
      <c r="E328" s="13"/>
      <c r="F328" s="13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35"/>
      <c r="B329" s="15"/>
      <c r="C329" s="15"/>
      <c r="D329" s="13"/>
      <c r="E329" s="13"/>
      <c r="F329" s="13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35"/>
      <c r="B330" s="15"/>
      <c r="C330" s="15"/>
      <c r="D330" s="13"/>
      <c r="E330" s="13"/>
      <c r="F330" s="13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35"/>
      <c r="B331" s="15"/>
      <c r="C331" s="15"/>
      <c r="D331" s="13"/>
      <c r="E331" s="13"/>
      <c r="F331" s="13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35"/>
      <c r="B332" s="15"/>
      <c r="C332" s="15"/>
      <c r="D332" s="13"/>
      <c r="E332" s="13"/>
      <c r="F332" s="13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35"/>
      <c r="B333" s="15"/>
      <c r="C333" s="15"/>
      <c r="D333" s="13"/>
      <c r="E333" s="13"/>
      <c r="F333" s="13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35"/>
      <c r="B334" s="15"/>
      <c r="C334" s="15"/>
      <c r="D334" s="13"/>
      <c r="E334" s="13"/>
      <c r="F334" s="13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35"/>
      <c r="B335" s="15"/>
      <c r="C335" s="15"/>
      <c r="D335" s="13"/>
      <c r="E335" s="13"/>
      <c r="F335" s="13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35"/>
      <c r="B336" s="15"/>
      <c r="C336" s="15"/>
      <c r="D336" s="13"/>
      <c r="E336" s="13"/>
      <c r="F336" s="13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35"/>
      <c r="B337" s="15"/>
      <c r="C337" s="15"/>
      <c r="D337" s="13"/>
      <c r="E337" s="13"/>
      <c r="F337" s="13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35"/>
      <c r="B338" s="15"/>
      <c r="C338" s="15"/>
      <c r="D338" s="13"/>
      <c r="E338" s="13"/>
      <c r="F338" s="13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35"/>
      <c r="B339" s="15"/>
      <c r="C339" s="15"/>
      <c r="D339" s="13"/>
      <c r="E339" s="13"/>
      <c r="F339" s="13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35"/>
      <c r="B340" s="15"/>
      <c r="C340" s="15"/>
      <c r="D340" s="13"/>
      <c r="E340" s="13"/>
      <c r="F340" s="13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35"/>
      <c r="B341" s="15"/>
      <c r="C341" s="15"/>
      <c r="D341" s="13"/>
      <c r="E341" s="13"/>
      <c r="F341" s="13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35"/>
      <c r="B342" s="15"/>
      <c r="C342" s="15"/>
      <c r="D342" s="13"/>
      <c r="E342" s="13"/>
      <c r="F342" s="13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35"/>
      <c r="B343" s="15"/>
      <c r="C343" s="15"/>
      <c r="D343" s="13"/>
      <c r="E343" s="13"/>
      <c r="F343" s="13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35"/>
      <c r="B344" s="15"/>
      <c r="C344" s="15"/>
      <c r="D344" s="13"/>
      <c r="E344" s="13"/>
      <c r="F344" s="13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35"/>
      <c r="B345" s="15"/>
      <c r="C345" s="15"/>
      <c r="D345" s="13"/>
      <c r="E345" s="13"/>
      <c r="F345" s="13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35"/>
      <c r="B346" s="15"/>
      <c r="C346" s="15"/>
      <c r="D346" s="13"/>
      <c r="E346" s="13"/>
      <c r="F346" s="13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35"/>
      <c r="B347" s="15"/>
      <c r="C347" s="15"/>
      <c r="D347" s="13"/>
      <c r="E347" s="13"/>
      <c r="F347" s="13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35"/>
      <c r="B348" s="15"/>
      <c r="C348" s="15"/>
      <c r="D348" s="13"/>
      <c r="E348" s="13"/>
      <c r="F348" s="13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35"/>
      <c r="B349" s="15"/>
      <c r="C349" s="15"/>
      <c r="D349" s="13"/>
      <c r="E349" s="13"/>
      <c r="F349" s="13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35"/>
      <c r="B350" s="15"/>
      <c r="C350" s="15"/>
      <c r="D350" s="13"/>
      <c r="E350" s="13"/>
      <c r="F350" s="13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35"/>
      <c r="B351" s="15"/>
      <c r="C351" s="15"/>
      <c r="D351" s="13"/>
      <c r="E351" s="13"/>
      <c r="F351" s="13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35"/>
      <c r="B352" s="15"/>
      <c r="C352" s="15"/>
      <c r="D352" s="13"/>
      <c r="E352" s="13"/>
      <c r="F352" s="13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35"/>
      <c r="B353" s="15"/>
      <c r="C353" s="15"/>
      <c r="D353" s="13"/>
      <c r="E353" s="13"/>
      <c r="F353" s="13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35"/>
      <c r="B354" s="15"/>
      <c r="C354" s="15"/>
      <c r="D354" s="13"/>
      <c r="E354" s="13"/>
      <c r="F354" s="13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35"/>
      <c r="B355" s="15"/>
      <c r="C355" s="15"/>
      <c r="D355" s="13"/>
      <c r="E355" s="13"/>
      <c r="F355" s="13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35"/>
      <c r="B356" s="15"/>
      <c r="C356" s="15"/>
      <c r="D356" s="13"/>
      <c r="E356" s="13"/>
      <c r="F356" s="13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35"/>
      <c r="B357" s="15"/>
      <c r="C357" s="15"/>
      <c r="D357" s="13"/>
      <c r="E357" s="13"/>
      <c r="F357" s="13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35"/>
      <c r="B358" s="15"/>
      <c r="C358" s="15"/>
      <c r="D358" s="13"/>
      <c r="E358" s="13"/>
      <c r="F358" s="13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35"/>
      <c r="B359" s="15"/>
      <c r="C359" s="15"/>
      <c r="D359" s="13"/>
      <c r="E359" s="13"/>
      <c r="F359" s="13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35"/>
      <c r="B360" s="15"/>
      <c r="C360" s="15"/>
      <c r="D360" s="13"/>
      <c r="E360" s="13"/>
      <c r="F360" s="13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35"/>
      <c r="B361" s="15"/>
      <c r="C361" s="15"/>
      <c r="D361" s="13"/>
      <c r="E361" s="13"/>
      <c r="F361" s="13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35"/>
      <c r="B362" s="15"/>
      <c r="C362" s="15"/>
      <c r="D362" s="13"/>
      <c r="E362" s="13"/>
      <c r="F362" s="13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35"/>
      <c r="B363" s="15"/>
      <c r="C363" s="15"/>
      <c r="D363" s="13"/>
      <c r="E363" s="13"/>
      <c r="F363" s="13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35"/>
      <c r="B364" s="15"/>
      <c r="C364" s="15"/>
      <c r="D364" s="13"/>
      <c r="E364" s="13"/>
      <c r="F364" s="13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35"/>
      <c r="B365" s="15"/>
      <c r="C365" s="15"/>
      <c r="D365" s="13"/>
      <c r="E365" s="13"/>
      <c r="F365" s="13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35"/>
      <c r="B366" s="15"/>
      <c r="C366" s="15"/>
      <c r="D366" s="13"/>
      <c r="E366" s="13"/>
      <c r="F366" s="13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35"/>
      <c r="B367" s="15"/>
      <c r="C367" s="15"/>
      <c r="D367" s="13"/>
      <c r="E367" s="13"/>
      <c r="F367" s="13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35"/>
      <c r="B368" s="15"/>
      <c r="C368" s="15"/>
      <c r="D368" s="13"/>
      <c r="E368" s="13"/>
      <c r="F368" s="13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35"/>
      <c r="B369" s="15"/>
      <c r="C369" s="15"/>
      <c r="D369" s="13"/>
      <c r="E369" s="13"/>
      <c r="F369" s="13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35"/>
      <c r="B370" s="15"/>
      <c r="C370" s="15"/>
      <c r="D370" s="13"/>
      <c r="E370" s="13"/>
      <c r="F370" s="13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35"/>
      <c r="B371" s="15"/>
      <c r="C371" s="15"/>
      <c r="D371" s="13"/>
      <c r="E371" s="13"/>
      <c r="F371" s="13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35"/>
      <c r="B372" s="15"/>
      <c r="C372" s="15"/>
      <c r="D372" s="13"/>
      <c r="E372" s="13"/>
      <c r="F372" s="13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35"/>
      <c r="B373" s="15"/>
      <c r="C373" s="15"/>
      <c r="D373" s="13"/>
      <c r="E373" s="13"/>
      <c r="F373" s="13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35"/>
      <c r="B374" s="15"/>
      <c r="C374" s="15"/>
      <c r="D374" s="13"/>
      <c r="E374" s="13"/>
      <c r="F374" s="13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35"/>
      <c r="B375" s="15"/>
      <c r="C375" s="15"/>
      <c r="D375" s="13"/>
      <c r="E375" s="13"/>
      <c r="F375" s="13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35"/>
      <c r="B376" s="15"/>
      <c r="C376" s="15"/>
      <c r="D376" s="13"/>
      <c r="E376" s="13"/>
      <c r="F376" s="13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35"/>
      <c r="B377" s="15"/>
      <c r="C377" s="15"/>
      <c r="D377" s="13"/>
      <c r="E377" s="13"/>
      <c r="F377" s="13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35"/>
      <c r="B378" s="15"/>
      <c r="C378" s="15"/>
      <c r="D378" s="13"/>
      <c r="E378" s="13"/>
      <c r="F378" s="13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35"/>
      <c r="B379" s="15"/>
      <c r="C379" s="15"/>
      <c r="D379" s="13"/>
      <c r="E379" s="13"/>
      <c r="F379" s="13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35"/>
      <c r="B380" s="15"/>
      <c r="C380" s="15"/>
      <c r="D380" s="13"/>
      <c r="E380" s="13"/>
      <c r="F380" s="13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35"/>
      <c r="B381" s="15"/>
      <c r="C381" s="15"/>
      <c r="D381" s="13"/>
      <c r="E381" s="13"/>
      <c r="F381" s="13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35"/>
      <c r="B382" s="15"/>
      <c r="C382" s="15"/>
      <c r="D382" s="13"/>
      <c r="E382" s="13"/>
      <c r="F382" s="13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35"/>
      <c r="B383" s="15"/>
      <c r="C383" s="15"/>
      <c r="D383" s="13"/>
      <c r="E383" s="13"/>
      <c r="F383" s="13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35"/>
      <c r="B384" s="15"/>
      <c r="C384" s="15"/>
      <c r="D384" s="13"/>
      <c r="E384" s="13"/>
      <c r="F384" s="13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35"/>
      <c r="B385" s="15"/>
      <c r="C385" s="15"/>
      <c r="D385" s="13"/>
      <c r="E385" s="13"/>
      <c r="F385" s="13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35"/>
      <c r="B386" s="15"/>
      <c r="C386" s="15"/>
      <c r="D386" s="13"/>
      <c r="E386" s="13"/>
      <c r="F386" s="13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35"/>
      <c r="B387" s="15"/>
      <c r="C387" s="15"/>
      <c r="D387" s="13"/>
      <c r="E387" s="13"/>
      <c r="F387" s="13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35"/>
      <c r="B388" s="15"/>
      <c r="C388" s="15"/>
      <c r="D388" s="13"/>
      <c r="E388" s="13"/>
      <c r="F388" s="13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35"/>
      <c r="B389" s="15"/>
      <c r="C389" s="15"/>
      <c r="D389" s="13"/>
      <c r="E389" s="13"/>
      <c r="F389" s="13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35"/>
      <c r="B390" s="15"/>
      <c r="C390" s="15"/>
      <c r="D390" s="13"/>
      <c r="E390" s="13"/>
      <c r="F390" s="13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35"/>
      <c r="B391" s="15"/>
      <c r="C391" s="15"/>
      <c r="D391" s="13"/>
      <c r="E391" s="13"/>
      <c r="F391" s="13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35"/>
      <c r="B392" s="15"/>
      <c r="C392" s="15"/>
      <c r="D392" s="13"/>
      <c r="E392" s="13"/>
      <c r="F392" s="13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35"/>
      <c r="B393" s="15"/>
      <c r="C393" s="15"/>
      <c r="D393" s="13"/>
      <c r="E393" s="13"/>
      <c r="F393" s="13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35"/>
      <c r="B394" s="15"/>
      <c r="C394" s="15"/>
      <c r="D394" s="13"/>
      <c r="E394" s="13"/>
      <c r="F394" s="13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35"/>
      <c r="B395" s="15"/>
      <c r="C395" s="15"/>
      <c r="D395" s="13"/>
      <c r="E395" s="13"/>
      <c r="F395" s="13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35"/>
      <c r="B396" s="15"/>
      <c r="C396" s="15"/>
      <c r="D396" s="13"/>
      <c r="E396" s="13"/>
      <c r="F396" s="13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35"/>
      <c r="B397" s="15"/>
      <c r="C397" s="15"/>
      <c r="D397" s="13"/>
      <c r="E397" s="13"/>
      <c r="F397" s="13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35"/>
      <c r="B398" s="15"/>
      <c r="C398" s="15"/>
      <c r="D398" s="13"/>
      <c r="E398" s="13"/>
      <c r="F398" s="13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35"/>
      <c r="B399" s="15"/>
      <c r="C399" s="15"/>
      <c r="D399" s="13"/>
      <c r="E399" s="13"/>
      <c r="F399" s="13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35"/>
      <c r="B400" s="15"/>
      <c r="C400" s="15"/>
      <c r="D400" s="13"/>
      <c r="E400" s="13"/>
      <c r="F400" s="13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35"/>
      <c r="B401" s="15"/>
      <c r="C401" s="15"/>
      <c r="D401" s="13"/>
      <c r="E401" s="13"/>
      <c r="F401" s="13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35"/>
      <c r="B402" s="15"/>
      <c r="C402" s="15"/>
      <c r="D402" s="13"/>
      <c r="E402" s="13"/>
      <c r="F402" s="13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35"/>
      <c r="B403" s="15"/>
      <c r="C403" s="15"/>
      <c r="D403" s="13"/>
      <c r="E403" s="13"/>
      <c r="F403" s="13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35"/>
      <c r="B404" s="15"/>
      <c r="C404" s="15"/>
      <c r="D404" s="13"/>
      <c r="E404" s="13"/>
      <c r="F404" s="13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35"/>
      <c r="B405" s="15"/>
      <c r="C405" s="15"/>
      <c r="D405" s="13"/>
      <c r="E405" s="13"/>
      <c r="F405" s="13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35"/>
      <c r="B406" s="15"/>
      <c r="C406" s="15"/>
      <c r="D406" s="13"/>
      <c r="E406" s="13"/>
      <c r="F406" s="13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35"/>
      <c r="B407" s="15"/>
      <c r="C407" s="15"/>
      <c r="D407" s="13"/>
      <c r="E407" s="13"/>
      <c r="F407" s="13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35"/>
      <c r="B408" s="15"/>
      <c r="C408" s="15"/>
      <c r="D408" s="13"/>
      <c r="E408" s="13"/>
      <c r="F408" s="13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35"/>
      <c r="B409" s="15"/>
      <c r="C409" s="15"/>
      <c r="D409" s="13"/>
      <c r="E409" s="13"/>
      <c r="F409" s="13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35"/>
      <c r="B410" s="15"/>
      <c r="C410" s="15"/>
      <c r="D410" s="13"/>
      <c r="E410" s="13"/>
      <c r="F410" s="13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35"/>
      <c r="B411" s="15"/>
      <c r="C411" s="15"/>
      <c r="D411" s="13"/>
      <c r="E411" s="13"/>
      <c r="F411" s="13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35"/>
      <c r="B412" s="15"/>
      <c r="C412" s="15"/>
      <c r="D412" s="13"/>
      <c r="E412" s="13"/>
      <c r="F412" s="13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35"/>
      <c r="B413" s="15"/>
      <c r="C413" s="15"/>
      <c r="D413" s="13"/>
      <c r="E413" s="13"/>
      <c r="F413" s="13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35"/>
      <c r="B414" s="15"/>
      <c r="C414" s="15"/>
      <c r="D414" s="13"/>
      <c r="E414" s="13"/>
      <c r="F414" s="13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35"/>
      <c r="B415" s="15"/>
      <c r="C415" s="15"/>
      <c r="D415" s="13"/>
      <c r="E415" s="13"/>
      <c r="F415" s="13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35"/>
      <c r="B416" s="15"/>
      <c r="C416" s="15"/>
      <c r="D416" s="13"/>
      <c r="E416" s="13"/>
      <c r="F416" s="13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35"/>
      <c r="B417" s="15"/>
      <c r="C417" s="15"/>
      <c r="D417" s="13"/>
      <c r="E417" s="13"/>
      <c r="F417" s="13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35"/>
      <c r="B418" s="15"/>
      <c r="C418" s="15"/>
      <c r="D418" s="13"/>
      <c r="E418" s="13"/>
      <c r="F418" s="13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35"/>
      <c r="B419" s="15"/>
      <c r="C419" s="15"/>
      <c r="D419" s="13"/>
      <c r="E419" s="13"/>
      <c r="F419" s="13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35"/>
      <c r="B420" s="15"/>
      <c r="C420" s="15"/>
      <c r="D420" s="13"/>
      <c r="E420" s="13"/>
      <c r="F420" s="13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35"/>
      <c r="B421" s="15"/>
      <c r="C421" s="15"/>
      <c r="D421" s="13"/>
      <c r="E421" s="13"/>
      <c r="F421" s="13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35"/>
      <c r="B422" s="15"/>
      <c r="C422" s="15"/>
      <c r="D422" s="13"/>
      <c r="E422" s="13"/>
      <c r="F422" s="13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35"/>
      <c r="B423" s="15"/>
      <c r="C423" s="15"/>
      <c r="D423" s="13"/>
      <c r="E423" s="13"/>
      <c r="F423" s="13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35"/>
      <c r="B424" s="15"/>
      <c r="C424" s="15"/>
      <c r="D424" s="13"/>
      <c r="E424" s="13"/>
      <c r="F424" s="13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35"/>
      <c r="B425" s="15"/>
      <c r="C425" s="15"/>
      <c r="D425" s="13"/>
      <c r="E425" s="13"/>
      <c r="F425" s="13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35"/>
      <c r="B426" s="15"/>
      <c r="C426" s="15"/>
      <c r="D426" s="13"/>
      <c r="E426" s="13"/>
      <c r="F426" s="13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35"/>
      <c r="B427" s="15"/>
      <c r="C427" s="15"/>
      <c r="D427" s="13"/>
      <c r="E427" s="13"/>
      <c r="F427" s="13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35"/>
      <c r="B428" s="15"/>
      <c r="C428" s="15"/>
      <c r="D428" s="13"/>
      <c r="E428" s="13"/>
      <c r="F428" s="13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35"/>
      <c r="B429" s="15"/>
      <c r="C429" s="15"/>
      <c r="D429" s="13"/>
      <c r="E429" s="13"/>
      <c r="F429" s="13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35"/>
      <c r="B430" s="15"/>
      <c r="C430" s="15"/>
      <c r="D430" s="13"/>
      <c r="E430" s="13"/>
      <c r="F430" s="13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35"/>
      <c r="B431" s="15"/>
      <c r="C431" s="15"/>
      <c r="D431" s="13"/>
      <c r="E431" s="13"/>
      <c r="F431" s="13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35"/>
      <c r="B432" s="15"/>
      <c r="C432" s="15"/>
      <c r="D432" s="13"/>
      <c r="E432" s="13"/>
      <c r="F432" s="13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35"/>
      <c r="B433" s="15"/>
      <c r="C433" s="15"/>
      <c r="D433" s="13"/>
      <c r="E433" s="13"/>
      <c r="F433" s="13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35"/>
      <c r="B434" s="15"/>
      <c r="C434" s="15"/>
      <c r="D434" s="13"/>
      <c r="E434" s="13"/>
      <c r="F434" s="13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35"/>
      <c r="B435" s="15"/>
      <c r="C435" s="15"/>
      <c r="D435" s="13"/>
      <c r="E435" s="13"/>
      <c r="F435" s="13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35"/>
      <c r="B436" s="15"/>
      <c r="C436" s="15"/>
      <c r="D436" s="13"/>
      <c r="E436" s="13"/>
      <c r="F436" s="13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35"/>
      <c r="B437" s="15"/>
      <c r="C437" s="15"/>
      <c r="D437" s="13"/>
      <c r="E437" s="13"/>
      <c r="F437" s="13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35"/>
      <c r="B438" s="15"/>
      <c r="C438" s="15"/>
      <c r="D438" s="13"/>
      <c r="E438" s="13"/>
      <c r="F438" s="13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35"/>
      <c r="B439" s="15"/>
      <c r="C439" s="15"/>
      <c r="D439" s="13"/>
      <c r="E439" s="13"/>
      <c r="F439" s="13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35"/>
      <c r="B440" s="15"/>
      <c r="C440" s="15"/>
      <c r="D440" s="13"/>
      <c r="E440" s="13"/>
      <c r="F440" s="13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35"/>
      <c r="B441" s="15"/>
      <c r="C441" s="15"/>
      <c r="D441" s="13"/>
      <c r="E441" s="13"/>
      <c r="F441" s="13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35"/>
      <c r="B442" s="15"/>
      <c r="C442" s="15"/>
      <c r="D442" s="13"/>
      <c r="E442" s="13"/>
      <c r="F442" s="13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35"/>
      <c r="B443" s="15"/>
      <c r="C443" s="15"/>
      <c r="D443" s="13"/>
      <c r="E443" s="13"/>
      <c r="F443" s="13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35"/>
      <c r="B444" s="15"/>
      <c r="C444" s="15"/>
      <c r="D444" s="13"/>
      <c r="E444" s="13"/>
      <c r="F444" s="13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35"/>
      <c r="B445" s="15"/>
      <c r="C445" s="15"/>
      <c r="D445" s="13"/>
      <c r="E445" s="13"/>
      <c r="F445" s="13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35"/>
      <c r="B446" s="15"/>
      <c r="C446" s="15"/>
      <c r="D446" s="13"/>
      <c r="E446" s="13"/>
      <c r="F446" s="13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35"/>
      <c r="B447" s="15"/>
      <c r="C447" s="15"/>
      <c r="D447" s="13"/>
      <c r="E447" s="13"/>
      <c r="F447" s="13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35"/>
      <c r="B448" s="15"/>
      <c r="C448" s="15"/>
      <c r="D448" s="13"/>
      <c r="E448" s="13"/>
      <c r="F448" s="13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35"/>
      <c r="B449" s="15"/>
      <c r="C449" s="15"/>
      <c r="D449" s="13"/>
      <c r="E449" s="13"/>
      <c r="F449" s="13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35"/>
      <c r="B450" s="15"/>
      <c r="C450" s="15"/>
      <c r="D450" s="13"/>
      <c r="E450" s="13"/>
      <c r="F450" s="13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35"/>
      <c r="B451" s="15"/>
      <c r="C451" s="15"/>
      <c r="D451" s="13"/>
      <c r="E451" s="13"/>
      <c r="F451" s="13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35"/>
      <c r="B452" s="15"/>
      <c r="C452" s="15"/>
      <c r="D452" s="13"/>
      <c r="E452" s="13"/>
      <c r="F452" s="13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35"/>
      <c r="B453" s="15"/>
      <c r="C453" s="15"/>
      <c r="D453" s="13"/>
      <c r="E453" s="13"/>
      <c r="F453" s="13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35"/>
      <c r="B454" s="15"/>
      <c r="C454" s="15"/>
      <c r="D454" s="13"/>
      <c r="E454" s="13"/>
      <c r="F454" s="13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35"/>
      <c r="B455" s="15"/>
      <c r="C455" s="15"/>
      <c r="D455" s="13"/>
      <c r="E455" s="13"/>
      <c r="F455" s="13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35"/>
      <c r="B456" s="15"/>
      <c r="C456" s="15"/>
      <c r="D456" s="13"/>
      <c r="E456" s="13"/>
      <c r="F456" s="13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35"/>
      <c r="B457" s="15"/>
      <c r="C457" s="15"/>
      <c r="D457" s="13"/>
      <c r="E457" s="13"/>
      <c r="F457" s="13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35"/>
      <c r="B458" s="15"/>
      <c r="C458" s="15"/>
      <c r="D458" s="13"/>
      <c r="E458" s="13"/>
      <c r="F458" s="13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35"/>
      <c r="B459" s="15"/>
      <c r="C459" s="15"/>
      <c r="D459" s="13"/>
      <c r="E459" s="13"/>
      <c r="F459" s="13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35"/>
      <c r="B460" s="15"/>
      <c r="C460" s="15"/>
      <c r="D460" s="13"/>
      <c r="E460" s="13"/>
      <c r="F460" s="13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35"/>
      <c r="B461" s="15"/>
      <c r="C461" s="15"/>
      <c r="D461" s="13"/>
      <c r="E461" s="13"/>
      <c r="F461" s="13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35"/>
      <c r="B462" s="15"/>
      <c r="C462" s="15"/>
      <c r="D462" s="13"/>
      <c r="E462" s="13"/>
      <c r="F462" s="13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35"/>
      <c r="B463" s="15"/>
      <c r="C463" s="15"/>
      <c r="D463" s="13"/>
      <c r="E463" s="13"/>
      <c r="F463" s="13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35"/>
      <c r="B464" s="15"/>
      <c r="C464" s="15"/>
      <c r="D464" s="13"/>
      <c r="E464" s="13"/>
      <c r="F464" s="13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35"/>
      <c r="B465" s="15"/>
      <c r="C465" s="15"/>
      <c r="D465" s="13"/>
      <c r="E465" s="13"/>
      <c r="F465" s="13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35"/>
      <c r="B466" s="15"/>
      <c r="C466" s="15"/>
      <c r="D466" s="13"/>
      <c r="E466" s="13"/>
      <c r="F466" s="13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35"/>
      <c r="B467" s="15"/>
      <c r="C467" s="15"/>
      <c r="D467" s="13"/>
      <c r="E467" s="13"/>
      <c r="F467" s="13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35"/>
      <c r="B468" s="15"/>
      <c r="C468" s="15"/>
      <c r="D468" s="13"/>
      <c r="E468" s="13"/>
      <c r="F468" s="13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35"/>
      <c r="B469" s="15"/>
      <c r="C469" s="15"/>
      <c r="D469" s="13"/>
      <c r="E469" s="13"/>
      <c r="F469" s="13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35"/>
      <c r="B470" s="15"/>
      <c r="C470" s="15"/>
      <c r="D470" s="13"/>
      <c r="E470" s="13"/>
      <c r="F470" s="13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35"/>
      <c r="B471" s="15"/>
      <c r="C471" s="15"/>
      <c r="D471" s="13"/>
      <c r="E471" s="13"/>
      <c r="F471" s="13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35"/>
      <c r="B472" s="15"/>
      <c r="C472" s="15"/>
      <c r="D472" s="13"/>
      <c r="E472" s="13"/>
      <c r="F472" s="13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35"/>
      <c r="B473" s="15"/>
      <c r="C473" s="15"/>
      <c r="D473" s="13"/>
      <c r="E473" s="13"/>
      <c r="F473" s="13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35"/>
      <c r="B474" s="15"/>
      <c r="C474" s="15"/>
      <c r="D474" s="13"/>
      <c r="E474" s="13"/>
      <c r="F474" s="13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35"/>
      <c r="B475" s="15"/>
      <c r="C475" s="15"/>
      <c r="D475" s="13"/>
      <c r="E475" s="13"/>
      <c r="F475" s="13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35"/>
      <c r="B476" s="15"/>
      <c r="C476" s="15"/>
      <c r="D476" s="13"/>
      <c r="E476" s="13"/>
      <c r="F476" s="13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35"/>
      <c r="B477" s="15"/>
      <c r="C477" s="15"/>
      <c r="D477" s="13"/>
      <c r="E477" s="13"/>
      <c r="F477" s="13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35"/>
      <c r="B478" s="15"/>
      <c r="C478" s="15"/>
      <c r="D478" s="13"/>
      <c r="E478" s="13"/>
      <c r="F478" s="13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35"/>
      <c r="B479" s="15"/>
      <c r="C479" s="15"/>
      <c r="D479" s="13"/>
      <c r="E479" s="13"/>
      <c r="F479" s="13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35"/>
      <c r="B480" s="15"/>
      <c r="C480" s="15"/>
      <c r="D480" s="13"/>
      <c r="E480" s="13"/>
      <c r="F480" s="13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35"/>
      <c r="B481" s="15"/>
      <c r="C481" s="15"/>
      <c r="D481" s="13"/>
      <c r="E481" s="13"/>
      <c r="F481" s="13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35"/>
      <c r="B482" s="15"/>
      <c r="C482" s="15"/>
      <c r="D482" s="13"/>
      <c r="E482" s="13"/>
      <c r="F482" s="13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35"/>
      <c r="B483" s="15"/>
      <c r="C483" s="15"/>
      <c r="D483" s="13"/>
      <c r="E483" s="13"/>
      <c r="F483" s="13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35"/>
      <c r="B484" s="15"/>
      <c r="C484" s="15"/>
      <c r="D484" s="13"/>
      <c r="E484" s="13"/>
      <c r="F484" s="13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35"/>
      <c r="B485" s="15"/>
      <c r="C485" s="15"/>
      <c r="D485" s="13"/>
      <c r="E485" s="13"/>
      <c r="F485" s="13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35"/>
      <c r="B486" s="15"/>
      <c r="C486" s="15"/>
      <c r="D486" s="13"/>
      <c r="E486" s="13"/>
      <c r="F486" s="13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35"/>
      <c r="B487" s="15"/>
      <c r="C487" s="15"/>
      <c r="D487" s="13"/>
      <c r="E487" s="13"/>
      <c r="F487" s="13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35"/>
      <c r="B488" s="15"/>
      <c r="C488" s="15"/>
      <c r="D488" s="13"/>
      <c r="E488" s="13"/>
      <c r="F488" s="13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35"/>
      <c r="B489" s="15"/>
      <c r="C489" s="15"/>
      <c r="D489" s="13"/>
      <c r="E489" s="13"/>
      <c r="F489" s="13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35"/>
      <c r="B490" s="15"/>
      <c r="C490" s="15"/>
      <c r="D490" s="13"/>
      <c r="E490" s="13"/>
      <c r="F490" s="13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35"/>
      <c r="B491" s="15"/>
      <c r="C491" s="15"/>
      <c r="D491" s="13"/>
      <c r="E491" s="13"/>
      <c r="F491" s="13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35"/>
      <c r="B492" s="15"/>
      <c r="C492" s="15"/>
      <c r="D492" s="13"/>
      <c r="E492" s="13"/>
      <c r="F492" s="13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35"/>
      <c r="B493" s="15"/>
      <c r="C493" s="15"/>
      <c r="D493" s="13"/>
      <c r="E493" s="13"/>
      <c r="F493" s="13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35"/>
      <c r="B494" s="15"/>
      <c r="C494" s="15"/>
      <c r="D494" s="13"/>
      <c r="E494" s="13"/>
      <c r="F494" s="13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35"/>
      <c r="B495" s="15"/>
      <c r="C495" s="15"/>
      <c r="D495" s="13"/>
      <c r="E495" s="13"/>
      <c r="F495" s="13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35"/>
      <c r="B496" s="15"/>
      <c r="C496" s="15"/>
      <c r="D496" s="13"/>
      <c r="E496" s="13"/>
      <c r="F496" s="13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35"/>
      <c r="B497" s="15"/>
      <c r="C497" s="15"/>
      <c r="D497" s="13"/>
      <c r="E497" s="13"/>
      <c r="F497" s="13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35"/>
      <c r="B498" s="15"/>
      <c r="C498" s="15"/>
      <c r="D498" s="13"/>
      <c r="E498" s="13"/>
      <c r="F498" s="13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35"/>
      <c r="B499" s="15"/>
      <c r="C499" s="15"/>
      <c r="D499" s="13"/>
      <c r="E499" s="13"/>
      <c r="F499" s="13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35"/>
      <c r="B500" s="15"/>
      <c r="C500" s="15"/>
      <c r="D500" s="13"/>
      <c r="E500" s="13"/>
      <c r="F500" s="13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35"/>
      <c r="B501" s="15"/>
      <c r="C501" s="15"/>
      <c r="D501" s="13"/>
      <c r="E501" s="13"/>
      <c r="F501" s="13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35"/>
      <c r="B502" s="15"/>
      <c r="C502" s="15"/>
      <c r="D502" s="13"/>
      <c r="E502" s="13"/>
      <c r="F502" s="13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35"/>
      <c r="B503" s="15"/>
      <c r="C503" s="15"/>
      <c r="D503" s="13"/>
      <c r="E503" s="13"/>
      <c r="F503" s="13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35"/>
      <c r="B504" s="15"/>
      <c r="C504" s="15"/>
      <c r="D504" s="13"/>
      <c r="E504" s="13"/>
      <c r="F504" s="13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35"/>
      <c r="B505" s="15"/>
      <c r="C505" s="15"/>
      <c r="D505" s="13"/>
      <c r="E505" s="13"/>
      <c r="F505" s="13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35"/>
      <c r="B506" s="15"/>
      <c r="C506" s="15"/>
      <c r="D506" s="13"/>
      <c r="E506" s="13"/>
      <c r="F506" s="13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35"/>
      <c r="B507" s="15"/>
      <c r="C507" s="15"/>
      <c r="D507" s="13"/>
      <c r="E507" s="13"/>
      <c r="F507" s="13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35"/>
      <c r="B508" s="15"/>
      <c r="C508" s="15"/>
      <c r="D508" s="13"/>
      <c r="E508" s="13"/>
      <c r="F508" s="13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35"/>
      <c r="B509" s="15"/>
      <c r="C509" s="15"/>
      <c r="D509" s="13"/>
      <c r="E509" s="13"/>
      <c r="F509" s="13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35"/>
      <c r="B510" s="15"/>
      <c r="C510" s="15"/>
      <c r="D510" s="13"/>
      <c r="E510" s="13"/>
      <c r="F510" s="13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35"/>
      <c r="B511" s="15"/>
      <c r="C511" s="15"/>
      <c r="D511" s="13"/>
      <c r="E511" s="13"/>
      <c r="F511" s="13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35"/>
      <c r="B512" s="15"/>
      <c r="C512" s="15"/>
      <c r="D512" s="13"/>
      <c r="E512" s="13"/>
      <c r="F512" s="13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35"/>
      <c r="B513" s="15"/>
      <c r="C513" s="15"/>
      <c r="D513" s="13"/>
      <c r="E513" s="13"/>
      <c r="F513" s="13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35"/>
      <c r="B514" s="15"/>
      <c r="C514" s="15"/>
      <c r="D514" s="13"/>
      <c r="E514" s="13"/>
      <c r="F514" s="13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35"/>
      <c r="B515" s="15"/>
      <c r="C515" s="15"/>
      <c r="D515" s="13"/>
      <c r="E515" s="13"/>
      <c r="F515" s="13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35"/>
      <c r="B516" s="15"/>
      <c r="C516" s="15"/>
      <c r="D516" s="13"/>
      <c r="E516" s="13"/>
      <c r="F516" s="13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35"/>
      <c r="B517" s="15"/>
      <c r="C517" s="15"/>
      <c r="D517" s="13"/>
      <c r="E517" s="13"/>
      <c r="F517" s="13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35"/>
      <c r="B518" s="15"/>
      <c r="C518" s="15"/>
      <c r="D518" s="13"/>
      <c r="E518" s="13"/>
      <c r="F518" s="13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35"/>
      <c r="B519" s="15"/>
      <c r="C519" s="15"/>
      <c r="D519" s="13"/>
      <c r="E519" s="13"/>
      <c r="F519" s="13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35"/>
      <c r="B520" s="15"/>
      <c r="C520" s="15"/>
      <c r="D520" s="13"/>
      <c r="E520" s="13"/>
      <c r="F520" s="13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35"/>
      <c r="B521" s="15"/>
      <c r="C521" s="15"/>
      <c r="D521" s="13"/>
      <c r="E521" s="13"/>
      <c r="F521" s="13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35"/>
      <c r="B522" s="15"/>
      <c r="C522" s="15"/>
      <c r="D522" s="13"/>
      <c r="E522" s="13"/>
      <c r="F522" s="13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35"/>
      <c r="B523" s="15"/>
      <c r="C523" s="15"/>
      <c r="D523" s="13"/>
      <c r="E523" s="13"/>
      <c r="F523" s="13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35"/>
      <c r="B524" s="15"/>
      <c r="C524" s="15"/>
      <c r="D524" s="13"/>
      <c r="E524" s="13"/>
      <c r="F524" s="13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35"/>
      <c r="B525" s="15"/>
      <c r="C525" s="15"/>
      <c r="D525" s="13"/>
      <c r="E525" s="13"/>
      <c r="F525" s="13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35"/>
      <c r="B526" s="15"/>
      <c r="C526" s="15"/>
      <c r="D526" s="13"/>
      <c r="E526" s="13"/>
      <c r="F526" s="13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35"/>
      <c r="B527" s="15"/>
      <c r="C527" s="15"/>
      <c r="D527" s="13"/>
      <c r="E527" s="13"/>
      <c r="F527" s="13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35"/>
      <c r="B528" s="15"/>
      <c r="C528" s="15"/>
      <c r="D528" s="13"/>
      <c r="E528" s="13"/>
      <c r="F528" s="13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35"/>
      <c r="B529" s="15"/>
      <c r="C529" s="15"/>
      <c r="D529" s="13"/>
      <c r="E529" s="13"/>
      <c r="F529" s="13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35"/>
      <c r="B530" s="15"/>
      <c r="C530" s="15"/>
      <c r="D530" s="13"/>
      <c r="E530" s="13"/>
      <c r="F530" s="13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35"/>
      <c r="B531" s="15"/>
      <c r="C531" s="15"/>
      <c r="D531" s="13"/>
      <c r="E531" s="13"/>
      <c r="F531" s="13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35"/>
      <c r="B532" s="15"/>
      <c r="C532" s="15"/>
      <c r="D532" s="13"/>
      <c r="E532" s="13"/>
      <c r="F532" s="13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35"/>
      <c r="B533" s="15"/>
      <c r="C533" s="15"/>
      <c r="D533" s="13"/>
      <c r="E533" s="13"/>
      <c r="F533" s="13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35"/>
      <c r="B534" s="15"/>
      <c r="C534" s="15"/>
      <c r="D534" s="13"/>
      <c r="E534" s="13"/>
      <c r="F534" s="13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35"/>
      <c r="B535" s="15"/>
      <c r="C535" s="15"/>
      <c r="D535" s="13"/>
      <c r="E535" s="13"/>
      <c r="F535" s="13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35"/>
      <c r="B536" s="15"/>
      <c r="C536" s="15"/>
      <c r="D536" s="13"/>
      <c r="E536" s="13"/>
      <c r="F536" s="13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35"/>
      <c r="B537" s="15"/>
      <c r="C537" s="15"/>
      <c r="D537" s="13"/>
      <c r="E537" s="13"/>
      <c r="F537" s="13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35"/>
      <c r="B538" s="15"/>
      <c r="C538" s="15"/>
      <c r="D538" s="13"/>
      <c r="E538" s="13"/>
      <c r="F538" s="13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35"/>
      <c r="B539" s="15"/>
      <c r="C539" s="15"/>
      <c r="D539" s="13"/>
      <c r="E539" s="13"/>
      <c r="F539" s="13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35"/>
      <c r="B540" s="15"/>
      <c r="C540" s="15"/>
      <c r="D540" s="13"/>
      <c r="E540" s="13"/>
      <c r="F540" s="13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35"/>
      <c r="B541" s="15"/>
      <c r="C541" s="15"/>
      <c r="D541" s="13"/>
      <c r="E541" s="13"/>
      <c r="F541" s="13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35"/>
      <c r="B542" s="15"/>
      <c r="C542" s="15"/>
      <c r="D542" s="13"/>
      <c r="E542" s="13"/>
      <c r="F542" s="13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35"/>
      <c r="B543" s="15"/>
      <c r="C543" s="15"/>
      <c r="D543" s="13"/>
      <c r="E543" s="13"/>
      <c r="F543" s="13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35"/>
      <c r="B544" s="15"/>
      <c r="C544" s="15"/>
      <c r="D544" s="13"/>
      <c r="E544" s="13"/>
      <c r="F544" s="13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35"/>
      <c r="B545" s="15"/>
      <c r="C545" s="15"/>
      <c r="D545" s="13"/>
      <c r="E545" s="13"/>
      <c r="F545" s="13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35"/>
      <c r="B546" s="15"/>
      <c r="C546" s="15"/>
      <c r="D546" s="13"/>
      <c r="E546" s="13"/>
      <c r="F546" s="13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35"/>
      <c r="B547" s="15"/>
      <c r="C547" s="15"/>
      <c r="D547" s="13"/>
      <c r="E547" s="13"/>
      <c r="F547" s="13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35"/>
      <c r="B548" s="15"/>
      <c r="C548" s="15"/>
      <c r="D548" s="13"/>
      <c r="E548" s="13"/>
      <c r="F548" s="13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35"/>
      <c r="B549" s="15"/>
      <c r="C549" s="15"/>
      <c r="D549" s="13"/>
      <c r="E549" s="13"/>
      <c r="F549" s="13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35"/>
      <c r="B550" s="15"/>
      <c r="C550" s="15"/>
      <c r="D550" s="13"/>
      <c r="E550" s="13"/>
      <c r="F550" s="13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35"/>
      <c r="B551" s="15"/>
      <c r="C551" s="15"/>
      <c r="D551" s="13"/>
      <c r="E551" s="13"/>
      <c r="F551" s="13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35"/>
      <c r="B552" s="15"/>
      <c r="C552" s="15"/>
      <c r="D552" s="13"/>
      <c r="E552" s="13"/>
      <c r="F552" s="13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35"/>
      <c r="B553" s="15"/>
      <c r="C553" s="15"/>
      <c r="D553" s="13"/>
      <c r="E553" s="13"/>
      <c r="F553" s="13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35"/>
      <c r="B554" s="15"/>
      <c r="C554" s="15"/>
      <c r="D554" s="13"/>
      <c r="E554" s="13"/>
      <c r="F554" s="13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35"/>
      <c r="B555" s="15"/>
      <c r="C555" s="15"/>
      <c r="D555" s="13"/>
      <c r="E555" s="13"/>
      <c r="F555" s="13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35"/>
      <c r="B556" s="15"/>
      <c r="C556" s="15"/>
      <c r="D556" s="13"/>
      <c r="E556" s="13"/>
      <c r="F556" s="13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35"/>
      <c r="B557" s="15"/>
      <c r="C557" s="15"/>
      <c r="D557" s="13"/>
      <c r="E557" s="13"/>
      <c r="F557" s="13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35"/>
      <c r="B558" s="15"/>
      <c r="C558" s="15"/>
      <c r="D558" s="13"/>
      <c r="E558" s="13"/>
      <c r="F558" s="13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35"/>
      <c r="B559" s="15"/>
      <c r="C559" s="15"/>
      <c r="D559" s="13"/>
      <c r="E559" s="13"/>
      <c r="F559" s="13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35"/>
      <c r="B560" s="15"/>
      <c r="C560" s="15"/>
      <c r="D560" s="13"/>
      <c r="E560" s="13"/>
      <c r="F560" s="13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35"/>
      <c r="B561" s="15"/>
      <c r="C561" s="15"/>
      <c r="D561" s="13"/>
      <c r="E561" s="13"/>
      <c r="F561" s="13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35"/>
      <c r="B562" s="15"/>
      <c r="C562" s="15"/>
      <c r="D562" s="13"/>
      <c r="E562" s="13"/>
      <c r="F562" s="13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35"/>
      <c r="B563" s="15"/>
      <c r="C563" s="15"/>
      <c r="D563" s="13"/>
      <c r="E563" s="13"/>
      <c r="F563" s="13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35"/>
      <c r="B564" s="15"/>
      <c r="C564" s="15"/>
      <c r="D564" s="13"/>
      <c r="E564" s="13"/>
      <c r="F564" s="13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35"/>
      <c r="B565" s="15"/>
      <c r="C565" s="15"/>
      <c r="D565" s="13"/>
      <c r="E565" s="13"/>
      <c r="F565" s="13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35"/>
      <c r="B566" s="15"/>
      <c r="C566" s="15"/>
      <c r="D566" s="13"/>
      <c r="E566" s="13"/>
      <c r="F566" s="13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35"/>
      <c r="B567" s="15"/>
      <c r="C567" s="15"/>
      <c r="D567" s="13"/>
      <c r="E567" s="13"/>
      <c r="F567" s="13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35"/>
      <c r="B568" s="15"/>
      <c r="C568" s="15"/>
      <c r="D568" s="13"/>
      <c r="E568" s="13"/>
      <c r="F568" s="13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35"/>
      <c r="B569" s="15"/>
      <c r="C569" s="15"/>
      <c r="D569" s="13"/>
      <c r="E569" s="13"/>
      <c r="F569" s="13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35"/>
      <c r="B570" s="15"/>
      <c r="C570" s="15"/>
      <c r="D570" s="13"/>
      <c r="E570" s="13"/>
      <c r="F570" s="13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35"/>
      <c r="B571" s="15"/>
      <c r="C571" s="15"/>
      <c r="D571" s="13"/>
      <c r="E571" s="13"/>
      <c r="F571" s="13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35"/>
      <c r="B572" s="15"/>
      <c r="C572" s="15"/>
      <c r="D572" s="13"/>
      <c r="E572" s="13"/>
      <c r="F572" s="13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35"/>
      <c r="B573" s="15"/>
      <c r="C573" s="15"/>
      <c r="D573" s="13"/>
      <c r="E573" s="13"/>
      <c r="F573" s="13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35"/>
      <c r="B574" s="15"/>
      <c r="C574" s="15"/>
      <c r="D574" s="13"/>
      <c r="E574" s="13"/>
      <c r="F574" s="13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35"/>
      <c r="B575" s="15"/>
      <c r="C575" s="15"/>
      <c r="D575" s="13"/>
      <c r="E575" s="13"/>
      <c r="F575" s="13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35"/>
      <c r="B576" s="15"/>
      <c r="C576" s="15"/>
      <c r="D576" s="13"/>
      <c r="E576" s="13"/>
      <c r="F576" s="13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35"/>
      <c r="B577" s="15"/>
      <c r="C577" s="15"/>
      <c r="D577" s="13"/>
      <c r="E577" s="13"/>
      <c r="F577" s="13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35"/>
      <c r="B578" s="15"/>
      <c r="C578" s="15"/>
      <c r="D578" s="13"/>
      <c r="E578" s="13"/>
      <c r="F578" s="13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35"/>
      <c r="B579" s="15"/>
      <c r="C579" s="15"/>
      <c r="D579" s="13"/>
      <c r="E579" s="13"/>
      <c r="F579" s="13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35"/>
      <c r="B580" s="15"/>
      <c r="C580" s="15"/>
      <c r="D580" s="13"/>
      <c r="E580" s="13"/>
      <c r="F580" s="13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35"/>
      <c r="B581" s="15"/>
      <c r="C581" s="15"/>
      <c r="D581" s="13"/>
      <c r="E581" s="13"/>
      <c r="F581" s="13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35"/>
      <c r="B582" s="15"/>
      <c r="C582" s="15"/>
      <c r="D582" s="13"/>
      <c r="E582" s="13"/>
      <c r="F582" s="13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35"/>
      <c r="B583" s="15"/>
      <c r="C583" s="15"/>
      <c r="D583" s="13"/>
      <c r="E583" s="13"/>
      <c r="F583" s="13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35"/>
      <c r="B584" s="15"/>
      <c r="C584" s="15"/>
      <c r="D584" s="13"/>
      <c r="E584" s="13"/>
      <c r="F584" s="13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35"/>
      <c r="B585" s="15"/>
      <c r="C585" s="15"/>
      <c r="D585" s="13"/>
      <c r="E585" s="13"/>
      <c r="F585" s="13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35"/>
      <c r="B586" s="15"/>
      <c r="C586" s="15"/>
      <c r="D586" s="13"/>
      <c r="E586" s="13"/>
      <c r="F586" s="13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35"/>
      <c r="B587" s="15"/>
      <c r="C587" s="15"/>
      <c r="D587" s="13"/>
      <c r="E587" s="13"/>
      <c r="F587" s="13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35"/>
      <c r="B588" s="15"/>
      <c r="C588" s="15"/>
      <c r="D588" s="13"/>
      <c r="E588" s="13"/>
      <c r="F588" s="13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35"/>
      <c r="B589" s="15"/>
      <c r="C589" s="15"/>
      <c r="D589" s="13"/>
      <c r="E589" s="13"/>
      <c r="F589" s="13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35"/>
      <c r="B590" s="15"/>
      <c r="C590" s="15"/>
      <c r="D590" s="13"/>
      <c r="E590" s="13"/>
      <c r="F590" s="13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35"/>
      <c r="B591" s="15"/>
      <c r="C591" s="15"/>
      <c r="D591" s="13"/>
      <c r="E591" s="13"/>
      <c r="F591" s="13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35"/>
      <c r="B592" s="15"/>
      <c r="C592" s="15"/>
      <c r="D592" s="13"/>
      <c r="E592" s="13"/>
      <c r="F592" s="13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35"/>
      <c r="B593" s="15"/>
      <c r="C593" s="15"/>
      <c r="D593" s="13"/>
      <c r="E593" s="13"/>
      <c r="F593" s="13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35"/>
      <c r="B594" s="15"/>
      <c r="C594" s="15"/>
      <c r="D594" s="13"/>
      <c r="E594" s="13"/>
      <c r="F594" s="13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35"/>
      <c r="B595" s="15"/>
      <c r="C595" s="15"/>
      <c r="D595" s="13"/>
      <c r="E595" s="13"/>
      <c r="F595" s="13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35"/>
      <c r="B596" s="15"/>
      <c r="C596" s="15"/>
      <c r="D596" s="13"/>
      <c r="E596" s="13"/>
      <c r="F596" s="13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35"/>
      <c r="B597" s="15"/>
      <c r="C597" s="15"/>
      <c r="D597" s="13"/>
      <c r="E597" s="13"/>
      <c r="F597" s="13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35"/>
      <c r="B598" s="15"/>
      <c r="C598" s="15"/>
      <c r="D598" s="13"/>
      <c r="E598" s="13"/>
      <c r="F598" s="13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35"/>
      <c r="B599" s="15"/>
      <c r="C599" s="15"/>
      <c r="D599" s="13"/>
      <c r="E599" s="13"/>
      <c r="F599" s="13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35"/>
      <c r="B600" s="15"/>
      <c r="C600" s="15"/>
      <c r="D600" s="13"/>
      <c r="E600" s="13"/>
      <c r="F600" s="13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35"/>
      <c r="B601" s="15"/>
      <c r="C601" s="15"/>
      <c r="D601" s="13"/>
      <c r="E601" s="13"/>
      <c r="F601" s="13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35"/>
      <c r="B602" s="15"/>
      <c r="C602" s="15"/>
      <c r="D602" s="13"/>
      <c r="E602" s="13"/>
      <c r="F602" s="13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35"/>
      <c r="B603" s="15"/>
      <c r="C603" s="15"/>
      <c r="D603" s="13"/>
      <c r="E603" s="13"/>
      <c r="F603" s="13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35"/>
      <c r="B604" s="15"/>
      <c r="C604" s="15"/>
      <c r="D604" s="13"/>
      <c r="E604" s="13"/>
      <c r="F604" s="13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35"/>
      <c r="B605" s="15"/>
      <c r="C605" s="15"/>
      <c r="D605" s="13"/>
      <c r="E605" s="13"/>
      <c r="F605" s="13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35"/>
      <c r="B606" s="15"/>
      <c r="C606" s="15"/>
      <c r="D606" s="13"/>
      <c r="E606" s="13"/>
      <c r="F606" s="13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35"/>
      <c r="B607" s="15"/>
      <c r="C607" s="15"/>
      <c r="D607" s="13"/>
      <c r="E607" s="13"/>
      <c r="F607" s="13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35"/>
      <c r="B608" s="15"/>
      <c r="C608" s="15"/>
      <c r="D608" s="13"/>
      <c r="E608" s="13"/>
      <c r="F608" s="13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35"/>
      <c r="B609" s="15"/>
      <c r="C609" s="15"/>
      <c r="D609" s="13"/>
      <c r="E609" s="13"/>
      <c r="F609" s="13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35"/>
      <c r="B610" s="15"/>
      <c r="C610" s="15"/>
      <c r="D610" s="13"/>
      <c r="E610" s="13"/>
      <c r="F610" s="13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35"/>
      <c r="B611" s="15"/>
      <c r="C611" s="15"/>
      <c r="D611" s="13"/>
      <c r="E611" s="13"/>
      <c r="F611" s="13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35"/>
      <c r="B612" s="15"/>
      <c r="C612" s="15"/>
      <c r="D612" s="13"/>
      <c r="E612" s="13"/>
      <c r="F612" s="13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35"/>
      <c r="B613" s="15"/>
      <c r="C613" s="15"/>
      <c r="D613" s="13"/>
      <c r="E613" s="13"/>
      <c r="F613" s="13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35"/>
      <c r="B614" s="15"/>
      <c r="C614" s="15"/>
      <c r="D614" s="13"/>
      <c r="E614" s="13"/>
      <c r="F614" s="13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35"/>
      <c r="B615" s="15"/>
      <c r="C615" s="15"/>
      <c r="D615" s="13"/>
      <c r="E615" s="13"/>
      <c r="F615" s="13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35"/>
      <c r="B616" s="15"/>
      <c r="C616" s="15"/>
      <c r="D616" s="13"/>
      <c r="E616" s="13"/>
      <c r="F616" s="13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35"/>
      <c r="B617" s="15"/>
      <c r="C617" s="15"/>
      <c r="D617" s="13"/>
      <c r="E617" s="13"/>
      <c r="F617" s="13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35"/>
      <c r="B618" s="15"/>
      <c r="C618" s="15"/>
      <c r="D618" s="13"/>
      <c r="E618" s="13"/>
      <c r="F618" s="13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35"/>
      <c r="B619" s="15"/>
      <c r="C619" s="15"/>
      <c r="D619" s="13"/>
      <c r="E619" s="13"/>
      <c r="F619" s="13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35"/>
      <c r="B620" s="15"/>
      <c r="C620" s="15"/>
      <c r="D620" s="13"/>
      <c r="E620" s="13"/>
      <c r="F620" s="13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35"/>
      <c r="B621" s="15"/>
      <c r="C621" s="15"/>
      <c r="D621" s="13"/>
      <c r="E621" s="13"/>
      <c r="F621" s="13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35"/>
      <c r="B622" s="15"/>
      <c r="C622" s="15"/>
      <c r="D622" s="13"/>
      <c r="E622" s="13"/>
      <c r="F622" s="13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35"/>
      <c r="B623" s="15"/>
      <c r="C623" s="15"/>
      <c r="D623" s="13"/>
      <c r="E623" s="13"/>
      <c r="F623" s="13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35"/>
      <c r="B624" s="15"/>
      <c r="C624" s="15"/>
      <c r="D624" s="13"/>
      <c r="E624" s="13"/>
      <c r="F624" s="13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35"/>
      <c r="B625" s="15"/>
      <c r="C625" s="15"/>
      <c r="D625" s="13"/>
      <c r="E625" s="13"/>
      <c r="F625" s="13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35"/>
      <c r="B626" s="15"/>
      <c r="C626" s="15"/>
      <c r="D626" s="13"/>
      <c r="E626" s="13"/>
      <c r="F626" s="13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35"/>
      <c r="B627" s="15"/>
      <c r="C627" s="15"/>
      <c r="D627" s="13"/>
      <c r="E627" s="13"/>
      <c r="F627" s="13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35"/>
      <c r="B628" s="15"/>
      <c r="C628" s="15"/>
      <c r="D628" s="13"/>
      <c r="E628" s="13"/>
      <c r="F628" s="13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35"/>
      <c r="B629" s="15"/>
      <c r="C629" s="15"/>
      <c r="D629" s="13"/>
      <c r="E629" s="13"/>
      <c r="F629" s="13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35"/>
      <c r="B630" s="15"/>
      <c r="C630" s="15"/>
      <c r="D630" s="13"/>
      <c r="E630" s="13"/>
      <c r="F630" s="13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35"/>
      <c r="B631" s="15"/>
      <c r="C631" s="15"/>
      <c r="D631" s="13"/>
      <c r="E631" s="13"/>
      <c r="F631" s="13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35"/>
      <c r="B632" s="15"/>
      <c r="C632" s="15"/>
      <c r="D632" s="13"/>
      <c r="E632" s="13"/>
      <c r="F632" s="13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35"/>
      <c r="B633" s="15"/>
      <c r="C633" s="15"/>
      <c r="D633" s="13"/>
      <c r="E633" s="13"/>
      <c r="F633" s="13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35"/>
      <c r="B634" s="15"/>
      <c r="C634" s="15"/>
      <c r="D634" s="13"/>
      <c r="E634" s="13"/>
      <c r="F634" s="13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35"/>
      <c r="B635" s="15"/>
      <c r="C635" s="15"/>
      <c r="D635" s="13"/>
      <c r="E635" s="13"/>
      <c r="F635" s="13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35"/>
      <c r="B636" s="15"/>
      <c r="C636" s="15"/>
      <c r="D636" s="13"/>
      <c r="E636" s="13"/>
      <c r="F636" s="13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35"/>
      <c r="B637" s="15"/>
      <c r="C637" s="15"/>
      <c r="D637" s="13"/>
      <c r="E637" s="13"/>
      <c r="F637" s="13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35"/>
      <c r="B638" s="15"/>
      <c r="C638" s="15"/>
      <c r="D638" s="13"/>
      <c r="E638" s="13"/>
      <c r="F638" s="13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35"/>
      <c r="B639" s="15"/>
      <c r="C639" s="15"/>
      <c r="D639" s="13"/>
      <c r="E639" s="13"/>
      <c r="F639" s="13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35"/>
      <c r="B640" s="15"/>
      <c r="C640" s="15"/>
      <c r="D640" s="13"/>
      <c r="E640" s="13"/>
      <c r="F640" s="13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35"/>
      <c r="B641" s="15"/>
      <c r="C641" s="15"/>
      <c r="D641" s="13"/>
      <c r="E641" s="13"/>
      <c r="F641" s="13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35"/>
      <c r="B642" s="15"/>
      <c r="C642" s="15"/>
      <c r="D642" s="13"/>
      <c r="E642" s="13"/>
      <c r="F642" s="13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35"/>
      <c r="B643" s="15"/>
      <c r="C643" s="15"/>
      <c r="D643" s="13"/>
      <c r="E643" s="13"/>
      <c r="F643" s="13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35"/>
      <c r="B644" s="15"/>
      <c r="C644" s="15"/>
      <c r="D644" s="13"/>
      <c r="E644" s="13"/>
      <c r="F644" s="13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35"/>
      <c r="B645" s="15"/>
      <c r="C645" s="15"/>
      <c r="D645" s="13"/>
      <c r="E645" s="13"/>
      <c r="F645" s="13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35"/>
      <c r="B646" s="15"/>
      <c r="C646" s="15"/>
      <c r="D646" s="13"/>
      <c r="E646" s="13"/>
      <c r="F646" s="13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35"/>
      <c r="B647" s="15"/>
      <c r="C647" s="15"/>
      <c r="D647" s="13"/>
      <c r="E647" s="13"/>
      <c r="F647" s="13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35"/>
      <c r="B648" s="15"/>
      <c r="C648" s="15"/>
      <c r="D648" s="13"/>
      <c r="E648" s="13"/>
      <c r="F648" s="13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35"/>
      <c r="B649" s="15"/>
      <c r="C649" s="15"/>
      <c r="D649" s="13"/>
      <c r="E649" s="13"/>
      <c r="F649" s="13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35"/>
      <c r="B650" s="15"/>
      <c r="C650" s="15"/>
      <c r="D650" s="13"/>
      <c r="E650" s="13"/>
      <c r="F650" s="13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35"/>
      <c r="B651" s="15"/>
      <c r="C651" s="15"/>
      <c r="D651" s="13"/>
      <c r="E651" s="13"/>
      <c r="F651" s="13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35"/>
      <c r="B652" s="15"/>
      <c r="C652" s="15"/>
      <c r="D652" s="13"/>
      <c r="E652" s="13"/>
      <c r="F652" s="13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35"/>
      <c r="B653" s="15"/>
      <c r="C653" s="15"/>
      <c r="D653" s="13"/>
      <c r="E653" s="13"/>
      <c r="F653" s="13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35"/>
      <c r="B654" s="15"/>
      <c r="C654" s="15"/>
      <c r="D654" s="13"/>
      <c r="E654" s="13"/>
      <c r="F654" s="13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35"/>
      <c r="B655" s="15"/>
      <c r="C655" s="15"/>
      <c r="D655" s="13"/>
      <c r="E655" s="13"/>
      <c r="F655" s="13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35"/>
      <c r="B656" s="15"/>
      <c r="C656" s="15"/>
      <c r="D656" s="13"/>
      <c r="E656" s="13"/>
      <c r="F656" s="13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35"/>
      <c r="B657" s="15"/>
      <c r="C657" s="15"/>
      <c r="D657" s="13"/>
      <c r="E657" s="13"/>
      <c r="F657" s="13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35"/>
      <c r="B658" s="15"/>
      <c r="C658" s="15"/>
      <c r="D658" s="13"/>
      <c r="E658" s="13"/>
      <c r="F658" s="13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35"/>
      <c r="B659" s="15"/>
      <c r="C659" s="15"/>
      <c r="D659" s="13"/>
      <c r="E659" s="13"/>
      <c r="F659" s="13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35"/>
      <c r="B660" s="15"/>
      <c r="C660" s="15"/>
      <c r="D660" s="13"/>
      <c r="E660" s="13"/>
      <c r="F660" s="13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35"/>
      <c r="B661" s="15"/>
      <c r="C661" s="15"/>
      <c r="D661" s="13"/>
      <c r="E661" s="13"/>
      <c r="F661" s="13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35"/>
      <c r="B662" s="15"/>
      <c r="C662" s="15"/>
      <c r="D662" s="13"/>
      <c r="E662" s="13"/>
      <c r="F662" s="13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35"/>
      <c r="B663" s="15"/>
      <c r="C663" s="15"/>
      <c r="D663" s="13"/>
      <c r="E663" s="13"/>
      <c r="F663" s="13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35"/>
      <c r="B664" s="15"/>
      <c r="C664" s="15"/>
      <c r="D664" s="13"/>
      <c r="E664" s="13"/>
      <c r="F664" s="13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35"/>
      <c r="B665" s="15"/>
      <c r="C665" s="15"/>
      <c r="D665" s="13"/>
      <c r="E665" s="13"/>
      <c r="F665" s="13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35"/>
      <c r="B666" s="15"/>
      <c r="C666" s="15"/>
      <c r="D666" s="13"/>
      <c r="E666" s="13"/>
      <c r="F666" s="13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35"/>
      <c r="B667" s="15"/>
      <c r="C667" s="15"/>
      <c r="D667" s="13"/>
      <c r="E667" s="13"/>
      <c r="F667" s="13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35"/>
      <c r="B668" s="15"/>
      <c r="C668" s="15"/>
      <c r="D668" s="13"/>
      <c r="E668" s="13"/>
      <c r="F668" s="13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35"/>
      <c r="B669" s="15"/>
      <c r="C669" s="15"/>
      <c r="D669" s="13"/>
      <c r="E669" s="13"/>
      <c r="F669" s="13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35"/>
      <c r="B670" s="15"/>
      <c r="C670" s="15"/>
      <c r="D670" s="13"/>
      <c r="E670" s="13"/>
      <c r="F670" s="13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35"/>
      <c r="B671" s="15"/>
      <c r="C671" s="15"/>
      <c r="D671" s="13"/>
      <c r="E671" s="13"/>
      <c r="F671" s="13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35"/>
      <c r="B672" s="15"/>
      <c r="C672" s="15"/>
      <c r="D672" s="13"/>
      <c r="E672" s="13"/>
      <c r="F672" s="13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35"/>
      <c r="B673" s="15"/>
      <c r="C673" s="15"/>
      <c r="D673" s="13"/>
      <c r="E673" s="13"/>
      <c r="F673" s="13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35"/>
      <c r="B674" s="15"/>
      <c r="C674" s="15"/>
      <c r="D674" s="13"/>
      <c r="E674" s="13"/>
      <c r="F674" s="13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35"/>
      <c r="B675" s="15"/>
      <c r="C675" s="15"/>
      <c r="D675" s="13"/>
      <c r="E675" s="13"/>
      <c r="F675" s="13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35"/>
      <c r="B676" s="15"/>
      <c r="C676" s="15"/>
      <c r="D676" s="13"/>
      <c r="E676" s="13"/>
      <c r="F676" s="13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35"/>
      <c r="B677" s="15"/>
      <c r="C677" s="15"/>
      <c r="D677" s="13"/>
      <c r="E677" s="13"/>
      <c r="F677" s="13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35"/>
      <c r="B678" s="15"/>
      <c r="C678" s="15"/>
      <c r="D678" s="13"/>
      <c r="E678" s="13"/>
      <c r="F678" s="13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35"/>
      <c r="B679" s="15"/>
      <c r="C679" s="15"/>
      <c r="D679" s="13"/>
      <c r="E679" s="13"/>
      <c r="F679" s="13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35"/>
      <c r="B680" s="15"/>
      <c r="C680" s="15"/>
      <c r="D680" s="13"/>
      <c r="E680" s="13"/>
      <c r="F680" s="13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35"/>
      <c r="B681" s="15"/>
      <c r="C681" s="15"/>
      <c r="D681" s="13"/>
      <c r="E681" s="13"/>
      <c r="F681" s="13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35"/>
      <c r="B682" s="15"/>
      <c r="C682" s="15"/>
      <c r="D682" s="13"/>
      <c r="E682" s="13"/>
      <c r="F682" s="13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35"/>
      <c r="B683" s="15"/>
      <c r="C683" s="15"/>
      <c r="D683" s="13"/>
      <c r="E683" s="13"/>
      <c r="F683" s="13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35"/>
      <c r="B684" s="15"/>
      <c r="C684" s="15"/>
      <c r="D684" s="13"/>
      <c r="E684" s="13"/>
      <c r="F684" s="13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35"/>
      <c r="B685" s="15"/>
      <c r="C685" s="15"/>
      <c r="D685" s="13"/>
      <c r="E685" s="13"/>
      <c r="F685" s="13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35"/>
      <c r="B686" s="15"/>
      <c r="C686" s="15"/>
      <c r="D686" s="13"/>
      <c r="E686" s="13"/>
      <c r="F686" s="13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35"/>
      <c r="B687" s="15"/>
      <c r="C687" s="15"/>
      <c r="D687" s="13"/>
      <c r="E687" s="13"/>
      <c r="F687" s="13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35"/>
      <c r="B688" s="15"/>
      <c r="C688" s="15"/>
      <c r="D688" s="13"/>
      <c r="E688" s="13"/>
      <c r="F688" s="13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35"/>
      <c r="B689" s="15"/>
      <c r="C689" s="15"/>
      <c r="D689" s="13"/>
      <c r="E689" s="13"/>
      <c r="F689" s="13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35"/>
      <c r="B690" s="15"/>
      <c r="C690" s="15"/>
      <c r="D690" s="13"/>
      <c r="E690" s="13"/>
      <c r="F690" s="13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35"/>
      <c r="B691" s="15"/>
      <c r="C691" s="15"/>
      <c r="D691" s="13"/>
      <c r="E691" s="13"/>
      <c r="F691" s="13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35"/>
      <c r="B692" s="15"/>
      <c r="C692" s="15"/>
      <c r="D692" s="13"/>
      <c r="E692" s="13"/>
      <c r="F692" s="13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35"/>
      <c r="B693" s="15"/>
      <c r="C693" s="15"/>
      <c r="D693" s="13"/>
      <c r="E693" s="13"/>
      <c r="F693" s="13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35"/>
      <c r="B694" s="15"/>
      <c r="C694" s="15"/>
      <c r="D694" s="13"/>
      <c r="E694" s="13"/>
      <c r="F694" s="13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35"/>
      <c r="B695" s="15"/>
      <c r="C695" s="15"/>
      <c r="D695" s="13"/>
      <c r="E695" s="13"/>
      <c r="F695" s="13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35"/>
      <c r="B696" s="15"/>
      <c r="C696" s="15"/>
      <c r="D696" s="13"/>
      <c r="E696" s="13"/>
      <c r="F696" s="13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35"/>
      <c r="B697" s="15"/>
      <c r="C697" s="15"/>
      <c r="D697" s="13"/>
      <c r="E697" s="13"/>
      <c r="F697" s="13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35"/>
      <c r="B698" s="15"/>
      <c r="C698" s="15"/>
      <c r="D698" s="13"/>
      <c r="E698" s="13"/>
      <c r="F698" s="13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35"/>
      <c r="B699" s="15"/>
      <c r="C699" s="15"/>
      <c r="D699" s="13"/>
      <c r="E699" s="13"/>
      <c r="F699" s="13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35"/>
      <c r="B700" s="15"/>
      <c r="C700" s="15"/>
      <c r="D700" s="13"/>
      <c r="E700" s="13"/>
      <c r="F700" s="13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35"/>
      <c r="B701" s="15"/>
      <c r="C701" s="15"/>
      <c r="D701" s="13"/>
      <c r="E701" s="13"/>
      <c r="F701" s="13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35"/>
      <c r="B702" s="15"/>
      <c r="C702" s="15"/>
      <c r="D702" s="13"/>
      <c r="E702" s="13"/>
      <c r="F702" s="13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35"/>
      <c r="B703" s="15"/>
      <c r="C703" s="15"/>
      <c r="D703" s="13"/>
      <c r="E703" s="13"/>
      <c r="F703" s="13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35"/>
      <c r="B704" s="15"/>
      <c r="C704" s="15"/>
      <c r="D704" s="13"/>
      <c r="E704" s="13"/>
      <c r="F704" s="13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35"/>
      <c r="B705" s="15"/>
      <c r="C705" s="15"/>
      <c r="D705" s="13"/>
      <c r="E705" s="13"/>
      <c r="F705" s="13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35"/>
      <c r="B706" s="15"/>
      <c r="C706" s="15"/>
      <c r="D706" s="13"/>
      <c r="E706" s="13"/>
      <c r="F706" s="13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35"/>
      <c r="B707" s="15"/>
      <c r="C707" s="15"/>
      <c r="D707" s="13"/>
      <c r="E707" s="13"/>
      <c r="F707" s="13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35"/>
      <c r="B708" s="15"/>
      <c r="C708" s="15"/>
      <c r="D708" s="13"/>
      <c r="E708" s="13"/>
      <c r="F708" s="13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35"/>
      <c r="B709" s="15"/>
      <c r="C709" s="15"/>
      <c r="D709" s="13"/>
      <c r="E709" s="13"/>
      <c r="F709" s="13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35"/>
      <c r="B710" s="15"/>
      <c r="C710" s="15"/>
      <c r="D710" s="13"/>
      <c r="E710" s="13"/>
      <c r="F710" s="13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35"/>
      <c r="B711" s="15"/>
      <c r="C711" s="15"/>
      <c r="D711" s="13"/>
      <c r="E711" s="13"/>
      <c r="F711" s="13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35"/>
      <c r="B712" s="15"/>
      <c r="C712" s="15"/>
      <c r="D712" s="13"/>
      <c r="E712" s="13"/>
      <c r="F712" s="13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35"/>
      <c r="B713" s="15"/>
      <c r="C713" s="15"/>
      <c r="D713" s="13"/>
      <c r="E713" s="13"/>
      <c r="F713" s="13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35"/>
      <c r="B714" s="15"/>
      <c r="C714" s="15"/>
      <c r="D714" s="13"/>
      <c r="E714" s="13"/>
      <c r="F714" s="13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35"/>
      <c r="B715" s="15"/>
      <c r="C715" s="15"/>
      <c r="D715" s="13"/>
      <c r="E715" s="13"/>
      <c r="F715" s="13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35"/>
      <c r="B716" s="15"/>
      <c r="C716" s="15"/>
      <c r="D716" s="13"/>
      <c r="E716" s="13"/>
      <c r="F716" s="13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35"/>
      <c r="B717" s="15"/>
      <c r="C717" s="15"/>
      <c r="D717" s="13"/>
      <c r="E717" s="13"/>
      <c r="F717" s="13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35"/>
      <c r="B718" s="15"/>
      <c r="C718" s="15"/>
      <c r="D718" s="13"/>
      <c r="E718" s="13"/>
      <c r="F718" s="13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35"/>
      <c r="B719" s="15"/>
      <c r="C719" s="15"/>
      <c r="D719" s="13"/>
      <c r="E719" s="13"/>
      <c r="F719" s="13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35"/>
      <c r="B720" s="15"/>
      <c r="C720" s="15"/>
      <c r="D720" s="13"/>
      <c r="E720" s="13"/>
      <c r="F720" s="13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35"/>
      <c r="B721" s="15"/>
      <c r="C721" s="15"/>
      <c r="D721" s="13"/>
      <c r="E721" s="13"/>
      <c r="F721" s="13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35"/>
      <c r="B722" s="15"/>
      <c r="C722" s="15"/>
      <c r="D722" s="13"/>
      <c r="E722" s="13"/>
      <c r="F722" s="13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35"/>
      <c r="B723" s="15"/>
      <c r="C723" s="15"/>
      <c r="D723" s="13"/>
      <c r="E723" s="13"/>
      <c r="F723" s="13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35"/>
      <c r="B724" s="15"/>
      <c r="C724" s="15"/>
      <c r="D724" s="13"/>
      <c r="E724" s="13"/>
      <c r="F724" s="13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35"/>
      <c r="B725" s="15"/>
      <c r="C725" s="15"/>
      <c r="D725" s="13"/>
      <c r="E725" s="13"/>
      <c r="F725" s="13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35"/>
      <c r="B726" s="15"/>
      <c r="C726" s="15"/>
      <c r="D726" s="13"/>
      <c r="E726" s="13"/>
      <c r="F726" s="13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35"/>
      <c r="B727" s="15"/>
      <c r="C727" s="15"/>
      <c r="D727" s="13"/>
      <c r="E727" s="13"/>
      <c r="F727" s="13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35"/>
      <c r="B728" s="15"/>
      <c r="C728" s="15"/>
      <c r="D728" s="13"/>
      <c r="E728" s="13"/>
      <c r="F728" s="13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35"/>
      <c r="B729" s="15"/>
      <c r="C729" s="15"/>
      <c r="D729" s="13"/>
      <c r="E729" s="13"/>
      <c r="F729" s="13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35"/>
      <c r="B730" s="15"/>
      <c r="C730" s="15"/>
      <c r="D730" s="13"/>
      <c r="E730" s="13"/>
      <c r="F730" s="13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35"/>
      <c r="B731" s="15"/>
      <c r="C731" s="15"/>
      <c r="D731" s="13"/>
      <c r="E731" s="13"/>
      <c r="F731" s="13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35"/>
      <c r="B732" s="15"/>
      <c r="C732" s="15"/>
      <c r="D732" s="13"/>
      <c r="E732" s="13"/>
      <c r="F732" s="13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35"/>
      <c r="B733" s="15"/>
      <c r="C733" s="15"/>
      <c r="D733" s="13"/>
      <c r="E733" s="13"/>
      <c r="F733" s="13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35"/>
      <c r="B734" s="15"/>
      <c r="C734" s="15"/>
      <c r="D734" s="13"/>
      <c r="E734" s="13"/>
      <c r="F734" s="13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35"/>
      <c r="B735" s="15"/>
      <c r="C735" s="15"/>
      <c r="D735" s="13"/>
      <c r="E735" s="13"/>
      <c r="F735" s="13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35"/>
      <c r="B736" s="15"/>
      <c r="C736" s="15"/>
      <c r="D736" s="13"/>
      <c r="E736" s="13"/>
      <c r="F736" s="13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35"/>
      <c r="B737" s="15"/>
      <c r="C737" s="15"/>
      <c r="D737" s="13"/>
      <c r="E737" s="13"/>
      <c r="F737" s="13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35"/>
      <c r="B738" s="15"/>
      <c r="C738" s="15"/>
      <c r="D738" s="13"/>
      <c r="E738" s="13"/>
      <c r="F738" s="13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35"/>
      <c r="B739" s="15"/>
      <c r="C739" s="15"/>
      <c r="D739" s="13"/>
      <c r="E739" s="13"/>
      <c r="F739" s="13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35"/>
      <c r="B740" s="15"/>
      <c r="C740" s="15"/>
      <c r="D740" s="13"/>
      <c r="E740" s="13"/>
      <c r="F740" s="13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35"/>
      <c r="B741" s="15"/>
      <c r="C741" s="15"/>
      <c r="D741" s="13"/>
      <c r="E741" s="13"/>
      <c r="F741" s="13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35"/>
      <c r="B742" s="15"/>
      <c r="C742" s="15"/>
      <c r="D742" s="13"/>
      <c r="E742" s="13"/>
      <c r="F742" s="13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35"/>
      <c r="B743" s="15"/>
      <c r="C743" s="15"/>
      <c r="D743" s="13"/>
      <c r="E743" s="13"/>
      <c r="F743" s="13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35"/>
      <c r="B744" s="15"/>
      <c r="C744" s="15"/>
      <c r="D744" s="13"/>
      <c r="E744" s="13"/>
      <c r="F744" s="13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35"/>
      <c r="B745" s="15"/>
      <c r="C745" s="15"/>
      <c r="D745" s="13"/>
      <c r="E745" s="13"/>
      <c r="F745" s="13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35"/>
      <c r="B746" s="15"/>
      <c r="C746" s="15"/>
      <c r="D746" s="13"/>
      <c r="E746" s="13"/>
      <c r="F746" s="13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35"/>
      <c r="B747" s="15"/>
      <c r="C747" s="15"/>
      <c r="D747" s="13"/>
      <c r="E747" s="13"/>
      <c r="F747" s="13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35"/>
      <c r="B748" s="15"/>
      <c r="C748" s="15"/>
      <c r="D748" s="13"/>
      <c r="E748" s="13"/>
      <c r="F748" s="13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35"/>
      <c r="B749" s="15"/>
      <c r="C749" s="15"/>
      <c r="D749" s="13"/>
      <c r="E749" s="13"/>
      <c r="F749" s="13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35"/>
      <c r="B750" s="15"/>
      <c r="C750" s="15"/>
      <c r="D750" s="13"/>
      <c r="E750" s="13"/>
      <c r="F750" s="13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35"/>
      <c r="B751" s="15"/>
      <c r="C751" s="15"/>
      <c r="D751" s="13"/>
      <c r="E751" s="13"/>
      <c r="F751" s="13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35"/>
      <c r="B752" s="15"/>
      <c r="C752" s="15"/>
      <c r="D752" s="13"/>
      <c r="E752" s="13"/>
      <c r="F752" s="13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35"/>
      <c r="B753" s="15"/>
      <c r="C753" s="15"/>
      <c r="D753" s="13"/>
      <c r="E753" s="13"/>
      <c r="F753" s="13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35"/>
      <c r="B754" s="15"/>
      <c r="C754" s="15"/>
      <c r="D754" s="13"/>
      <c r="E754" s="13"/>
      <c r="F754" s="13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35"/>
      <c r="B755" s="15"/>
      <c r="C755" s="15"/>
      <c r="D755" s="13"/>
      <c r="E755" s="13"/>
      <c r="F755" s="13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35"/>
      <c r="B756" s="15"/>
      <c r="C756" s="15"/>
      <c r="D756" s="13"/>
      <c r="E756" s="13"/>
      <c r="F756" s="13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35"/>
      <c r="B757" s="15"/>
      <c r="C757" s="15"/>
      <c r="D757" s="13"/>
      <c r="E757" s="13"/>
      <c r="F757" s="13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35"/>
      <c r="B758" s="15"/>
      <c r="C758" s="15"/>
      <c r="D758" s="13"/>
      <c r="E758" s="13"/>
      <c r="F758" s="13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35"/>
      <c r="B759" s="15"/>
      <c r="C759" s="15"/>
      <c r="D759" s="13"/>
      <c r="E759" s="13"/>
      <c r="F759" s="13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35"/>
      <c r="B760" s="15"/>
      <c r="C760" s="15"/>
      <c r="D760" s="13"/>
      <c r="E760" s="13"/>
      <c r="F760" s="13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35"/>
      <c r="B761" s="15"/>
      <c r="C761" s="15"/>
      <c r="D761" s="13"/>
      <c r="E761" s="13"/>
      <c r="F761" s="13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35"/>
      <c r="B762" s="15"/>
      <c r="C762" s="15"/>
      <c r="D762" s="13"/>
      <c r="E762" s="13"/>
      <c r="F762" s="13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35"/>
      <c r="B763" s="15"/>
      <c r="C763" s="15"/>
      <c r="D763" s="13"/>
      <c r="E763" s="13"/>
      <c r="F763" s="13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35"/>
      <c r="B764" s="15"/>
      <c r="C764" s="15"/>
      <c r="D764" s="13"/>
      <c r="E764" s="13"/>
      <c r="F764" s="13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35"/>
      <c r="B765" s="15"/>
      <c r="C765" s="15"/>
      <c r="D765" s="13"/>
      <c r="E765" s="13"/>
      <c r="F765" s="13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35"/>
      <c r="B766" s="15"/>
      <c r="C766" s="15"/>
      <c r="D766" s="13"/>
      <c r="E766" s="13"/>
      <c r="F766" s="13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35"/>
      <c r="B767" s="15"/>
      <c r="C767" s="15"/>
      <c r="D767" s="13"/>
      <c r="E767" s="13"/>
      <c r="F767" s="13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35"/>
      <c r="B768" s="15"/>
      <c r="C768" s="15"/>
      <c r="D768" s="13"/>
      <c r="E768" s="13"/>
      <c r="F768" s="13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35"/>
      <c r="B769" s="15"/>
      <c r="C769" s="15"/>
      <c r="D769" s="13"/>
      <c r="E769" s="13"/>
      <c r="F769" s="13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35"/>
      <c r="B770" s="15"/>
      <c r="C770" s="15"/>
      <c r="D770" s="13"/>
      <c r="E770" s="13"/>
      <c r="F770" s="13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35"/>
      <c r="B771" s="15"/>
      <c r="C771" s="15"/>
      <c r="D771" s="13"/>
      <c r="E771" s="13"/>
      <c r="F771" s="13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35"/>
      <c r="B772" s="15"/>
      <c r="C772" s="15"/>
      <c r="D772" s="13"/>
      <c r="E772" s="13"/>
      <c r="F772" s="13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35"/>
      <c r="B773" s="15"/>
      <c r="C773" s="15"/>
      <c r="D773" s="13"/>
      <c r="E773" s="13"/>
      <c r="F773" s="13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35"/>
      <c r="B774" s="15"/>
      <c r="C774" s="15"/>
      <c r="D774" s="13"/>
      <c r="E774" s="13"/>
      <c r="F774" s="13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35"/>
      <c r="B775" s="15"/>
      <c r="C775" s="15"/>
      <c r="D775" s="13"/>
      <c r="E775" s="13"/>
      <c r="F775" s="13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35"/>
      <c r="B776" s="15"/>
      <c r="C776" s="15"/>
      <c r="D776" s="13"/>
      <c r="E776" s="13"/>
      <c r="F776" s="13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35"/>
      <c r="B777" s="15"/>
      <c r="C777" s="15"/>
      <c r="D777" s="13"/>
      <c r="E777" s="13"/>
      <c r="F777" s="13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35"/>
      <c r="B778" s="15"/>
      <c r="C778" s="15"/>
      <c r="D778" s="13"/>
      <c r="E778" s="13"/>
      <c r="F778" s="13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35"/>
      <c r="B779" s="15"/>
      <c r="C779" s="15"/>
      <c r="D779" s="13"/>
      <c r="E779" s="13"/>
      <c r="F779" s="13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35"/>
      <c r="B780" s="15"/>
      <c r="C780" s="15"/>
      <c r="D780" s="13"/>
      <c r="E780" s="13"/>
      <c r="F780" s="13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35"/>
      <c r="B781" s="15"/>
      <c r="C781" s="15"/>
      <c r="D781" s="13"/>
      <c r="E781" s="13"/>
      <c r="F781" s="13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35"/>
      <c r="B782" s="15"/>
      <c r="C782" s="15"/>
      <c r="D782" s="13"/>
      <c r="E782" s="13"/>
      <c r="F782" s="13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35"/>
      <c r="B783" s="15"/>
      <c r="C783" s="15"/>
      <c r="D783" s="13"/>
      <c r="E783" s="13"/>
      <c r="F783" s="13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35"/>
      <c r="B784" s="15"/>
      <c r="C784" s="15"/>
      <c r="D784" s="13"/>
      <c r="E784" s="13"/>
      <c r="F784" s="13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35"/>
      <c r="B785" s="15"/>
      <c r="C785" s="15"/>
      <c r="D785" s="13"/>
      <c r="E785" s="13"/>
      <c r="F785" s="13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35"/>
      <c r="B786" s="15"/>
      <c r="C786" s="15"/>
      <c r="D786" s="13"/>
      <c r="E786" s="13"/>
      <c r="F786" s="13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35"/>
      <c r="B787" s="15"/>
      <c r="C787" s="15"/>
      <c r="D787" s="13"/>
      <c r="E787" s="13"/>
      <c r="F787" s="13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35"/>
      <c r="B788" s="15"/>
      <c r="C788" s="15"/>
      <c r="D788" s="13"/>
      <c r="E788" s="13"/>
      <c r="F788" s="13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35"/>
      <c r="B789" s="15"/>
      <c r="C789" s="15"/>
      <c r="D789" s="13"/>
      <c r="E789" s="13"/>
      <c r="F789" s="13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35"/>
      <c r="B790" s="15"/>
      <c r="C790" s="15"/>
      <c r="D790" s="13"/>
      <c r="E790" s="13"/>
      <c r="F790" s="13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35"/>
      <c r="B791" s="15"/>
      <c r="C791" s="15"/>
      <c r="D791" s="13"/>
      <c r="E791" s="13"/>
      <c r="F791" s="13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35"/>
      <c r="B792" s="15"/>
      <c r="C792" s="15"/>
      <c r="D792" s="13"/>
      <c r="E792" s="13"/>
      <c r="F792" s="13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35"/>
      <c r="B793" s="15"/>
      <c r="C793" s="15"/>
      <c r="D793" s="13"/>
      <c r="E793" s="13"/>
      <c r="F793" s="13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35"/>
      <c r="B794" s="15"/>
      <c r="C794" s="15"/>
      <c r="D794" s="13"/>
      <c r="E794" s="13"/>
      <c r="F794" s="13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35"/>
      <c r="B795" s="15"/>
      <c r="C795" s="15"/>
      <c r="D795" s="13"/>
      <c r="E795" s="13"/>
      <c r="F795" s="13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35"/>
      <c r="B796" s="15"/>
      <c r="C796" s="15"/>
      <c r="D796" s="13"/>
      <c r="E796" s="13"/>
      <c r="F796" s="13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35"/>
      <c r="B797" s="15"/>
      <c r="C797" s="15"/>
      <c r="D797" s="13"/>
      <c r="E797" s="13"/>
      <c r="F797" s="13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35"/>
      <c r="B798" s="15"/>
      <c r="C798" s="15"/>
      <c r="D798" s="13"/>
      <c r="E798" s="13"/>
      <c r="F798" s="13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35"/>
      <c r="B799" s="15"/>
      <c r="C799" s="15"/>
      <c r="D799" s="13"/>
      <c r="E799" s="13"/>
      <c r="F799" s="13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35"/>
      <c r="B800" s="15"/>
      <c r="C800" s="15"/>
      <c r="D800" s="13"/>
      <c r="E800" s="13"/>
      <c r="F800" s="13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35"/>
      <c r="B801" s="15"/>
      <c r="C801" s="15"/>
      <c r="D801" s="13"/>
      <c r="E801" s="13"/>
      <c r="F801" s="13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35"/>
      <c r="B802" s="15"/>
      <c r="C802" s="15"/>
      <c r="D802" s="13"/>
      <c r="E802" s="13"/>
      <c r="F802" s="13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35"/>
      <c r="B803" s="15"/>
      <c r="C803" s="15"/>
      <c r="D803" s="13"/>
      <c r="E803" s="13"/>
      <c r="F803" s="13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35"/>
      <c r="B804" s="15"/>
      <c r="C804" s="15"/>
      <c r="D804" s="13"/>
      <c r="E804" s="13"/>
      <c r="F804" s="13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35"/>
      <c r="B805" s="15"/>
      <c r="C805" s="15"/>
      <c r="D805" s="13"/>
      <c r="E805" s="13"/>
      <c r="F805" s="13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35"/>
      <c r="B806" s="15"/>
      <c r="C806" s="15"/>
      <c r="D806" s="13"/>
      <c r="E806" s="13"/>
      <c r="F806" s="13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35"/>
      <c r="B807" s="15"/>
      <c r="C807" s="15"/>
      <c r="D807" s="13"/>
      <c r="E807" s="13"/>
      <c r="F807" s="13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35"/>
      <c r="B808" s="15"/>
      <c r="C808" s="15"/>
      <c r="D808" s="13"/>
      <c r="E808" s="13"/>
      <c r="F808" s="13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35"/>
      <c r="B809" s="15"/>
      <c r="C809" s="15"/>
      <c r="D809" s="13"/>
      <c r="E809" s="13"/>
      <c r="F809" s="13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35"/>
      <c r="B810" s="15"/>
      <c r="C810" s="15"/>
      <c r="D810" s="13"/>
      <c r="E810" s="13"/>
      <c r="F810" s="13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35"/>
      <c r="B811" s="15"/>
      <c r="C811" s="15"/>
      <c r="D811" s="13"/>
      <c r="E811" s="13"/>
      <c r="F811" s="13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35"/>
      <c r="B812" s="15"/>
      <c r="C812" s="15"/>
      <c r="D812" s="13"/>
      <c r="E812" s="13"/>
      <c r="F812" s="13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35"/>
      <c r="B813" s="15"/>
      <c r="C813" s="15"/>
      <c r="D813" s="13"/>
      <c r="E813" s="13"/>
      <c r="F813" s="13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35"/>
      <c r="B814" s="15"/>
      <c r="C814" s="15"/>
      <c r="D814" s="13"/>
      <c r="E814" s="13"/>
      <c r="F814" s="13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35"/>
      <c r="B815" s="15"/>
      <c r="C815" s="15"/>
      <c r="D815" s="13"/>
      <c r="E815" s="13"/>
      <c r="F815" s="13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35"/>
      <c r="B816" s="15"/>
      <c r="C816" s="15"/>
      <c r="D816" s="13"/>
      <c r="E816" s="13"/>
      <c r="F816" s="13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35"/>
      <c r="B817" s="15"/>
      <c r="C817" s="15"/>
      <c r="D817" s="13"/>
      <c r="E817" s="13"/>
      <c r="F817" s="13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35"/>
      <c r="B818" s="15"/>
      <c r="C818" s="15"/>
      <c r="D818" s="13"/>
      <c r="E818" s="13"/>
      <c r="F818" s="13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35"/>
      <c r="B819" s="15"/>
      <c r="C819" s="15"/>
      <c r="D819" s="13"/>
      <c r="E819" s="13"/>
      <c r="F819" s="13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35"/>
      <c r="B820" s="15"/>
      <c r="C820" s="15"/>
      <c r="D820" s="13"/>
      <c r="E820" s="13"/>
      <c r="F820" s="13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35"/>
      <c r="B821" s="15"/>
      <c r="C821" s="15"/>
      <c r="D821" s="13"/>
      <c r="E821" s="13"/>
      <c r="F821" s="13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35"/>
      <c r="B822" s="15"/>
      <c r="C822" s="15"/>
      <c r="D822" s="13"/>
      <c r="E822" s="13"/>
      <c r="F822" s="13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35"/>
      <c r="B823" s="15"/>
      <c r="C823" s="15"/>
      <c r="D823" s="13"/>
      <c r="E823" s="13"/>
      <c r="F823" s="13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35"/>
      <c r="B824" s="15"/>
      <c r="C824" s="15"/>
      <c r="D824" s="13"/>
      <c r="E824" s="13"/>
      <c r="F824" s="13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35"/>
      <c r="B825" s="15"/>
      <c r="C825" s="15"/>
      <c r="D825" s="13"/>
      <c r="E825" s="13"/>
      <c r="F825" s="13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35"/>
      <c r="B826" s="15"/>
      <c r="C826" s="15"/>
      <c r="D826" s="13"/>
      <c r="E826" s="13"/>
      <c r="F826" s="13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35"/>
      <c r="B827" s="15"/>
      <c r="C827" s="15"/>
      <c r="D827" s="13"/>
      <c r="E827" s="13"/>
      <c r="F827" s="13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35"/>
      <c r="B828" s="15"/>
      <c r="C828" s="15"/>
      <c r="D828" s="13"/>
      <c r="E828" s="13"/>
      <c r="F828" s="13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35"/>
      <c r="B829" s="15"/>
      <c r="C829" s="15"/>
      <c r="D829" s="13"/>
      <c r="E829" s="13"/>
      <c r="F829" s="13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35"/>
      <c r="B830" s="15"/>
      <c r="C830" s="15"/>
      <c r="D830" s="13"/>
      <c r="E830" s="13"/>
      <c r="F830" s="13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35"/>
      <c r="B831" s="15"/>
      <c r="C831" s="15"/>
      <c r="D831" s="13"/>
      <c r="E831" s="13"/>
      <c r="F831" s="13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35"/>
      <c r="B832" s="15"/>
      <c r="C832" s="15"/>
      <c r="D832" s="13"/>
      <c r="E832" s="13"/>
      <c r="F832" s="13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35"/>
      <c r="B833" s="15"/>
      <c r="C833" s="15"/>
      <c r="D833" s="13"/>
      <c r="E833" s="13"/>
      <c r="F833" s="13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35"/>
      <c r="B834" s="15"/>
      <c r="C834" s="15"/>
      <c r="D834" s="13"/>
      <c r="E834" s="13"/>
      <c r="F834" s="13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35"/>
      <c r="B835" s="15"/>
      <c r="C835" s="15"/>
      <c r="D835" s="13"/>
      <c r="E835" s="13"/>
      <c r="F835" s="13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35"/>
      <c r="B836" s="15"/>
      <c r="C836" s="15"/>
      <c r="D836" s="13"/>
      <c r="E836" s="13"/>
      <c r="F836" s="13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35"/>
      <c r="B837" s="15"/>
      <c r="C837" s="15"/>
      <c r="D837" s="13"/>
      <c r="E837" s="13"/>
      <c r="F837" s="13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35"/>
      <c r="B838" s="15"/>
      <c r="C838" s="15"/>
      <c r="D838" s="13"/>
      <c r="E838" s="13"/>
      <c r="F838" s="13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35"/>
      <c r="B839" s="15"/>
      <c r="C839" s="15"/>
      <c r="D839" s="13"/>
      <c r="E839" s="13"/>
      <c r="F839" s="13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35"/>
      <c r="B840" s="15"/>
      <c r="C840" s="15"/>
      <c r="D840" s="13"/>
      <c r="E840" s="13"/>
      <c r="F840" s="13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35"/>
      <c r="B841" s="15"/>
      <c r="C841" s="15"/>
      <c r="D841" s="13"/>
      <c r="E841" s="13"/>
      <c r="F841" s="13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35"/>
      <c r="B842" s="15"/>
      <c r="C842" s="15"/>
      <c r="D842" s="13"/>
      <c r="E842" s="13"/>
      <c r="F842" s="13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35"/>
      <c r="B843" s="15"/>
      <c r="C843" s="15"/>
      <c r="D843" s="13"/>
      <c r="E843" s="13"/>
      <c r="F843" s="13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35"/>
      <c r="B844" s="15"/>
      <c r="C844" s="15"/>
      <c r="D844" s="13"/>
      <c r="E844" s="13"/>
      <c r="F844" s="13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35"/>
      <c r="B845" s="15"/>
      <c r="C845" s="15"/>
      <c r="D845" s="13"/>
      <c r="E845" s="13"/>
      <c r="F845" s="13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35"/>
      <c r="B846" s="15"/>
      <c r="C846" s="15"/>
      <c r="D846" s="13"/>
      <c r="E846" s="13"/>
      <c r="F846" s="13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35"/>
      <c r="B847" s="15"/>
      <c r="C847" s="15"/>
      <c r="D847" s="13"/>
      <c r="E847" s="13"/>
      <c r="F847" s="13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35"/>
      <c r="B848" s="15"/>
      <c r="C848" s="15"/>
      <c r="D848" s="13"/>
      <c r="E848" s="13"/>
      <c r="F848" s="13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35"/>
      <c r="B849" s="15"/>
      <c r="C849" s="15"/>
      <c r="D849" s="13"/>
      <c r="E849" s="13"/>
      <c r="F849" s="13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35"/>
      <c r="B850" s="15"/>
      <c r="C850" s="15"/>
      <c r="D850" s="13"/>
      <c r="E850" s="13"/>
      <c r="F850" s="13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35"/>
      <c r="B851" s="15"/>
      <c r="C851" s="15"/>
      <c r="D851" s="13"/>
      <c r="E851" s="13"/>
      <c r="F851" s="13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35"/>
      <c r="B852" s="15"/>
      <c r="C852" s="15"/>
      <c r="D852" s="13"/>
      <c r="E852" s="13"/>
      <c r="F852" s="13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35"/>
      <c r="B853" s="15"/>
      <c r="C853" s="15"/>
      <c r="D853" s="13"/>
      <c r="E853" s="13"/>
      <c r="F853" s="13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35"/>
      <c r="B854" s="15"/>
      <c r="C854" s="15"/>
      <c r="D854" s="13"/>
      <c r="E854" s="13"/>
      <c r="F854" s="13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35"/>
      <c r="B855" s="15"/>
      <c r="C855" s="15"/>
      <c r="D855" s="13"/>
      <c r="E855" s="13"/>
      <c r="F855" s="13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35"/>
      <c r="B856" s="15"/>
      <c r="C856" s="15"/>
      <c r="D856" s="13"/>
      <c r="E856" s="13"/>
      <c r="F856" s="13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35"/>
      <c r="B857" s="15"/>
      <c r="C857" s="15"/>
      <c r="D857" s="13"/>
      <c r="E857" s="13"/>
      <c r="F857" s="13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35"/>
      <c r="B858" s="15"/>
      <c r="C858" s="15"/>
      <c r="D858" s="13"/>
      <c r="E858" s="13"/>
      <c r="F858" s="13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35"/>
      <c r="B859" s="15"/>
      <c r="C859" s="15"/>
      <c r="D859" s="13"/>
      <c r="E859" s="13"/>
      <c r="F859" s="13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35"/>
      <c r="B860" s="15"/>
      <c r="C860" s="15"/>
      <c r="D860" s="13"/>
      <c r="E860" s="13"/>
      <c r="F860" s="13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35"/>
      <c r="B861" s="15"/>
      <c r="C861" s="15"/>
      <c r="D861" s="13"/>
      <c r="E861" s="13"/>
      <c r="F861" s="13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35"/>
      <c r="B862" s="15"/>
      <c r="C862" s="15"/>
      <c r="D862" s="13"/>
      <c r="E862" s="13"/>
      <c r="F862" s="13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35"/>
      <c r="B863" s="15"/>
      <c r="C863" s="15"/>
      <c r="D863" s="13"/>
      <c r="E863" s="13"/>
      <c r="F863" s="13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35"/>
      <c r="B864" s="15"/>
      <c r="C864" s="15"/>
      <c r="D864" s="13"/>
      <c r="E864" s="13"/>
      <c r="F864" s="13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35"/>
      <c r="B865" s="15"/>
      <c r="C865" s="15"/>
      <c r="D865" s="13"/>
      <c r="E865" s="13"/>
      <c r="F865" s="13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35"/>
      <c r="B866" s="15"/>
      <c r="C866" s="15"/>
      <c r="D866" s="13"/>
      <c r="E866" s="13"/>
      <c r="F866" s="13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35"/>
      <c r="B867" s="15"/>
      <c r="C867" s="15"/>
      <c r="D867" s="13"/>
      <c r="E867" s="13"/>
      <c r="F867" s="13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35"/>
      <c r="B868" s="15"/>
      <c r="C868" s="15"/>
      <c r="D868" s="13"/>
      <c r="E868" s="13"/>
      <c r="F868" s="13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35"/>
      <c r="B869" s="15"/>
      <c r="C869" s="15"/>
      <c r="D869" s="13"/>
      <c r="E869" s="13"/>
      <c r="F869" s="13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35"/>
      <c r="B870" s="15"/>
      <c r="C870" s="15"/>
      <c r="D870" s="13"/>
      <c r="E870" s="13"/>
      <c r="F870" s="13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35"/>
      <c r="B871" s="15"/>
      <c r="C871" s="15"/>
      <c r="D871" s="13"/>
      <c r="E871" s="13"/>
      <c r="F871" s="13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35"/>
      <c r="B872" s="15"/>
      <c r="C872" s="15"/>
      <c r="D872" s="13"/>
      <c r="E872" s="13"/>
      <c r="F872" s="13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35"/>
      <c r="B873" s="15"/>
      <c r="C873" s="15"/>
      <c r="D873" s="13"/>
      <c r="E873" s="13"/>
      <c r="F873" s="13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35"/>
      <c r="B874" s="15"/>
      <c r="C874" s="15"/>
      <c r="D874" s="13"/>
      <c r="E874" s="13"/>
      <c r="F874" s="13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35"/>
      <c r="B875" s="15"/>
      <c r="C875" s="15"/>
      <c r="D875" s="13"/>
      <c r="E875" s="13"/>
      <c r="F875" s="13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35"/>
      <c r="B876" s="15"/>
      <c r="C876" s="15"/>
      <c r="D876" s="13"/>
      <c r="E876" s="13"/>
      <c r="F876" s="13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35"/>
      <c r="B877" s="15"/>
      <c r="C877" s="15"/>
      <c r="D877" s="13"/>
      <c r="E877" s="13"/>
      <c r="F877" s="13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35"/>
      <c r="B878" s="15"/>
      <c r="C878" s="15"/>
      <c r="D878" s="13"/>
      <c r="E878" s="13"/>
      <c r="F878" s="13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35"/>
      <c r="B879" s="15"/>
      <c r="C879" s="15"/>
      <c r="D879" s="13"/>
      <c r="E879" s="13"/>
      <c r="F879" s="13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35"/>
      <c r="B880" s="15"/>
      <c r="C880" s="15"/>
      <c r="D880" s="13"/>
      <c r="E880" s="13"/>
      <c r="F880" s="13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35"/>
      <c r="B881" s="15"/>
      <c r="C881" s="15"/>
      <c r="D881" s="13"/>
      <c r="E881" s="13"/>
      <c r="F881" s="13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35"/>
      <c r="B882" s="15"/>
      <c r="C882" s="15"/>
      <c r="D882" s="13"/>
      <c r="E882" s="13"/>
      <c r="F882" s="13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35"/>
      <c r="B883" s="15"/>
      <c r="C883" s="15"/>
      <c r="D883" s="13"/>
      <c r="E883" s="13"/>
      <c r="F883" s="13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35"/>
      <c r="B884" s="15"/>
      <c r="C884" s="15"/>
      <c r="D884" s="13"/>
      <c r="E884" s="13"/>
      <c r="F884" s="13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35"/>
      <c r="B885" s="15"/>
      <c r="C885" s="15"/>
      <c r="D885" s="13"/>
      <c r="E885" s="13"/>
      <c r="F885" s="13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35"/>
      <c r="B886" s="15"/>
      <c r="C886" s="15"/>
      <c r="D886" s="13"/>
      <c r="E886" s="13"/>
      <c r="F886" s="13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35"/>
      <c r="B887" s="15"/>
      <c r="C887" s="15"/>
      <c r="D887" s="13"/>
      <c r="E887" s="13"/>
      <c r="F887" s="13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35"/>
      <c r="B888" s="15"/>
      <c r="C888" s="15"/>
      <c r="D888" s="13"/>
      <c r="E888" s="13"/>
      <c r="F888" s="13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35"/>
      <c r="B889" s="15"/>
      <c r="C889" s="15"/>
      <c r="D889" s="13"/>
      <c r="E889" s="13"/>
      <c r="F889" s="13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35"/>
      <c r="B890" s="15"/>
      <c r="C890" s="15"/>
      <c r="D890" s="13"/>
      <c r="E890" s="13"/>
      <c r="F890" s="13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35"/>
      <c r="B891" s="15"/>
      <c r="C891" s="15"/>
      <c r="D891" s="13"/>
      <c r="E891" s="13"/>
      <c r="F891" s="13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35"/>
      <c r="B892" s="15"/>
      <c r="C892" s="15"/>
      <c r="D892" s="13"/>
      <c r="E892" s="13"/>
      <c r="F892" s="13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35"/>
      <c r="B893" s="15"/>
      <c r="C893" s="15"/>
      <c r="D893" s="13"/>
      <c r="E893" s="13"/>
      <c r="F893" s="13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35"/>
      <c r="B894" s="15"/>
      <c r="C894" s="15"/>
      <c r="D894" s="13"/>
      <c r="E894" s="13"/>
      <c r="F894" s="13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35"/>
      <c r="B895" s="15"/>
      <c r="C895" s="15"/>
      <c r="D895" s="13"/>
      <c r="E895" s="13"/>
      <c r="F895" s="13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35"/>
      <c r="B896" s="15"/>
      <c r="C896" s="15"/>
      <c r="D896" s="13"/>
      <c r="E896" s="13"/>
      <c r="F896" s="13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35"/>
      <c r="B897" s="15"/>
      <c r="C897" s="15"/>
      <c r="D897" s="13"/>
      <c r="E897" s="13"/>
      <c r="F897" s="13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35"/>
      <c r="B898" s="15"/>
      <c r="C898" s="15"/>
      <c r="D898" s="13"/>
      <c r="E898" s="13"/>
      <c r="F898" s="13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35"/>
      <c r="B899" s="15"/>
      <c r="C899" s="15"/>
      <c r="D899" s="13"/>
      <c r="E899" s="13"/>
      <c r="F899" s="13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35"/>
      <c r="B900" s="15"/>
      <c r="C900" s="15"/>
      <c r="D900" s="13"/>
      <c r="E900" s="13"/>
      <c r="F900" s="13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35"/>
      <c r="B901" s="15"/>
      <c r="C901" s="15"/>
      <c r="D901" s="13"/>
      <c r="E901" s="13"/>
      <c r="F901" s="13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35"/>
      <c r="B902" s="15"/>
      <c r="C902" s="15"/>
      <c r="D902" s="13"/>
      <c r="E902" s="13"/>
      <c r="F902" s="13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35"/>
      <c r="B903" s="15"/>
      <c r="C903" s="15"/>
      <c r="D903" s="13"/>
      <c r="E903" s="13"/>
      <c r="F903" s="13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35"/>
      <c r="B904" s="15"/>
      <c r="C904" s="15"/>
      <c r="D904" s="13"/>
      <c r="E904" s="13"/>
      <c r="F904" s="13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35"/>
      <c r="B905" s="15"/>
      <c r="C905" s="15"/>
      <c r="D905" s="13"/>
      <c r="E905" s="13"/>
      <c r="F905" s="13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35"/>
      <c r="B906" s="15"/>
      <c r="C906" s="15"/>
      <c r="D906" s="13"/>
      <c r="E906" s="13"/>
      <c r="F906" s="13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35"/>
      <c r="B907" s="15"/>
      <c r="C907" s="15"/>
      <c r="D907" s="13"/>
      <c r="E907" s="13"/>
      <c r="F907" s="13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35"/>
      <c r="B908" s="15"/>
      <c r="C908" s="15"/>
      <c r="D908" s="13"/>
      <c r="E908" s="13"/>
      <c r="F908" s="13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35"/>
      <c r="B909" s="15"/>
      <c r="C909" s="15"/>
      <c r="D909" s="13"/>
      <c r="E909" s="13"/>
      <c r="F909" s="13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35"/>
      <c r="B910" s="15"/>
      <c r="C910" s="15"/>
      <c r="D910" s="13"/>
      <c r="E910" s="13"/>
      <c r="F910" s="13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35"/>
      <c r="B911" s="15"/>
      <c r="C911" s="15"/>
      <c r="D911" s="13"/>
      <c r="E911" s="13"/>
      <c r="F911" s="13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35"/>
      <c r="B912" s="15"/>
      <c r="C912" s="15"/>
      <c r="D912" s="13"/>
      <c r="E912" s="13"/>
      <c r="F912" s="13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35"/>
      <c r="B913" s="15"/>
      <c r="C913" s="15"/>
      <c r="D913" s="13"/>
      <c r="E913" s="13"/>
      <c r="F913" s="13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35"/>
      <c r="B914" s="15"/>
      <c r="C914" s="15"/>
      <c r="D914" s="13"/>
      <c r="E914" s="13"/>
      <c r="F914" s="13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35"/>
      <c r="B915" s="15"/>
      <c r="C915" s="15"/>
      <c r="D915" s="13"/>
      <c r="E915" s="13"/>
      <c r="F915" s="13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35"/>
      <c r="B916" s="15"/>
      <c r="C916" s="15"/>
      <c r="D916" s="13"/>
      <c r="E916" s="13"/>
      <c r="F916" s="13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35"/>
      <c r="B917" s="15"/>
      <c r="C917" s="15"/>
      <c r="D917" s="13"/>
      <c r="E917" s="13"/>
      <c r="F917" s="13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35"/>
      <c r="B918" s="15"/>
      <c r="C918" s="15"/>
      <c r="D918" s="13"/>
      <c r="E918" s="13"/>
      <c r="F918" s="13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35"/>
      <c r="B919" s="15"/>
      <c r="C919" s="15"/>
      <c r="D919" s="13"/>
      <c r="E919" s="13"/>
      <c r="F919" s="13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35"/>
      <c r="B920" s="15"/>
      <c r="C920" s="15"/>
      <c r="D920" s="13"/>
      <c r="E920" s="13"/>
      <c r="F920" s="13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35"/>
      <c r="B921" s="15"/>
      <c r="C921" s="15"/>
      <c r="D921" s="13"/>
      <c r="E921" s="13"/>
      <c r="F921" s="13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35"/>
      <c r="B922" s="15"/>
      <c r="C922" s="15"/>
      <c r="D922" s="13"/>
      <c r="E922" s="13"/>
      <c r="F922" s="13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35"/>
      <c r="B923" s="15"/>
      <c r="C923" s="15"/>
      <c r="D923" s="13"/>
      <c r="E923" s="13"/>
      <c r="F923" s="13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35"/>
      <c r="B924" s="15"/>
      <c r="C924" s="15"/>
      <c r="D924" s="13"/>
      <c r="E924" s="13"/>
      <c r="F924" s="13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35"/>
      <c r="B925" s="15"/>
      <c r="C925" s="15"/>
      <c r="D925" s="13"/>
      <c r="E925" s="13"/>
      <c r="F925" s="13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35"/>
      <c r="B926" s="15"/>
      <c r="C926" s="15"/>
      <c r="D926" s="13"/>
      <c r="E926" s="13"/>
      <c r="F926" s="13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35"/>
      <c r="B927" s="15"/>
      <c r="C927" s="15"/>
      <c r="D927" s="13"/>
      <c r="E927" s="13"/>
      <c r="F927" s="13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35"/>
      <c r="B928" s="15"/>
      <c r="C928" s="15"/>
      <c r="D928" s="13"/>
      <c r="E928" s="13"/>
      <c r="F928" s="13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35"/>
      <c r="B929" s="15"/>
      <c r="C929" s="15"/>
      <c r="D929" s="13"/>
      <c r="E929" s="13"/>
      <c r="F929" s="13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35"/>
      <c r="B930" s="15"/>
      <c r="C930" s="15"/>
      <c r="D930" s="13"/>
      <c r="E930" s="13"/>
      <c r="F930" s="13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35"/>
      <c r="B931" s="15"/>
      <c r="C931" s="15"/>
      <c r="D931" s="13"/>
      <c r="E931" s="13"/>
      <c r="F931" s="13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35"/>
      <c r="B932" s="15"/>
      <c r="C932" s="15"/>
      <c r="D932" s="13"/>
      <c r="E932" s="13"/>
      <c r="F932" s="13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35"/>
      <c r="B933" s="15"/>
      <c r="C933" s="15"/>
      <c r="D933" s="13"/>
      <c r="E933" s="13"/>
      <c r="F933" s="13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35"/>
      <c r="B934" s="15"/>
      <c r="C934" s="15"/>
      <c r="D934" s="13"/>
      <c r="E934" s="13"/>
      <c r="F934" s="13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35"/>
      <c r="B935" s="15"/>
      <c r="C935" s="15"/>
      <c r="D935" s="13"/>
      <c r="E935" s="13"/>
      <c r="F935" s="13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35"/>
      <c r="B936" s="15"/>
      <c r="C936" s="15"/>
      <c r="D936" s="13"/>
      <c r="E936" s="13"/>
      <c r="F936" s="13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35"/>
      <c r="B937" s="15"/>
      <c r="C937" s="15"/>
      <c r="D937" s="13"/>
      <c r="E937" s="13"/>
      <c r="F937" s="13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35"/>
      <c r="B938" s="15"/>
      <c r="C938" s="15"/>
      <c r="D938" s="13"/>
      <c r="E938" s="13"/>
      <c r="F938" s="13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35"/>
      <c r="B939" s="15"/>
      <c r="C939" s="15"/>
      <c r="D939" s="13"/>
      <c r="E939" s="13"/>
      <c r="F939" s="13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35"/>
      <c r="B940" s="15"/>
      <c r="C940" s="15"/>
      <c r="D940" s="13"/>
      <c r="E940" s="13"/>
      <c r="F940" s="13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35"/>
      <c r="B941" s="15"/>
      <c r="C941" s="15"/>
      <c r="D941" s="13"/>
      <c r="E941" s="13"/>
      <c r="F941" s="13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35"/>
      <c r="B942" s="15"/>
      <c r="C942" s="15"/>
      <c r="D942" s="13"/>
      <c r="E942" s="13"/>
      <c r="F942" s="13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35"/>
      <c r="B943" s="15"/>
      <c r="C943" s="15"/>
      <c r="D943" s="13"/>
      <c r="E943" s="13"/>
      <c r="F943" s="13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35"/>
      <c r="B944" s="15"/>
      <c r="C944" s="15"/>
      <c r="D944" s="13"/>
      <c r="E944" s="13"/>
      <c r="F944" s="13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35"/>
      <c r="B945" s="15"/>
      <c r="C945" s="15"/>
      <c r="D945" s="13"/>
      <c r="E945" s="13"/>
      <c r="F945" s="13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35"/>
      <c r="B946" s="15"/>
      <c r="C946" s="15"/>
      <c r="D946" s="13"/>
      <c r="E946" s="13"/>
      <c r="F946" s="13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35"/>
      <c r="B947" s="15"/>
      <c r="C947" s="15"/>
      <c r="D947" s="13"/>
      <c r="E947" s="13"/>
      <c r="F947" s="13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35"/>
      <c r="B948" s="15"/>
      <c r="C948" s="15"/>
      <c r="D948" s="13"/>
      <c r="E948" s="13"/>
      <c r="F948" s="13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35"/>
      <c r="B949" s="15"/>
      <c r="C949" s="15"/>
      <c r="D949" s="13"/>
      <c r="E949" s="13"/>
      <c r="F949" s="13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35"/>
      <c r="B950" s="15"/>
      <c r="C950" s="15"/>
      <c r="D950" s="13"/>
      <c r="E950" s="13"/>
      <c r="F950" s="13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35"/>
      <c r="B951" s="15"/>
      <c r="C951" s="15"/>
      <c r="D951" s="13"/>
      <c r="E951" s="13"/>
      <c r="F951" s="13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35"/>
      <c r="B952" s="15"/>
      <c r="C952" s="15"/>
      <c r="D952" s="13"/>
      <c r="E952" s="13"/>
      <c r="F952" s="13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35"/>
      <c r="B953" s="15"/>
      <c r="C953" s="15"/>
      <c r="D953" s="13"/>
      <c r="E953" s="13"/>
      <c r="F953" s="13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35"/>
      <c r="B954" s="15"/>
      <c r="C954" s="15"/>
      <c r="D954" s="13"/>
      <c r="E954" s="13"/>
      <c r="F954" s="13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35"/>
      <c r="B955" s="15"/>
      <c r="C955" s="15"/>
      <c r="D955" s="13"/>
      <c r="E955" s="13"/>
      <c r="F955" s="13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35"/>
      <c r="B956" s="15"/>
      <c r="C956" s="15"/>
      <c r="D956" s="13"/>
      <c r="E956" s="13"/>
      <c r="F956" s="13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35"/>
      <c r="B957" s="15"/>
      <c r="C957" s="15"/>
      <c r="D957" s="13"/>
      <c r="E957" s="13"/>
      <c r="F957" s="13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35"/>
      <c r="B958" s="15"/>
      <c r="C958" s="15"/>
      <c r="D958" s="13"/>
      <c r="E958" s="13"/>
      <c r="F958" s="13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35"/>
      <c r="B959" s="15"/>
      <c r="C959" s="15"/>
      <c r="D959" s="13"/>
      <c r="E959" s="13"/>
      <c r="F959" s="13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35"/>
      <c r="B960" s="15"/>
      <c r="C960" s="15"/>
      <c r="D960" s="13"/>
      <c r="E960" s="13"/>
      <c r="F960" s="13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35"/>
      <c r="B961" s="15"/>
      <c r="C961" s="15"/>
      <c r="D961" s="13"/>
      <c r="E961" s="13"/>
      <c r="F961" s="13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35"/>
      <c r="B962" s="15"/>
      <c r="C962" s="15"/>
      <c r="D962" s="13"/>
      <c r="E962" s="13"/>
      <c r="F962" s="13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35"/>
      <c r="B963" s="15"/>
      <c r="C963" s="15"/>
      <c r="D963" s="13"/>
      <c r="E963" s="13"/>
      <c r="F963" s="13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35"/>
      <c r="B964" s="15"/>
      <c r="C964" s="15"/>
      <c r="D964" s="13"/>
      <c r="E964" s="13"/>
      <c r="F964" s="13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35"/>
      <c r="B965" s="15"/>
      <c r="C965" s="15"/>
      <c r="D965" s="13"/>
      <c r="E965" s="13"/>
      <c r="F965" s="13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35"/>
      <c r="B966" s="15"/>
      <c r="C966" s="15"/>
      <c r="D966" s="13"/>
      <c r="E966" s="13"/>
      <c r="F966" s="13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35"/>
      <c r="B967" s="15"/>
      <c r="C967" s="15"/>
      <c r="D967" s="13"/>
      <c r="E967" s="13"/>
      <c r="F967" s="13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35"/>
      <c r="B968" s="15"/>
      <c r="C968" s="15"/>
      <c r="D968" s="13"/>
      <c r="E968" s="13"/>
      <c r="F968" s="13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35"/>
      <c r="B969" s="15"/>
      <c r="C969" s="15"/>
      <c r="D969" s="13"/>
      <c r="E969" s="13"/>
      <c r="F969" s="13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35"/>
      <c r="B970" s="15"/>
      <c r="C970" s="15"/>
      <c r="D970" s="13"/>
      <c r="E970" s="13"/>
      <c r="F970" s="13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35"/>
      <c r="B971" s="15"/>
      <c r="C971" s="15"/>
      <c r="D971" s="13"/>
      <c r="E971" s="13"/>
      <c r="F971" s="13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35"/>
      <c r="B972" s="15"/>
      <c r="C972" s="15"/>
      <c r="D972" s="13"/>
      <c r="E972" s="13"/>
      <c r="F972" s="13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35"/>
      <c r="B973" s="15"/>
      <c r="C973" s="15"/>
      <c r="D973" s="13"/>
      <c r="E973" s="13"/>
      <c r="F973" s="13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35"/>
      <c r="B974" s="15"/>
      <c r="C974" s="15"/>
      <c r="D974" s="13"/>
      <c r="E974" s="13"/>
      <c r="F974" s="13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35"/>
      <c r="B975" s="15"/>
      <c r="C975" s="15"/>
      <c r="D975" s="13"/>
      <c r="E975" s="13"/>
      <c r="F975" s="13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35"/>
      <c r="B976" s="15"/>
      <c r="C976" s="15"/>
      <c r="D976" s="13"/>
      <c r="E976" s="13"/>
      <c r="F976" s="13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35"/>
      <c r="B977" s="15"/>
      <c r="C977" s="15"/>
      <c r="D977" s="13"/>
      <c r="E977" s="13"/>
      <c r="F977" s="13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35"/>
      <c r="B978" s="15"/>
      <c r="C978" s="15"/>
      <c r="D978" s="13"/>
      <c r="E978" s="13"/>
      <c r="F978" s="13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35"/>
      <c r="B979" s="15"/>
      <c r="C979" s="15"/>
      <c r="D979" s="13"/>
      <c r="E979" s="13"/>
      <c r="F979" s="13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35"/>
      <c r="B980" s="15"/>
      <c r="C980" s="15"/>
      <c r="D980" s="13"/>
      <c r="E980" s="13"/>
      <c r="F980" s="13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35"/>
      <c r="B981" s="15"/>
      <c r="C981" s="15"/>
      <c r="D981" s="13"/>
      <c r="E981" s="13"/>
      <c r="F981" s="13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35"/>
      <c r="B982" s="15"/>
      <c r="C982" s="15"/>
      <c r="D982" s="13"/>
      <c r="E982" s="13"/>
      <c r="F982" s="13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35"/>
      <c r="B983" s="15"/>
      <c r="C983" s="15"/>
      <c r="D983" s="13"/>
      <c r="E983" s="13"/>
      <c r="F983" s="13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35"/>
      <c r="B984" s="15"/>
      <c r="C984" s="15"/>
      <c r="D984" s="13"/>
      <c r="E984" s="13"/>
      <c r="F984" s="13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35"/>
      <c r="B985" s="15"/>
      <c r="C985" s="15"/>
      <c r="D985" s="13"/>
      <c r="E985" s="13"/>
      <c r="F985" s="13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35"/>
      <c r="B986" s="15"/>
      <c r="C986" s="15"/>
      <c r="D986" s="13"/>
      <c r="E986" s="13"/>
      <c r="F986" s="13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35"/>
      <c r="B987" s="15"/>
      <c r="C987" s="15"/>
      <c r="D987" s="13"/>
      <c r="E987" s="13"/>
      <c r="F987" s="13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35"/>
      <c r="B988" s="15"/>
      <c r="C988" s="15"/>
      <c r="D988" s="13"/>
      <c r="E988" s="13"/>
      <c r="F988" s="13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35"/>
      <c r="B989" s="15"/>
      <c r="C989" s="15"/>
      <c r="D989" s="13"/>
      <c r="E989" s="13"/>
      <c r="F989" s="13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35"/>
      <c r="B990" s="15"/>
      <c r="C990" s="15"/>
      <c r="D990" s="13"/>
      <c r="E990" s="13"/>
      <c r="F990" s="13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</sheetData>
  <hyperlinks>
    <hyperlink r:id="rId1" ref="E9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3.14"/>
    <col customWidth="1" min="2" max="2" width="31.14"/>
    <col customWidth="1" min="3" max="6" width="19.57"/>
  </cols>
  <sheetData>
    <row r="1">
      <c r="A1" s="1" t="s">
        <v>0</v>
      </c>
      <c r="B1" s="2" t="s">
        <v>1</v>
      </c>
      <c r="C1" s="2" t="s">
        <v>4</v>
      </c>
      <c r="D1" s="2" t="s">
        <v>5</v>
      </c>
      <c r="E1" s="2" t="s">
        <v>6</v>
      </c>
      <c r="F1" s="2" t="s">
        <v>7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>
      <c r="A2" s="1" t="str">
        <f>(Ransomware!A2)</f>
        <v>.CryptoHasYou.</v>
      </c>
      <c r="B2" s="16" t="s">
        <v>27</v>
      </c>
      <c r="C2" s="19" t="s">
        <v>37</v>
      </c>
      <c r="D2" s="19" t="s">
        <v>44</v>
      </c>
      <c r="E2" s="19" t="s">
        <v>45</v>
      </c>
      <c r="F2" s="21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>
      <c r="A3" s="23" t="str">
        <f>(Ransomware!A3)</f>
        <v>777</v>
      </c>
      <c r="B3" s="16" t="s">
        <v>46</v>
      </c>
      <c r="C3" s="19" t="s">
        <v>47</v>
      </c>
      <c r="D3" s="19" t="s">
        <v>48</v>
      </c>
      <c r="E3" s="19" t="s">
        <v>50</v>
      </c>
      <c r="F3" s="21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>
      <c r="A4" s="1" t="str">
        <f>(Ransomware!A4)</f>
        <v>7ev3n</v>
      </c>
      <c r="B4" s="27"/>
      <c r="C4" s="21"/>
      <c r="D4" s="21"/>
      <c r="E4" s="19" t="s">
        <v>69</v>
      </c>
      <c r="F4" s="21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>
      <c r="A5" s="1" t="str">
        <f>(Ransomware!A6)</f>
        <v>8lock8</v>
      </c>
      <c r="B5" s="27"/>
      <c r="C5" s="21"/>
      <c r="D5" s="31" t="s">
        <v>78</v>
      </c>
      <c r="E5" s="19" t="s">
        <v>90</v>
      </c>
      <c r="F5" s="21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>
      <c r="A6" s="1" t="str">
        <f>(Ransomware!A11)</f>
        <v>Alma Ransomware</v>
      </c>
      <c r="B6" s="27"/>
      <c r="C6" s="21"/>
      <c r="D6" s="29"/>
      <c r="E6" s="36" t="str">
        <f>SUBSTITUTE(CONCAT("https://otx.alienvault.com/browse?q=", A6), " ", "+")</f>
        <v>https://otx.alienvault.com/browse?q=Alma+Ransomware</v>
      </c>
      <c r="F6" s="21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>
      <c r="A7" s="1" t="str">
        <f>(Ransomware!A21)</f>
        <v>ApocalypseVM</v>
      </c>
      <c r="B7" s="16" t="s">
        <v>118</v>
      </c>
      <c r="C7" s="19" t="s">
        <v>120</v>
      </c>
      <c r="D7" s="19" t="s">
        <v>121</v>
      </c>
      <c r="E7" s="19" t="s">
        <v>125</v>
      </c>
      <c r="F7" s="21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>
      <c r="A8" s="1" t="str">
        <f>(Ransomware!A23)</f>
        <v>AutoLocky</v>
      </c>
      <c r="B8" s="38"/>
      <c r="C8" s="39"/>
      <c r="D8" s="21"/>
      <c r="E8" s="29"/>
      <c r="F8" s="21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>
      <c r="A9" s="1" t="str">
        <f>(Ransomware!A25)</f>
        <v>BadBlock</v>
      </c>
      <c r="B9" s="38"/>
      <c r="C9" s="39"/>
      <c r="D9" s="21"/>
      <c r="E9" s="19" t="s">
        <v>141</v>
      </c>
      <c r="F9" s="21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>
      <c r="A10" s="1" t="str">
        <f>(Ransomware!A30)</f>
        <v>Bart</v>
      </c>
      <c r="B10" s="16"/>
      <c r="C10" s="29"/>
      <c r="D10" s="21"/>
      <c r="E10" s="21"/>
      <c r="F10" s="21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>
      <c r="A11" s="1" t="str">
        <f>(Ransomware!A32)</f>
        <v>BitStak</v>
      </c>
      <c r="B11" s="16"/>
      <c r="C11" s="29"/>
      <c r="D11" s="21"/>
      <c r="E11" s="21"/>
      <c r="F11" s="21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>
      <c r="A12" s="1" t="str">
        <f>(Ransomware!A33)</f>
        <v>BlackShades Crypter</v>
      </c>
      <c r="B12" s="16" t="s">
        <v>153</v>
      </c>
      <c r="C12" s="19" t="s">
        <v>155</v>
      </c>
      <c r="D12" s="21"/>
      <c r="E12" s="36" t="str">
        <f t="shared" ref="E12:E13" si="1">SUBSTITUTE(CONCAT("https://otx.alienvault.com/browse?q=", A12), " ", "+")</f>
        <v>https://otx.alienvault.com/browse?q=BlackShades+Crypter</v>
      </c>
      <c r="F12" s="21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>
      <c r="A13" s="1" t="str">
        <f>(Ransomware!A34)</f>
        <v>Blocatto</v>
      </c>
      <c r="B13" s="16"/>
      <c r="C13" s="29"/>
      <c r="D13" s="21"/>
      <c r="E13" s="36" t="str">
        <f t="shared" si="1"/>
        <v>https://otx.alienvault.com/browse?q=Blocatto</v>
      </c>
      <c r="F13" s="21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>
      <c r="A14" s="1" t="str">
        <f>(Ransomware!A35)</f>
        <v>Booyah</v>
      </c>
      <c r="B14" s="16" t="s">
        <v>168</v>
      </c>
      <c r="C14" s="19" t="s">
        <v>170</v>
      </c>
      <c r="D14" s="21"/>
      <c r="E14" s="19" t="s">
        <v>176</v>
      </c>
      <c r="F14" s="21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>
      <c r="A15" s="1" t="str">
        <f>(Ransomware!A36)</f>
        <v>Brazilian</v>
      </c>
      <c r="B15" s="16" t="s">
        <v>179</v>
      </c>
      <c r="C15" s="19" t="s">
        <v>180</v>
      </c>
      <c r="D15" s="19" t="s">
        <v>185</v>
      </c>
      <c r="E15" s="36" t="str">
        <f>SUBSTITUTE(CONCAT("https://otx.alienvault.com/browse?q=", A15), " ", "+")</f>
        <v>https://otx.alienvault.com/browse?q=Brazilian</v>
      </c>
      <c r="F15" s="21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>
      <c r="A16" s="1" t="str">
        <f>(Ransomware!A38)</f>
        <v>BrLock</v>
      </c>
      <c r="B16" s="16" t="s">
        <v>193</v>
      </c>
      <c r="C16" s="19" t="s">
        <v>195</v>
      </c>
      <c r="D16" s="19" t="s">
        <v>185</v>
      </c>
      <c r="E16" s="19" t="s">
        <v>196</v>
      </c>
      <c r="F16" s="21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>
      <c r="A17" s="1" t="str">
        <f>(Ransomware!A39)</f>
        <v>Browlock</v>
      </c>
      <c r="B17" s="16" t="s">
        <v>199</v>
      </c>
      <c r="C17" s="19" t="s">
        <v>201</v>
      </c>
      <c r="D17" s="19" t="s">
        <v>204</v>
      </c>
      <c r="E17" s="19" t="s">
        <v>206</v>
      </c>
      <c r="F17" s="21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>
      <c r="A18" s="1" t="str">
        <f>(Ransomware!A41)</f>
        <v>Bucbi</v>
      </c>
      <c r="B18" s="27"/>
      <c r="C18" s="21"/>
      <c r="D18" s="21"/>
      <c r="E18" s="36" t="str">
        <f>SUBSTITUTE(CONCAT("https://otx.alienvault.com/browse?q=", A18), " ", "+")</f>
        <v>https://otx.alienvault.com/browse?q=Bucbi</v>
      </c>
      <c r="F18" s="21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>
      <c r="A19" s="1" t="str">
        <f>(Ransomware!A42)</f>
        <v>BuyUnlockCode</v>
      </c>
      <c r="B19" s="16"/>
      <c r="C19" s="29"/>
      <c r="D19" s="21"/>
      <c r="E19" s="21"/>
      <c r="F19" s="21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>
      <c r="A20" s="1" t="str">
        <f>(Ransomware!A44)</f>
        <v>Cerber</v>
      </c>
      <c r="B20" s="16"/>
      <c r="C20" s="29"/>
      <c r="D20" s="21"/>
      <c r="E20" s="21"/>
      <c r="F20" s="21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>
      <c r="A21" s="1" t="str">
        <f>(Ransomware!A46)</f>
        <v>Chimera</v>
      </c>
      <c r="B21" s="16" t="s">
        <v>225</v>
      </c>
      <c r="C21" s="19" t="s">
        <v>226</v>
      </c>
      <c r="D21" s="21"/>
      <c r="E21" s="36" t="str">
        <f t="shared" ref="E21:E72" si="2">SUBSTITUTE(CONCAT("https://otx.alienvault.com/browse?q=", A21), " ", "+")</f>
        <v>https://otx.alienvault.com/browse?q=Chimera</v>
      </c>
      <c r="F21" s="21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>
      <c r="A22" s="1" t="str">
        <f>(Ransomware!A52)</f>
        <v>CoinVault</v>
      </c>
      <c r="B22" s="16"/>
      <c r="C22" s="29"/>
      <c r="D22" s="21"/>
      <c r="E22" s="36" t="str">
        <f t="shared" si="2"/>
        <v>https://otx.alienvault.com/browse?q=CoinVault</v>
      </c>
      <c r="F22" s="21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>
      <c r="A23" s="1" t="str">
        <f>(Ransomware!A53)</f>
        <v>Coverton</v>
      </c>
      <c r="B23" s="16"/>
      <c r="C23" s="29"/>
      <c r="D23" s="21"/>
      <c r="E23" s="36" t="str">
        <f t="shared" si="2"/>
        <v>https://otx.alienvault.com/browse?q=Coverton</v>
      </c>
      <c r="F23" s="21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>
      <c r="A24" s="1" t="str">
        <f>(Ransomware!A55)</f>
        <v>Cryaki</v>
      </c>
      <c r="B24" s="16" t="s">
        <v>252</v>
      </c>
      <c r="C24" s="40" t="s">
        <v>253</v>
      </c>
      <c r="D24" s="19" t="s">
        <v>257</v>
      </c>
      <c r="E24" s="36" t="str">
        <f t="shared" si="2"/>
        <v>https://otx.alienvault.com/browse?q=Cryaki</v>
      </c>
      <c r="F24" s="21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>
      <c r="A25" s="1" t="str">
        <f>(Ransomware!A56)</f>
        <v>Crybola</v>
      </c>
      <c r="B25" s="27"/>
      <c r="C25" s="21"/>
      <c r="D25" s="21"/>
      <c r="E25" s="36" t="str">
        <f t="shared" si="2"/>
        <v>https://otx.alienvault.com/browse?q=Crybola</v>
      </c>
      <c r="F25" s="21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>
      <c r="A26" s="1" t="str">
        <f>(Ransomware!A58)</f>
        <v>CryLocker</v>
      </c>
      <c r="B26" s="27"/>
      <c r="C26" s="21"/>
      <c r="D26" s="21"/>
      <c r="E26" s="36" t="str">
        <f t="shared" si="2"/>
        <v>https://otx.alienvault.com/browse?q=CryLocker</v>
      </c>
      <c r="F26" s="21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>
      <c r="A27" s="1" t="str">
        <f>(Ransomware!A61)</f>
        <v>Crypt38</v>
      </c>
      <c r="B27" s="16" t="s">
        <v>275</v>
      </c>
      <c r="C27" s="19" t="s">
        <v>276</v>
      </c>
      <c r="D27" s="19" t="s">
        <v>277</v>
      </c>
      <c r="E27" s="36" t="str">
        <f t="shared" si="2"/>
        <v>https://otx.alienvault.com/browse?q=Crypt38</v>
      </c>
      <c r="F27" s="21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>
      <c r="A28" s="1" t="str">
        <f>(Ransomware!A67)</f>
        <v>CryptoBit</v>
      </c>
      <c r="B28" s="27"/>
      <c r="C28" s="21"/>
      <c r="D28" s="21"/>
      <c r="E28" s="36" t="str">
        <f t="shared" si="2"/>
        <v>https://otx.alienvault.com/browse?q=CryptoBit</v>
      </c>
      <c r="F28" s="19" t="s">
        <v>286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>
      <c r="A29" s="1" t="str">
        <f>(Ransomware!A69)</f>
        <v>CryptoDefense</v>
      </c>
      <c r="B29" s="27"/>
      <c r="C29" s="21"/>
      <c r="D29" s="21"/>
      <c r="E29" s="36" t="str">
        <f t="shared" si="2"/>
        <v>https://otx.alienvault.com/browse?q=CryptoDefense</v>
      </c>
      <c r="F29" s="21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>
      <c r="A30" s="1" t="str">
        <f>(Ransomware!A73)</f>
        <v>CryptoGraphic Locker</v>
      </c>
      <c r="B30" s="16" t="s">
        <v>296</v>
      </c>
      <c r="C30" s="19" t="s">
        <v>297</v>
      </c>
      <c r="D30" s="19" t="s">
        <v>299</v>
      </c>
      <c r="E30" s="36" t="str">
        <f t="shared" si="2"/>
        <v>https://otx.alienvault.com/browse?q=CryptoGraphic+Locker</v>
      </c>
      <c r="F30" s="21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>
      <c r="A31" s="1" t="str">
        <f>(Ransomware!A74)</f>
        <v>CryptoHost</v>
      </c>
      <c r="B31" s="27"/>
      <c r="C31" s="21"/>
      <c r="D31" s="21"/>
      <c r="E31" s="36" t="str">
        <f t="shared" si="2"/>
        <v>https://otx.alienvault.com/browse?q=CryptoHost</v>
      </c>
      <c r="F31" s="21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>
      <c r="A32" s="1" t="str">
        <f>(Ransomware!A76)</f>
        <v>CryptoJoker</v>
      </c>
      <c r="B32" s="27"/>
      <c r="C32" s="21"/>
      <c r="D32" s="21"/>
      <c r="E32" s="36" t="str">
        <f t="shared" si="2"/>
        <v>https://otx.alienvault.com/browse?q=CryptoJoker</v>
      </c>
      <c r="F32" s="19" t="s">
        <v>311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>
      <c r="A33" s="1" t="str">
        <f>(Ransomware!A91)</f>
        <v>CryptoWall 1</v>
      </c>
      <c r="B33" s="16" t="s">
        <v>317</v>
      </c>
      <c r="C33" s="19" t="s">
        <v>318</v>
      </c>
      <c r="D33" s="19" t="s">
        <v>321</v>
      </c>
      <c r="E33" s="36" t="str">
        <f t="shared" si="2"/>
        <v>https://otx.alienvault.com/browse?q=CryptoWall+1</v>
      </c>
      <c r="F33" s="21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>
      <c r="A34" s="1" t="str">
        <f>(Ransomware!A92)</f>
        <v>CryptoWall 2</v>
      </c>
      <c r="B34" s="16" t="s">
        <v>325</v>
      </c>
      <c r="C34" s="19" t="s">
        <v>326</v>
      </c>
      <c r="D34" s="21"/>
      <c r="E34" s="36" t="str">
        <f t="shared" si="2"/>
        <v>https://otx.alienvault.com/browse?q=CryptoWall+2</v>
      </c>
      <c r="F34" s="21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>
      <c r="A35" s="1" t="str">
        <f>(Ransomware!A94)</f>
        <v>CryptoWall 4</v>
      </c>
      <c r="B35" s="16" t="s">
        <v>332</v>
      </c>
      <c r="C35" s="19" t="s">
        <v>334</v>
      </c>
      <c r="D35" s="19" t="s">
        <v>335</v>
      </c>
      <c r="E35" s="36" t="str">
        <f t="shared" si="2"/>
        <v>https://otx.alienvault.com/browse?q=CryptoWall+4</v>
      </c>
      <c r="F35" s="21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>
      <c r="A36" s="1" t="str">
        <f>(Ransomware!A96)</f>
        <v>CryptXXX</v>
      </c>
      <c r="B36" s="16" t="s">
        <v>342</v>
      </c>
      <c r="C36" s="19" t="s">
        <v>343</v>
      </c>
      <c r="D36" s="21"/>
      <c r="E36" s="36" t="str">
        <f t="shared" si="2"/>
        <v>https://otx.alienvault.com/browse?q=CryptXXX</v>
      </c>
      <c r="F36" s="21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>
      <c r="A37" s="1" t="str">
        <f>(Ransomware!A97)</f>
        <v>CryptXXX 2.0</v>
      </c>
      <c r="B37" s="27"/>
      <c r="C37" s="21"/>
      <c r="D37" s="21"/>
      <c r="E37" s="36" t="str">
        <f t="shared" si="2"/>
        <v>https://otx.alienvault.com/browse?q=CryptXXX+2.0</v>
      </c>
      <c r="F37" s="21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>
      <c r="A38" s="1" t="str">
        <f>(Ransomware!A102)</f>
        <v>CTB-Locker</v>
      </c>
      <c r="B38" s="27"/>
      <c r="C38" s="21"/>
      <c r="D38" s="21"/>
      <c r="E38" s="36" t="str">
        <f t="shared" si="2"/>
        <v>https://otx.alienvault.com/browse?q=CTB-Locker</v>
      </c>
      <c r="F38" s="21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>
      <c r="A39" s="1" t="str">
        <f>(Ransomware!A103)</f>
        <v>CTB-Locker WEB</v>
      </c>
      <c r="B39" s="27"/>
      <c r="C39" s="21"/>
      <c r="D39" s="21"/>
      <c r="E39" s="36" t="str">
        <f t="shared" si="2"/>
        <v>https://otx.alienvault.com/browse?q=CTB-Locker+WEB</v>
      </c>
      <c r="F39" s="21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>
      <c r="A40" s="1" t="str">
        <f>(Ransomware!A104)</f>
        <v>CuteRansomware</v>
      </c>
      <c r="B40" s="27"/>
      <c r="C40" s="21"/>
      <c r="D40" s="21"/>
      <c r="E40" s="36" t="str">
        <f t="shared" si="2"/>
        <v>https://otx.alienvault.com/browse?q=CuteRansomware</v>
      </c>
      <c r="F40" s="21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>
      <c r="A41" s="1" t="str">
        <f>(Ransomware!A110)</f>
        <v>DeCrypt Protect</v>
      </c>
      <c r="B41" s="27"/>
      <c r="C41" s="21"/>
      <c r="D41" s="21"/>
      <c r="E41" s="36" t="str">
        <f t="shared" si="2"/>
        <v>https://otx.alienvault.com/browse?q=DeCrypt+Protect</v>
      </c>
      <c r="F41" s="21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>
      <c r="A42" s="1" t="str">
        <f>(Ransomware!A111)</f>
        <v>DEDCryptor</v>
      </c>
      <c r="B42" s="16" t="s">
        <v>367</v>
      </c>
      <c r="C42" s="19" t="s">
        <v>371</v>
      </c>
      <c r="D42" s="21"/>
      <c r="E42" s="36" t="str">
        <f t="shared" si="2"/>
        <v>https://otx.alienvault.com/browse?q=DEDCryptor</v>
      </c>
      <c r="F42" s="21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>
      <c r="A43" s="1" t="str">
        <f>(Ransomware!A129)</f>
        <v>EduCrypt</v>
      </c>
      <c r="B43" s="27"/>
      <c r="C43" s="21"/>
      <c r="D43" s="21"/>
      <c r="E43" s="36" t="str">
        <f t="shared" si="2"/>
        <v>https://otx.alienvault.com/browse?q=EduCrypt</v>
      </c>
      <c r="F43" s="21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>
      <c r="A44" s="1" t="str">
        <f>(Ransomware!A131)</f>
        <v>El-Polocker</v>
      </c>
      <c r="B44" s="16" t="s">
        <v>379</v>
      </c>
      <c r="C44" s="19" t="s">
        <v>380</v>
      </c>
      <c r="D44" s="19" t="s">
        <v>381</v>
      </c>
      <c r="E44" s="36" t="str">
        <f t="shared" si="2"/>
        <v>https://otx.alienvault.com/browse?q=El-Polocker</v>
      </c>
      <c r="F44" s="21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>
      <c r="A45" s="1" t="str">
        <f>(Ransomware!A134)</f>
        <v>Enigma</v>
      </c>
      <c r="B45" s="27"/>
      <c r="C45" s="21"/>
      <c r="D45" s="21"/>
      <c r="E45" s="36" t="str">
        <f t="shared" si="2"/>
        <v>https://otx.alienvault.com/browse?q=Enigma</v>
      </c>
      <c r="F45" s="21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>
      <c r="A46" s="1" t="str">
        <f>(Ransomware!A143)</f>
        <v>Fakben</v>
      </c>
      <c r="B46" s="27"/>
      <c r="C46" s="21"/>
      <c r="D46" s="21"/>
      <c r="E46" s="36" t="str">
        <f t="shared" si="2"/>
        <v>https://otx.alienvault.com/browse?q=Fakben</v>
      </c>
      <c r="F46" s="21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>
      <c r="A47" s="1" t="str">
        <f>(Ransomware!A152)</f>
        <v>Fonco</v>
      </c>
      <c r="B47" s="16" t="s">
        <v>391</v>
      </c>
      <c r="C47" s="19" t="s">
        <v>393</v>
      </c>
      <c r="D47" s="19" t="s">
        <v>396</v>
      </c>
      <c r="E47" s="36" t="str">
        <f t="shared" si="2"/>
        <v>https://otx.alienvault.com/browse?q=Fonco</v>
      </c>
      <c r="F47" s="21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>
      <c r="A48" s="1" t="str">
        <f>(Ransomware!A156)</f>
        <v>Fury</v>
      </c>
      <c r="B48" s="27"/>
      <c r="C48" s="21"/>
      <c r="D48" s="21"/>
      <c r="E48" s="36" t="str">
        <f t="shared" si="2"/>
        <v>https://otx.alienvault.com/browse?q=Fury</v>
      </c>
      <c r="F48" s="21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>
      <c r="A49" s="1" t="str">
        <f>(Ransomware!A157)</f>
        <v>GhostCrypt</v>
      </c>
      <c r="B49" s="27"/>
      <c r="C49" s="21"/>
      <c r="D49" s="21"/>
      <c r="E49" s="36" t="str">
        <f t="shared" si="2"/>
        <v>https://otx.alienvault.com/browse?q=GhostCrypt</v>
      </c>
      <c r="F49" s="21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>
      <c r="A50" s="1" t="str">
        <f>(Ransomware!A165)</f>
        <v>Goopic</v>
      </c>
      <c r="B50" s="16" t="s">
        <v>406</v>
      </c>
      <c r="C50" s="19" t="s">
        <v>409</v>
      </c>
      <c r="D50" s="21"/>
      <c r="E50" s="36" t="str">
        <f t="shared" si="2"/>
        <v>https://otx.alienvault.com/browse?q=Goopic</v>
      </c>
      <c r="F50" s="21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>
      <c r="A51" s="1" t="str">
        <f>(Ransomware!A166)</f>
        <v>Gopher</v>
      </c>
      <c r="B51" s="16" t="s">
        <v>416</v>
      </c>
      <c r="C51" s="29" t="s">
        <v>417</v>
      </c>
      <c r="D51" s="21"/>
      <c r="E51" s="36" t="str">
        <f t="shared" si="2"/>
        <v>https://otx.alienvault.com/browse?q=Gopher</v>
      </c>
      <c r="F51" s="21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>
      <c r="A52" s="1" t="str">
        <f>(Ransomware!A171)</f>
        <v>Harasom</v>
      </c>
      <c r="B52" s="27"/>
      <c r="C52" s="21"/>
      <c r="D52" s="21"/>
      <c r="E52" s="36" t="str">
        <f t="shared" si="2"/>
        <v>https://otx.alienvault.com/browse?q=Harasom</v>
      </c>
      <c r="F52" s="21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>
      <c r="A53" s="1" t="str">
        <f>(Ransomware!A177)</f>
        <v>Hi Buddy!</v>
      </c>
      <c r="B53" s="27"/>
      <c r="C53" s="21"/>
      <c r="D53" s="21"/>
      <c r="E53" s="36" t="str">
        <f t="shared" si="2"/>
        <v>https://otx.alienvault.com/browse?q=Hi+Buddy!</v>
      </c>
      <c r="F53" s="21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>
      <c r="A54" s="1" t="str">
        <f>(Ransomware!A182)</f>
        <v>HydraCrypt</v>
      </c>
      <c r="B54" s="27"/>
      <c r="C54" s="21"/>
      <c r="D54" s="21"/>
      <c r="E54" s="36" t="str">
        <f t="shared" si="2"/>
        <v>https://otx.alienvault.com/browse?q=HydraCrypt</v>
      </c>
      <c r="F54" s="21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>
      <c r="A55" s="1" t="str">
        <f>(Ransomware!A184)</f>
        <v>iLock</v>
      </c>
      <c r="B55" s="27"/>
      <c r="C55" s="21"/>
      <c r="D55" s="21"/>
      <c r="E55" s="36" t="str">
        <f t="shared" si="2"/>
        <v>https://otx.alienvault.com/browse?q=iLock</v>
      </c>
      <c r="F55" s="21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>
      <c r="A56" s="1" t="str">
        <f>(Ransomware!A185)</f>
        <v>iLockLight</v>
      </c>
      <c r="B56" s="16" t="s">
        <v>436</v>
      </c>
      <c r="C56" s="29" t="s">
        <v>437</v>
      </c>
      <c r="D56" s="21"/>
      <c r="E56" s="36" t="str">
        <f t="shared" si="2"/>
        <v>https://otx.alienvault.com/browse?q=iLockLight</v>
      </c>
      <c r="F56" s="19" t="s">
        <v>440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>
      <c r="A57" s="1" t="str">
        <f>(Ransomware!A186)</f>
        <v>International Police Association</v>
      </c>
      <c r="B57" s="27"/>
      <c r="C57" s="21"/>
      <c r="D57" s="19" t="s">
        <v>446</v>
      </c>
      <c r="E57" s="36" t="str">
        <f t="shared" si="2"/>
        <v>https://otx.alienvault.com/browse?q=International+Police+Association</v>
      </c>
      <c r="F57" s="43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>
      <c r="A58" s="1" t="str">
        <f>(Ransomware!A191)</f>
        <v>Jeiphoos</v>
      </c>
      <c r="B58" s="27"/>
      <c r="C58" s="21"/>
      <c r="D58" s="21"/>
      <c r="E58" s="36" t="str">
        <f t="shared" si="2"/>
        <v>https://otx.alienvault.com/browse?q=Jeiphoos</v>
      </c>
      <c r="F58" s="21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>
      <c r="A59" s="1" t="str">
        <f>(Ransomware!A193)</f>
        <v>Jigsaw</v>
      </c>
      <c r="B59" s="27"/>
      <c r="C59" s="21"/>
      <c r="D59" s="21"/>
      <c r="E59" s="36" t="str">
        <f t="shared" si="2"/>
        <v>https://otx.alienvault.com/browse?q=Jigsaw</v>
      </c>
      <c r="F59" s="29" t="s">
        <v>460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>
      <c r="A60" s="1" t="str">
        <f>(Ransomware!A194)</f>
        <v>Job Crypter</v>
      </c>
      <c r="B60" s="27"/>
      <c r="C60" s="21"/>
      <c r="D60" s="21"/>
      <c r="E60" s="36" t="str">
        <f t="shared" si="2"/>
        <v>https://otx.alienvault.com/browse?q=Job+Crypter</v>
      </c>
      <c r="F60" s="21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>
      <c r="A61" s="1" t="str">
        <f>(Ransomware!A202)</f>
        <v>KeRanger</v>
      </c>
      <c r="B61" s="16" t="s">
        <v>475</v>
      </c>
      <c r="C61" s="19" t="s">
        <v>476</v>
      </c>
      <c r="D61" s="21"/>
      <c r="E61" s="36" t="str">
        <f t="shared" si="2"/>
        <v>https://otx.alienvault.com/browse?q=KeRanger</v>
      </c>
      <c r="F61" s="21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>
      <c r="A62" s="1" t="str">
        <f>(Ransomware!A203)</f>
        <v>KeyBTC</v>
      </c>
      <c r="B62" s="27"/>
      <c r="C62" s="21"/>
      <c r="D62" s="21"/>
      <c r="E62" s="36" t="str">
        <f t="shared" si="2"/>
        <v>https://otx.alienvault.com/browse?q=KeyBTC</v>
      </c>
      <c r="F62" s="21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>
      <c r="A63" s="1" t="str">
        <f>(Ransomware!A204)</f>
        <v>KEYHolder</v>
      </c>
      <c r="B63" s="38"/>
      <c r="C63" s="39"/>
      <c r="D63" s="21"/>
      <c r="E63" s="36" t="str">
        <f t="shared" si="2"/>
        <v>https://otx.alienvault.com/browse?q=KEYHolder</v>
      </c>
      <c r="F63" s="21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>
      <c r="A64" s="1" t="str">
        <f>(Ransomware!A216)</f>
        <v>KryptoLocker</v>
      </c>
      <c r="B64" s="16" t="s">
        <v>490</v>
      </c>
      <c r="C64" s="19" t="s">
        <v>491</v>
      </c>
      <c r="D64" s="21"/>
      <c r="E64" s="36" t="str">
        <f t="shared" si="2"/>
        <v>https://otx.alienvault.com/browse?q=KryptoLocker</v>
      </c>
      <c r="F64" s="21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>
      <c r="A65" s="1" t="str">
        <f>(Ransomware!A219)</f>
        <v>LeChiffre</v>
      </c>
      <c r="B65" s="27"/>
      <c r="C65" s="21"/>
      <c r="D65" s="21"/>
      <c r="E65" s="36" t="str">
        <f t="shared" si="2"/>
        <v>https://otx.alienvault.com/browse?q=LeChiffre</v>
      </c>
      <c r="F65" s="21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>
      <c r="A66" s="1" t="str">
        <f>(Ransomware!A221)</f>
        <v>Linux.Encoder</v>
      </c>
      <c r="B66" s="38"/>
      <c r="C66" s="39"/>
      <c r="D66" s="21"/>
      <c r="E66" s="36" t="str">
        <f t="shared" si="2"/>
        <v>https://otx.alienvault.com/browse?q=Linux.Encoder</v>
      </c>
      <c r="F66" s="21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>
      <c r="A67" s="1" t="str">
        <f>(Ransomware!A225)</f>
        <v>Locker</v>
      </c>
      <c r="B67" s="38"/>
      <c r="C67" s="39"/>
      <c r="D67" s="21"/>
      <c r="E67" s="36" t="str">
        <f t="shared" si="2"/>
        <v>https://otx.alienvault.com/browse?q=Locker</v>
      </c>
      <c r="F67" s="21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>
      <c r="A68" s="1" t="str">
        <f>(Ransomware!A227)</f>
        <v>Locky</v>
      </c>
      <c r="B68" s="27"/>
      <c r="C68" s="21"/>
      <c r="D68" s="21"/>
      <c r="E68" s="36" t="str">
        <f t="shared" si="2"/>
        <v>https://otx.alienvault.com/browse?q=Locky</v>
      </c>
      <c r="F68" s="21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>
      <c r="A69" s="1" t="str">
        <f>(Ransomware!A230)</f>
        <v>Lortok</v>
      </c>
      <c r="B69" s="27"/>
      <c r="C69" s="21"/>
      <c r="D69" s="21"/>
      <c r="E69" s="36" t="str">
        <f t="shared" si="2"/>
        <v>https://otx.alienvault.com/browse?q=Lortok</v>
      </c>
      <c r="F69" s="21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>
      <c r="A70" s="1" t="str">
        <f>(Ransomware!A231)</f>
        <v>LowLevel04</v>
      </c>
      <c r="B70" s="27"/>
      <c r="C70" s="21"/>
      <c r="D70" s="21"/>
      <c r="E70" s="36" t="str">
        <f t="shared" si="2"/>
        <v>https://otx.alienvault.com/browse?q=LowLevel04</v>
      </c>
      <c r="F70" s="21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>
      <c r="A71" s="1" t="str">
        <f>(Ransomware!A244)</f>
        <v>MIRCOP</v>
      </c>
      <c r="B71" s="38"/>
      <c r="C71" s="39"/>
      <c r="D71" s="39"/>
      <c r="E71" s="36" t="str">
        <f t="shared" si="2"/>
        <v>https://otx.alienvault.com/browse?q=MIRCOP</v>
      </c>
      <c r="F71" s="19" t="s">
        <v>524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>
      <c r="A72" s="1" t="str">
        <f>(Ransomware!A246)</f>
        <v>Mischa</v>
      </c>
      <c r="B72" s="38"/>
      <c r="C72" s="39"/>
      <c r="D72" s="39"/>
      <c r="E72" s="36" t="str">
        <f t="shared" si="2"/>
        <v>https://otx.alienvault.com/browse?q=Mischa</v>
      </c>
      <c r="F72" s="21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>
      <c r="A73" s="1" t="str">
        <f>(Ransomware!A247)</f>
        <v>MM Locker</v>
      </c>
      <c r="B73" s="38"/>
      <c r="C73" s="39"/>
      <c r="D73" s="39"/>
      <c r="E73" s="19" t="s">
        <v>533</v>
      </c>
      <c r="F73" s="19" t="s">
        <v>537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>
      <c r="A74" s="1" t="str">
        <f>(Ransomware!A248)</f>
        <v>Mobef</v>
      </c>
      <c r="B74" s="27"/>
      <c r="C74" s="21"/>
      <c r="D74" s="21"/>
      <c r="E74" s="36" t="str">
        <f t="shared" ref="E74:E79" si="3">SUBSTITUTE(CONCAT("https://otx.alienvault.com/browse?q=", A74), " ", "+")</f>
        <v>https://otx.alienvault.com/browse?q=Mobef</v>
      </c>
      <c r="F74" s="21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>
      <c r="A75" s="1" t="str">
        <f>(Ransomware!A256)</f>
        <v>Nemucod</v>
      </c>
      <c r="B75" s="27"/>
      <c r="C75" s="21"/>
      <c r="D75" s="21"/>
      <c r="E75" s="36" t="str">
        <f t="shared" si="3"/>
        <v>https://otx.alienvault.com/browse?q=Nemucod</v>
      </c>
      <c r="F75" s="21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>
      <c r="A76" s="1" t="str">
        <f>(Ransomware!A264)</f>
        <v>ODCODC</v>
      </c>
      <c r="B76" s="27"/>
      <c r="C76" s="21"/>
      <c r="D76" s="21"/>
      <c r="E76" s="36" t="str">
        <f t="shared" si="3"/>
        <v>https://otx.alienvault.com/browse?q=ODCODC</v>
      </c>
      <c r="F76" s="21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>
      <c r="A77" s="1" t="str">
        <f>(Ransomware!A265)</f>
        <v>Offline ransomware</v>
      </c>
      <c r="B77" s="27"/>
      <c r="C77" s="21"/>
      <c r="D77" s="21"/>
      <c r="E77" s="36" t="str">
        <f t="shared" si="3"/>
        <v>https://otx.alienvault.com/browse?q=Offline+ransomware</v>
      </c>
      <c r="F77" s="21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>
      <c r="A78" s="1" t="str">
        <f>(Ransomware!A268)</f>
        <v>Operation Global III</v>
      </c>
      <c r="B78" s="27"/>
      <c r="C78" s="21"/>
      <c r="D78" s="21"/>
      <c r="E78" s="36" t="str">
        <f t="shared" si="3"/>
        <v>https://otx.alienvault.com/browse?q=Operation+Global+III</v>
      </c>
      <c r="F78" s="21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>
      <c r="A79" s="1" t="str">
        <f>(Ransomware!A271)</f>
        <v>PadCrypt</v>
      </c>
      <c r="B79" s="27"/>
      <c r="C79" s="21"/>
      <c r="D79" s="21"/>
      <c r="E79" s="36" t="str">
        <f t="shared" si="3"/>
        <v>https://otx.alienvault.com/browse?q=PadCrypt</v>
      </c>
      <c r="F79" s="21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>
      <c r="A80" s="1" t="s">
        <v>556</v>
      </c>
      <c r="B80" s="27"/>
      <c r="C80" s="21"/>
      <c r="D80" s="21"/>
      <c r="E80" s="21"/>
      <c r="F80" s="21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ht="16.5" customHeight="1">
      <c r="A81" s="1" t="str">
        <f>(Ransomware!A277)</f>
        <v>PClock</v>
      </c>
      <c r="B81" s="27"/>
      <c r="C81" s="21"/>
      <c r="D81" s="21"/>
      <c r="E81" s="36" t="str">
        <f t="shared" ref="E81:E87" si="4">SUBSTITUTE(CONCAT("https://otx.alienvault.com/browse?q=", A81), " ", "+")</f>
        <v>https://otx.alienvault.com/browse?q=PClock</v>
      </c>
      <c r="F81" s="21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>
      <c r="A82" s="1" t="str">
        <f>(Ransomware!A288)</f>
        <v>PowerWare</v>
      </c>
      <c r="B82" s="27"/>
      <c r="C82" s="21"/>
      <c r="D82" s="21"/>
      <c r="E82" s="36" t="str">
        <f t="shared" si="4"/>
        <v>https://otx.alienvault.com/browse?q=PowerWare</v>
      </c>
      <c r="F82" s="21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>
      <c r="A83" s="1" t="str">
        <f>(Ransomware!A289)</f>
        <v>PowerWorm</v>
      </c>
      <c r="B83" s="27"/>
      <c r="C83" s="21"/>
      <c r="D83" s="21"/>
      <c r="E83" s="36" t="str">
        <f t="shared" si="4"/>
        <v>https://otx.alienvault.com/browse?q=PowerWorm</v>
      </c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>
      <c r="A84" s="1" t="str">
        <f>(Ransomware!A291)</f>
        <v>PRISM</v>
      </c>
      <c r="B84" s="27"/>
      <c r="C84" s="21"/>
      <c r="D84" s="21"/>
      <c r="E84" s="36" t="str">
        <f t="shared" si="4"/>
        <v>https://otx.alienvault.com/browse?q=PRISM</v>
      </c>
      <c r="F84" s="21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>
      <c r="A85" s="1" t="str">
        <f>(Ransomware!A300)</f>
        <v>Radamant</v>
      </c>
      <c r="B85" s="27"/>
      <c r="C85" s="21"/>
      <c r="D85" s="21"/>
      <c r="E85" s="36" t="str">
        <f t="shared" si="4"/>
        <v>https://otx.alienvault.com/browse?q=Radamant</v>
      </c>
      <c r="F85" s="21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>
      <c r="A86" s="1" t="str">
        <f>(Ransomware!A304)</f>
        <v>Rannoh</v>
      </c>
      <c r="B86" s="27"/>
      <c r="C86" s="21"/>
      <c r="D86" s="21"/>
      <c r="E86" s="36" t="str">
        <f t="shared" si="4"/>
        <v>https://otx.alienvault.com/browse?q=Rannoh</v>
      </c>
      <c r="F86" s="19" t="s">
        <v>593</v>
      </c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>
      <c r="A87" s="1" t="str">
        <f>(Ransomware!A307)</f>
        <v>Ransom32</v>
      </c>
      <c r="B87" s="16" t="s">
        <v>598</v>
      </c>
      <c r="C87" s="19" t="s">
        <v>599</v>
      </c>
      <c r="D87" s="19" t="s">
        <v>600</v>
      </c>
      <c r="E87" s="36" t="str">
        <f t="shared" si="4"/>
        <v>https://otx.alienvault.com/browse?q=Ransom32</v>
      </c>
      <c r="F87" s="21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>
      <c r="A88" s="1" t="str">
        <f>(Ransomware!A308)</f>
        <v>RansomLock</v>
      </c>
      <c r="B88" s="16" t="s">
        <v>603</v>
      </c>
      <c r="C88" s="29" t="s">
        <v>605</v>
      </c>
      <c r="D88" s="21"/>
      <c r="E88" s="21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>
      <c r="A89" s="1" t="str">
        <f>(Ransomware!A314)</f>
        <v>RektLocker</v>
      </c>
      <c r="B89" s="16"/>
      <c r="C89" s="29"/>
      <c r="D89" s="21"/>
      <c r="E89" s="21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>
      <c r="A90" s="1" t="str">
        <f>(Ransomware!A317)</f>
        <v>Rokku</v>
      </c>
      <c r="B90" s="1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>
      <c r="A91" s="1" t="str">
        <f>(Ransomware!A325)</f>
        <v>Samas-Samsam</v>
      </c>
      <c r="B91" s="1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>
      <c r="A92" s="1" t="str">
        <f>(Ransomware!A326)</f>
        <v>Sanction</v>
      </c>
      <c r="B92" s="16" t="s">
        <v>621</v>
      </c>
      <c r="C92" s="19" t="s">
        <v>624</v>
      </c>
      <c r="D92" s="21"/>
      <c r="E92" s="36" t="str">
        <f>SUBSTITUTE(CONCAT("https://otx.alienvault.com/browse?q=", A90), " ", "+")</f>
        <v>https://otx.alienvault.com/browse?q=Rokku</v>
      </c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>
      <c r="A93" s="1" t="str">
        <f>(Ransomware!A330)</f>
        <v>Satana</v>
      </c>
      <c r="B93" s="16"/>
      <c r="C93" s="29"/>
      <c r="D93" s="21"/>
      <c r="E93" s="21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>
      <c r="A94" s="1" t="str">
        <f>(Ransomware!A334)</f>
        <v>Serpico</v>
      </c>
      <c r="B94" s="38"/>
      <c r="C94" s="39"/>
      <c r="D94" s="39"/>
      <c r="E94" s="36" t="str">
        <f t="shared" ref="E94:E99" si="5">SUBSTITUTE(CONCAT("https://otx.alienvault.com/browse?q=", A92), " ", "+")</f>
        <v>https://otx.alienvault.com/browse?q=Sanction</v>
      </c>
      <c r="F94" s="21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>
      <c r="A95" s="1" t="str">
        <f>(Ransomware!A339)</f>
        <v>Simple_Encoder</v>
      </c>
      <c r="B95" s="16" t="s">
        <v>636</v>
      </c>
      <c r="C95" s="19" t="s">
        <v>637</v>
      </c>
      <c r="D95" s="21"/>
      <c r="E95" s="36" t="str">
        <f t="shared" si="5"/>
        <v>https://otx.alienvault.com/browse?q=Satana</v>
      </c>
      <c r="F95" s="19" t="s">
        <v>638</v>
      </c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>
      <c r="A96" s="1" t="str">
        <f>(Ransomware!A343)</f>
        <v>Smrss32</v>
      </c>
      <c r="B96" s="27"/>
      <c r="C96" s="21"/>
      <c r="D96" s="21"/>
      <c r="E96" s="36" t="str">
        <f t="shared" si="5"/>
        <v>https://otx.alienvault.com/browse?q=Serpico</v>
      </c>
      <c r="F96" s="19" t="s">
        <v>638</v>
      </c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>
      <c r="A97" s="1" t="str">
        <f>(Ransomware!A346)</f>
        <v>Sport</v>
      </c>
      <c r="B97" s="27"/>
      <c r="C97" s="21"/>
      <c r="D97" s="21"/>
      <c r="E97" s="36" t="str">
        <f t="shared" si="5"/>
        <v>https://otx.alienvault.com/browse?q=Simple_Encoder</v>
      </c>
      <c r="F97" s="19" t="s">
        <v>638</v>
      </c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>
      <c r="A98" s="1" t="str">
        <f>(Ransomware!A347)</f>
        <v>Stampado</v>
      </c>
      <c r="B98" s="27"/>
      <c r="C98" s="21"/>
      <c r="D98" s="21"/>
      <c r="E98" s="36" t="str">
        <f t="shared" si="5"/>
        <v>https://otx.alienvault.com/browse?q=Smrss32</v>
      </c>
      <c r="F98" s="19" t="s">
        <v>638</v>
      </c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>
      <c r="A99" s="1" t="str">
        <f>(Ransomware!A349)</f>
        <v>Surprise</v>
      </c>
      <c r="B99" s="27"/>
      <c r="C99" s="21"/>
      <c r="D99" s="21"/>
      <c r="E99" s="36" t="str">
        <f t="shared" si="5"/>
        <v>https://otx.alienvault.com/browse?q=Sport</v>
      </c>
      <c r="F99" s="19" t="s">
        <v>659</v>
      </c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>
      <c r="A100" s="1" t="str">
        <f>(Ransomware!A351)</f>
        <v>SynoLocker</v>
      </c>
      <c r="B100" s="27"/>
      <c r="C100" s="21"/>
      <c r="D100" s="21"/>
      <c r="E100" s="21"/>
      <c r="F100" s="21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>
      <c r="A101" s="1" t="str">
        <f>(Ransomware!A352)</f>
        <v>SZFLocker</v>
      </c>
      <c r="B101" s="27"/>
      <c r="C101" s="21"/>
      <c r="D101" s="21"/>
      <c r="E101" s="21"/>
      <c r="F101" s="21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>
      <c r="A102" s="1" t="str">
        <f>(Ransomware!A355)</f>
        <v>TeslaCrypt 0.x - 2.2.0</v>
      </c>
      <c r="B102" s="27"/>
      <c r="C102" s="21"/>
      <c r="D102" s="21"/>
      <c r="E102" s="21"/>
      <c r="F102" s="21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>
      <c r="A103" s="1" t="str">
        <f>(Ransomware!A356)</f>
        <v>TeslaCrypt 3.0+</v>
      </c>
      <c r="B103" s="27"/>
      <c r="C103" s="21"/>
      <c r="D103" s="21"/>
      <c r="E103" s="21"/>
      <c r="F103" s="21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>
      <c r="A104" s="1" t="str">
        <f>(Ransomware!A357)</f>
        <v>TeslaCrypt 4.1A</v>
      </c>
      <c r="B104" s="16"/>
      <c r="C104" s="29"/>
      <c r="D104" s="21"/>
      <c r="E104" s="21"/>
      <c r="F104" s="21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>
      <c r="A105" s="1" t="str">
        <f>(Ransomware!A358)</f>
        <v>TeslaCrypt 4.2</v>
      </c>
      <c r="B105" s="27"/>
      <c r="C105" s="21"/>
      <c r="D105" s="21"/>
      <c r="E105" s="21"/>
      <c r="F105" s="21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>
      <c r="A106" s="1" t="str">
        <f>(Ransomware!A361)</f>
        <v>TorrentLocker</v>
      </c>
      <c r="B106" s="16"/>
      <c r="D106" s="21"/>
      <c r="E106" s="21"/>
      <c r="F106" s="21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>
      <c r="A107" s="1" t="str">
        <f>(Ransomware!A362)</f>
        <v>TowerWeb</v>
      </c>
      <c r="B107" s="27"/>
      <c r="C107" s="21"/>
      <c r="D107" s="21"/>
      <c r="E107" s="21"/>
      <c r="F107" s="21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>
      <c r="A108" s="1" t="str">
        <f>(Ransomware!A363)</f>
        <v>Toxcrypt</v>
      </c>
      <c r="B108" s="27"/>
      <c r="C108" s="21"/>
      <c r="D108" s="21"/>
      <c r="E108" s="21"/>
      <c r="F108" s="21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>
      <c r="A109" s="1" t="str">
        <f>(Ransomware!A365)</f>
        <v>Troldesh</v>
      </c>
      <c r="B109" s="27"/>
      <c r="C109" s="21"/>
      <c r="D109" s="21"/>
      <c r="E109" s="21"/>
      <c r="F109" s="21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>
      <c r="A110" s="1" t="str">
        <f>(Ransomware!A366)</f>
        <v>TrueCrypter</v>
      </c>
      <c r="B110" s="16" t="s">
        <v>690</v>
      </c>
      <c r="C110" s="19" t="s">
        <v>691</v>
      </c>
      <c r="D110" s="21"/>
      <c r="E110" s="21"/>
      <c r="F110" s="21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>
      <c r="A111" s="1" t="str">
        <f>(Ransomware!A370)</f>
        <v>Turkish Ransom</v>
      </c>
      <c r="B111" s="27"/>
      <c r="C111" s="21"/>
      <c r="D111" s="21"/>
      <c r="E111" s="21"/>
      <c r="F111" s="21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>
      <c r="A112" s="1" t="str">
        <f>(Ransomware!A374)</f>
        <v>Ungluk</v>
      </c>
      <c r="B112" s="27"/>
      <c r="C112" s="21"/>
      <c r="D112" s="21"/>
      <c r="E112" s="21"/>
      <c r="F112" s="21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>
      <c r="A113" s="1" t="str">
        <f>(Ransomware!A376)</f>
        <v>Unlock92</v>
      </c>
      <c r="B113" s="27"/>
      <c r="C113" s="21"/>
      <c r="D113" s="21"/>
      <c r="E113" s="21"/>
      <c r="F113" s="21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>
      <c r="A114" s="1" t="str">
        <f>(Ransomware!A390)</f>
        <v>WildFire Locker</v>
      </c>
      <c r="B114" s="27"/>
      <c r="C114" s="21"/>
      <c r="D114" s="21"/>
      <c r="E114" s="21"/>
      <c r="F114" s="21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>
      <c r="A115" s="1" t="str">
        <f>(Ransomware!A393)</f>
        <v>Xorist</v>
      </c>
      <c r="B115" s="27"/>
      <c r="C115" s="21"/>
      <c r="D115" s="21"/>
      <c r="E115" s="21"/>
      <c r="F115" s="21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>
      <c r="A116" s="1" t="str">
        <f>(Ransomware!A398)</f>
        <v>Zcrypt</v>
      </c>
      <c r="B116" s="27"/>
      <c r="C116" s="21"/>
      <c r="D116" s="21"/>
      <c r="E116" s="21"/>
      <c r="F116" s="21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>
      <c r="A117" s="1" t="str">
        <f>(Ransomware!A400)</f>
        <v>Zimbra</v>
      </c>
      <c r="B117" s="27"/>
      <c r="C117" s="21"/>
      <c r="D117" s="21"/>
      <c r="E117" s="21"/>
      <c r="F117" s="21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>
      <c r="A118" s="1" t="str">
        <f>(Ransomware!A402)</f>
        <v>Zlader / Russian</v>
      </c>
      <c r="B118" s="27"/>
      <c r="C118" s="21"/>
      <c r="D118" s="21"/>
      <c r="E118" s="21"/>
      <c r="F118" s="21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>
      <c r="A119" s="1" t="str">
        <f>(Ransomware!A406)</f>
        <v>Zyklon</v>
      </c>
      <c r="B119" s="27"/>
      <c r="C119" s="21"/>
      <c r="D119" s="21"/>
      <c r="E119" s="21"/>
      <c r="F119" s="21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>
      <c r="A120" s="1" t="str">
        <f>(Ransomware!A407)</f>
        <v/>
      </c>
      <c r="B120" s="27"/>
      <c r="C120" s="21"/>
      <c r="D120" s="21"/>
      <c r="E120" s="21"/>
      <c r="F120" s="21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>
      <c r="A121" s="1" t="str">
        <f>(Ransomware!A408)</f>
        <v/>
      </c>
      <c r="B121" s="27"/>
      <c r="C121" s="21"/>
      <c r="D121" s="21"/>
      <c r="E121" s="21"/>
      <c r="F121" s="21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>
      <c r="A122" s="1" t="str">
        <f>(Ransomware!A409)</f>
        <v/>
      </c>
      <c r="B122" s="27"/>
      <c r="C122" s="21"/>
      <c r="D122" s="21"/>
      <c r="E122" s="21"/>
      <c r="F122" s="21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>
      <c r="A123" s="1" t="str">
        <f>(Ransomware!A410)</f>
        <v/>
      </c>
      <c r="B123" s="27"/>
      <c r="C123" s="21"/>
      <c r="D123" s="21"/>
      <c r="E123" s="21"/>
      <c r="F123" s="21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>
      <c r="A124" s="1" t="str">
        <f>(Ransomware!A411)</f>
        <v/>
      </c>
      <c r="B124" s="27"/>
      <c r="C124" s="21"/>
      <c r="D124" s="21"/>
      <c r="E124" s="21"/>
      <c r="F124" s="21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>
      <c r="A125" s="1" t="str">
        <f>(Ransomware!A412)</f>
        <v/>
      </c>
      <c r="B125" s="27"/>
      <c r="C125" s="21"/>
      <c r="D125" s="21"/>
      <c r="E125" s="21"/>
      <c r="F125" s="21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>
      <c r="A126" s="45"/>
      <c r="B126" s="27"/>
      <c r="C126" s="21"/>
      <c r="D126" s="21"/>
      <c r="E126" s="21"/>
      <c r="F126" s="21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>
      <c r="A127" s="45"/>
      <c r="B127" s="27"/>
      <c r="C127" s="21"/>
      <c r="D127" s="21"/>
      <c r="E127" s="21"/>
      <c r="F127" s="21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>
      <c r="A128" s="45"/>
      <c r="B128" s="27"/>
      <c r="C128" s="21"/>
      <c r="D128" s="21"/>
      <c r="E128" s="21"/>
      <c r="F128" s="21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>
      <c r="A129" s="45"/>
      <c r="B129" s="27"/>
      <c r="C129" s="21"/>
      <c r="D129" s="21"/>
      <c r="E129" s="21"/>
      <c r="F129" s="21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>
      <c r="A130" s="45"/>
      <c r="B130" s="27"/>
      <c r="C130" s="21"/>
      <c r="D130" s="21"/>
      <c r="E130" s="21"/>
      <c r="F130" s="21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>
      <c r="A131" s="45"/>
      <c r="B131" s="27"/>
      <c r="C131" s="21"/>
      <c r="D131" s="21"/>
      <c r="E131" s="21"/>
      <c r="F131" s="21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>
      <c r="A132" s="45"/>
      <c r="B132" s="27"/>
      <c r="C132" s="21"/>
      <c r="D132" s="21"/>
      <c r="E132" s="21"/>
      <c r="F132" s="21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>
      <c r="A133" s="45"/>
      <c r="B133" s="27"/>
      <c r="C133" s="21"/>
      <c r="D133" s="21"/>
      <c r="E133" s="21"/>
      <c r="F133" s="21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>
      <c r="A134" s="45"/>
      <c r="B134" s="27"/>
      <c r="C134" s="21"/>
      <c r="D134" s="21"/>
      <c r="E134" s="21"/>
      <c r="F134" s="21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>
      <c r="A135" s="45"/>
      <c r="B135" s="27"/>
      <c r="C135" s="21"/>
      <c r="D135" s="21"/>
      <c r="E135" s="21"/>
      <c r="F135" s="21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>
      <c r="A136" s="45"/>
      <c r="B136" s="27"/>
      <c r="C136" s="21"/>
      <c r="D136" s="21"/>
      <c r="E136" s="21"/>
      <c r="F136" s="21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>
      <c r="A137" s="45"/>
      <c r="B137" s="27"/>
      <c r="C137" s="21"/>
      <c r="D137" s="21"/>
      <c r="E137" s="21"/>
      <c r="F137" s="21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>
      <c r="A138" s="45"/>
      <c r="B138" s="27"/>
      <c r="C138" s="21"/>
      <c r="D138" s="21"/>
      <c r="E138" s="21"/>
      <c r="F138" s="21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>
      <c r="A139" s="45"/>
      <c r="B139" s="27"/>
      <c r="C139" s="21"/>
      <c r="D139" s="21"/>
      <c r="E139" s="21"/>
      <c r="F139" s="21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>
      <c r="A140" s="45"/>
      <c r="B140" s="27"/>
      <c r="C140" s="21"/>
      <c r="D140" s="21"/>
      <c r="E140" s="21"/>
      <c r="F140" s="21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>
      <c r="A141" s="45"/>
      <c r="B141" s="27"/>
      <c r="C141" s="21"/>
      <c r="D141" s="21"/>
      <c r="E141" s="21"/>
      <c r="F141" s="21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>
      <c r="A142" s="45"/>
      <c r="B142" s="27"/>
      <c r="C142" s="21"/>
      <c r="D142" s="21"/>
      <c r="E142" s="21"/>
      <c r="F142" s="21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>
      <c r="A143" s="45"/>
      <c r="B143" s="27"/>
      <c r="C143" s="21"/>
      <c r="D143" s="21"/>
      <c r="E143" s="21"/>
      <c r="F143" s="21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>
      <c r="A144" s="45"/>
      <c r="B144" s="27"/>
      <c r="C144" s="21"/>
      <c r="D144" s="21"/>
      <c r="E144" s="21"/>
      <c r="F144" s="21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>
      <c r="A145" s="45"/>
      <c r="B145" s="27"/>
      <c r="C145" s="21"/>
      <c r="D145" s="21"/>
      <c r="E145" s="21"/>
      <c r="F145" s="21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>
      <c r="A146" s="45"/>
      <c r="B146" s="27"/>
      <c r="C146" s="21"/>
      <c r="D146" s="21"/>
      <c r="E146" s="21"/>
      <c r="F146" s="21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>
      <c r="A147" s="45"/>
      <c r="B147" s="27"/>
      <c r="C147" s="21"/>
      <c r="D147" s="21"/>
      <c r="E147" s="21"/>
      <c r="F147" s="21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>
      <c r="A148" s="45"/>
      <c r="B148" s="27"/>
      <c r="C148" s="21"/>
      <c r="D148" s="21"/>
      <c r="E148" s="21"/>
      <c r="F148" s="21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>
      <c r="A149" s="45"/>
      <c r="B149" s="27"/>
      <c r="C149" s="21"/>
      <c r="D149" s="21"/>
      <c r="E149" s="21"/>
      <c r="F149" s="21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>
      <c r="A150" s="45"/>
      <c r="B150" s="27"/>
      <c r="C150" s="21"/>
      <c r="D150" s="21"/>
      <c r="E150" s="21"/>
      <c r="F150" s="21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>
      <c r="A151" s="45"/>
      <c r="B151" s="27"/>
      <c r="C151" s="21"/>
      <c r="D151" s="21"/>
      <c r="E151" s="21"/>
      <c r="F151" s="21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>
      <c r="A152" s="45"/>
      <c r="B152" s="27"/>
      <c r="C152" s="21"/>
      <c r="D152" s="21"/>
      <c r="E152" s="21"/>
      <c r="F152" s="21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>
      <c r="A153" s="45"/>
      <c r="B153" s="27"/>
      <c r="C153" s="21"/>
      <c r="D153" s="21"/>
      <c r="E153" s="21"/>
      <c r="F153" s="21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>
      <c r="A154" s="45"/>
      <c r="B154" s="27"/>
      <c r="C154" s="21"/>
      <c r="D154" s="21"/>
      <c r="E154" s="21"/>
      <c r="F154" s="21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>
      <c r="A155" s="45"/>
      <c r="B155" s="27"/>
      <c r="C155" s="21"/>
      <c r="D155" s="21"/>
      <c r="E155" s="21"/>
      <c r="F155" s="21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>
      <c r="A156" s="45"/>
      <c r="B156" s="27"/>
      <c r="C156" s="21"/>
      <c r="D156" s="21"/>
      <c r="E156" s="21"/>
      <c r="F156" s="21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>
      <c r="A157" s="45"/>
      <c r="B157" s="27"/>
      <c r="C157" s="21"/>
      <c r="D157" s="21"/>
      <c r="E157" s="21"/>
      <c r="F157" s="21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>
      <c r="A158" s="45"/>
      <c r="B158" s="27"/>
      <c r="C158" s="21"/>
      <c r="D158" s="21"/>
      <c r="E158" s="21"/>
      <c r="F158" s="21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>
      <c r="A159" s="45"/>
      <c r="B159" s="27"/>
      <c r="C159" s="21"/>
      <c r="D159" s="21"/>
      <c r="E159" s="21"/>
      <c r="F159" s="21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>
      <c r="A160" s="45"/>
      <c r="B160" s="27"/>
      <c r="C160" s="21"/>
      <c r="D160" s="21"/>
      <c r="E160" s="21"/>
      <c r="F160" s="21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>
      <c r="A161" s="45"/>
      <c r="B161" s="27"/>
      <c r="C161" s="21"/>
      <c r="D161" s="21"/>
      <c r="E161" s="21"/>
      <c r="F161" s="21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>
      <c r="A162" s="45"/>
      <c r="B162" s="27"/>
      <c r="C162" s="21"/>
      <c r="D162" s="21"/>
      <c r="E162" s="21"/>
      <c r="F162" s="21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>
      <c r="A163" s="45"/>
      <c r="B163" s="27"/>
      <c r="C163" s="21"/>
      <c r="D163" s="21"/>
      <c r="E163" s="21"/>
      <c r="F163" s="21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>
      <c r="A164" s="45"/>
      <c r="B164" s="27"/>
      <c r="C164" s="21"/>
      <c r="D164" s="21"/>
      <c r="E164" s="21"/>
      <c r="F164" s="21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>
      <c r="A165" s="45"/>
      <c r="B165" s="27"/>
      <c r="C165" s="21"/>
      <c r="D165" s="21"/>
      <c r="E165" s="21"/>
      <c r="F165" s="21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>
      <c r="A166" s="45"/>
      <c r="B166" s="27"/>
      <c r="C166" s="21"/>
      <c r="D166" s="21"/>
      <c r="E166" s="21"/>
      <c r="F166" s="21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>
      <c r="A167" s="45"/>
      <c r="B167" s="27"/>
      <c r="C167" s="21"/>
      <c r="D167" s="21"/>
      <c r="E167" s="21"/>
      <c r="F167" s="21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>
      <c r="A168" s="45"/>
      <c r="B168" s="27"/>
      <c r="C168" s="21"/>
      <c r="D168" s="21"/>
      <c r="E168" s="21"/>
      <c r="F168" s="21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>
      <c r="A169" s="45"/>
      <c r="B169" s="27"/>
      <c r="C169" s="21"/>
      <c r="D169" s="21"/>
      <c r="E169" s="21"/>
      <c r="F169" s="21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>
      <c r="A170" s="45"/>
      <c r="B170" s="27"/>
      <c r="C170" s="21"/>
      <c r="D170" s="21"/>
      <c r="E170" s="21"/>
      <c r="F170" s="21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>
      <c r="A171" s="45"/>
      <c r="B171" s="27"/>
      <c r="C171" s="21"/>
      <c r="D171" s="21"/>
      <c r="E171" s="21"/>
      <c r="F171" s="21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>
      <c r="A172" s="45"/>
      <c r="B172" s="27"/>
      <c r="C172" s="21"/>
      <c r="D172" s="21"/>
      <c r="E172" s="21"/>
      <c r="F172" s="21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>
      <c r="A173" s="45"/>
      <c r="B173" s="27"/>
      <c r="C173" s="21"/>
      <c r="D173" s="21"/>
      <c r="E173" s="21"/>
      <c r="F173" s="21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>
      <c r="A174" s="45"/>
      <c r="B174" s="27"/>
      <c r="C174" s="21"/>
      <c r="D174" s="21"/>
      <c r="E174" s="21"/>
      <c r="F174" s="21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>
      <c r="A175" s="45"/>
      <c r="B175" s="27"/>
      <c r="C175" s="21"/>
      <c r="D175" s="21"/>
      <c r="E175" s="21"/>
      <c r="F175" s="21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>
      <c r="A176" s="45"/>
      <c r="B176" s="27"/>
      <c r="C176" s="21"/>
      <c r="D176" s="21"/>
      <c r="E176" s="21"/>
      <c r="F176" s="21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>
      <c r="A177" s="45"/>
      <c r="B177" s="27"/>
      <c r="C177" s="21"/>
      <c r="D177" s="21"/>
      <c r="E177" s="21"/>
      <c r="F177" s="21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>
      <c r="A178" s="45"/>
      <c r="B178" s="27"/>
      <c r="C178" s="21"/>
      <c r="D178" s="21"/>
      <c r="E178" s="21"/>
      <c r="F178" s="21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>
      <c r="A179" s="45"/>
      <c r="B179" s="27"/>
      <c r="C179" s="21"/>
      <c r="D179" s="21"/>
      <c r="E179" s="21"/>
      <c r="F179" s="21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>
      <c r="A180" s="45"/>
      <c r="B180" s="27"/>
      <c r="C180" s="21"/>
      <c r="D180" s="21"/>
      <c r="E180" s="21"/>
      <c r="F180" s="21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>
      <c r="A181" s="45"/>
      <c r="B181" s="27"/>
      <c r="C181" s="21"/>
      <c r="D181" s="21"/>
      <c r="E181" s="21"/>
      <c r="F181" s="21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>
      <c r="A182" s="45"/>
      <c r="B182" s="27"/>
      <c r="C182" s="21"/>
      <c r="D182" s="21"/>
      <c r="E182" s="21"/>
      <c r="F182" s="21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>
      <c r="A183" s="45"/>
      <c r="B183" s="27"/>
      <c r="C183" s="21"/>
      <c r="D183" s="21"/>
      <c r="E183" s="21"/>
      <c r="F183" s="21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>
      <c r="A184" s="45"/>
      <c r="B184" s="27"/>
      <c r="C184" s="21"/>
      <c r="D184" s="21"/>
      <c r="E184" s="21"/>
      <c r="F184" s="21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>
      <c r="A185" s="45"/>
      <c r="B185" s="27"/>
      <c r="C185" s="21"/>
      <c r="D185" s="21"/>
      <c r="E185" s="21"/>
      <c r="F185" s="21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>
      <c r="A186" s="45"/>
      <c r="B186" s="27"/>
      <c r="C186" s="21"/>
      <c r="D186" s="21"/>
      <c r="E186" s="21"/>
      <c r="F186" s="21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>
      <c r="A187" s="45"/>
      <c r="B187" s="27"/>
      <c r="C187" s="21"/>
      <c r="D187" s="21"/>
      <c r="E187" s="21"/>
      <c r="F187" s="21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>
      <c r="A188" s="45"/>
      <c r="B188" s="27"/>
      <c r="C188" s="21"/>
      <c r="D188" s="21"/>
      <c r="E188" s="21"/>
      <c r="F188" s="21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>
      <c r="A189" s="45"/>
      <c r="B189" s="27"/>
      <c r="C189" s="21"/>
      <c r="D189" s="21"/>
      <c r="E189" s="21"/>
      <c r="F189" s="21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>
      <c r="A190" s="45"/>
      <c r="B190" s="27"/>
      <c r="C190" s="21"/>
      <c r="D190" s="21"/>
      <c r="E190" s="21"/>
      <c r="F190" s="21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>
      <c r="A191" s="45"/>
      <c r="B191" s="27"/>
      <c r="C191" s="21"/>
      <c r="D191" s="21"/>
      <c r="E191" s="21"/>
      <c r="F191" s="21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>
      <c r="A192" s="45"/>
      <c r="B192" s="27"/>
      <c r="C192" s="21"/>
      <c r="D192" s="21"/>
      <c r="E192" s="21"/>
      <c r="F192" s="21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>
      <c r="A193" s="45"/>
      <c r="B193" s="27"/>
      <c r="C193" s="21"/>
      <c r="D193" s="21"/>
      <c r="E193" s="21"/>
      <c r="F193" s="21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>
      <c r="A194" s="45"/>
      <c r="B194" s="27"/>
      <c r="C194" s="21"/>
      <c r="D194" s="21"/>
      <c r="E194" s="21"/>
      <c r="F194" s="21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>
      <c r="A195" s="45"/>
      <c r="B195" s="27"/>
      <c r="C195" s="21"/>
      <c r="D195" s="21"/>
      <c r="E195" s="21"/>
      <c r="F195" s="21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>
      <c r="A196" s="45"/>
      <c r="B196" s="27"/>
      <c r="C196" s="21"/>
      <c r="D196" s="21"/>
      <c r="E196" s="21"/>
      <c r="F196" s="21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>
      <c r="A197" s="45"/>
      <c r="B197" s="27"/>
      <c r="C197" s="21"/>
      <c r="D197" s="21"/>
      <c r="E197" s="21"/>
      <c r="F197" s="21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>
      <c r="A198" s="45"/>
      <c r="B198" s="27"/>
      <c r="C198" s="21"/>
      <c r="D198" s="21"/>
      <c r="E198" s="21"/>
      <c r="F198" s="21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>
      <c r="A199" s="45"/>
      <c r="B199" s="27"/>
      <c r="C199" s="21"/>
      <c r="D199" s="21"/>
      <c r="E199" s="21"/>
      <c r="F199" s="21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>
      <c r="A200" s="45"/>
      <c r="B200" s="27"/>
      <c r="C200" s="21"/>
      <c r="D200" s="21"/>
      <c r="E200" s="21"/>
      <c r="F200" s="21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>
      <c r="A201" s="45"/>
      <c r="B201" s="27"/>
      <c r="C201" s="21"/>
      <c r="D201" s="21"/>
      <c r="E201" s="21"/>
      <c r="F201" s="21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>
      <c r="A202" s="45"/>
      <c r="B202" s="27"/>
      <c r="C202" s="21"/>
      <c r="D202" s="21"/>
      <c r="E202" s="21"/>
      <c r="F202" s="21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>
      <c r="A203" s="45"/>
      <c r="B203" s="27"/>
      <c r="C203" s="21"/>
      <c r="D203" s="21"/>
      <c r="E203" s="21"/>
      <c r="F203" s="21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>
      <c r="A204" s="45"/>
      <c r="B204" s="27"/>
      <c r="C204" s="21"/>
      <c r="D204" s="21"/>
      <c r="E204" s="21"/>
      <c r="F204" s="21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>
      <c r="A205" s="45"/>
      <c r="B205" s="27"/>
      <c r="C205" s="21"/>
      <c r="D205" s="21"/>
      <c r="E205" s="21"/>
      <c r="F205" s="21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>
      <c r="A206" s="45"/>
      <c r="B206" s="27"/>
      <c r="C206" s="21"/>
      <c r="D206" s="21"/>
      <c r="E206" s="21"/>
      <c r="F206" s="21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>
      <c r="A207" s="45"/>
      <c r="B207" s="27"/>
      <c r="C207" s="21"/>
      <c r="D207" s="21"/>
      <c r="E207" s="21"/>
      <c r="F207" s="21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>
      <c r="A208" s="45"/>
      <c r="B208" s="27"/>
      <c r="C208" s="21"/>
      <c r="D208" s="21"/>
      <c r="E208" s="21"/>
      <c r="F208" s="21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>
      <c r="A209" s="45"/>
      <c r="B209" s="27"/>
      <c r="C209" s="21"/>
      <c r="D209" s="21"/>
      <c r="E209" s="21"/>
      <c r="F209" s="21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>
      <c r="A210" s="45"/>
      <c r="B210" s="27"/>
      <c r="C210" s="21"/>
      <c r="D210" s="21"/>
      <c r="E210" s="21"/>
      <c r="F210" s="21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>
      <c r="A211" s="45"/>
      <c r="B211" s="27"/>
      <c r="C211" s="21"/>
      <c r="D211" s="21"/>
      <c r="E211" s="21"/>
      <c r="F211" s="21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>
      <c r="A212" s="45"/>
      <c r="B212" s="27"/>
      <c r="C212" s="21"/>
      <c r="D212" s="21"/>
      <c r="E212" s="21"/>
      <c r="F212" s="21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>
      <c r="A213" s="45"/>
      <c r="B213" s="27"/>
      <c r="C213" s="21"/>
      <c r="D213" s="21"/>
      <c r="E213" s="21"/>
      <c r="F213" s="21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>
      <c r="A214" s="45"/>
      <c r="B214" s="27"/>
      <c r="C214" s="21"/>
      <c r="D214" s="21"/>
      <c r="E214" s="21"/>
      <c r="F214" s="21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>
      <c r="A215" s="45"/>
      <c r="B215" s="27"/>
      <c r="C215" s="21"/>
      <c r="D215" s="21"/>
      <c r="E215" s="21"/>
      <c r="F215" s="21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>
      <c r="A216" s="45"/>
      <c r="B216" s="27"/>
      <c r="C216" s="21"/>
      <c r="D216" s="21"/>
      <c r="E216" s="21"/>
      <c r="F216" s="21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>
      <c r="A217" s="45"/>
      <c r="B217" s="27"/>
      <c r="C217" s="21"/>
      <c r="D217" s="21"/>
      <c r="E217" s="21"/>
      <c r="F217" s="21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>
      <c r="A218" s="45"/>
      <c r="B218" s="27"/>
      <c r="C218" s="21"/>
      <c r="D218" s="21"/>
      <c r="E218" s="21"/>
      <c r="F218" s="21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>
      <c r="A219" s="45"/>
      <c r="B219" s="27"/>
      <c r="C219" s="21"/>
      <c r="D219" s="21"/>
      <c r="E219" s="21"/>
      <c r="F219" s="21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>
      <c r="A220" s="45"/>
      <c r="B220" s="27"/>
      <c r="C220" s="21"/>
      <c r="D220" s="21"/>
      <c r="E220" s="21"/>
      <c r="F220" s="21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>
      <c r="A221" s="45"/>
      <c r="B221" s="27"/>
      <c r="C221" s="21"/>
      <c r="D221" s="21"/>
      <c r="E221" s="21"/>
      <c r="F221" s="21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>
      <c r="A222" s="45"/>
      <c r="B222" s="27"/>
      <c r="C222" s="21"/>
      <c r="D222" s="21"/>
      <c r="E222" s="21"/>
      <c r="F222" s="21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>
      <c r="A223" s="45"/>
      <c r="B223" s="27"/>
      <c r="C223" s="21"/>
      <c r="D223" s="21"/>
      <c r="E223" s="21"/>
      <c r="F223" s="21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>
      <c r="A224" s="45"/>
      <c r="B224" s="27"/>
      <c r="C224" s="21"/>
      <c r="D224" s="21"/>
      <c r="E224" s="21"/>
      <c r="F224" s="21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>
      <c r="A225" s="45"/>
      <c r="B225" s="27"/>
      <c r="C225" s="21"/>
      <c r="D225" s="21"/>
      <c r="E225" s="21"/>
      <c r="F225" s="21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>
      <c r="A226" s="45"/>
      <c r="B226" s="27"/>
      <c r="C226" s="21"/>
      <c r="D226" s="21"/>
      <c r="E226" s="21"/>
      <c r="F226" s="21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>
      <c r="A227" s="45"/>
      <c r="B227" s="27"/>
      <c r="C227" s="21"/>
      <c r="D227" s="21"/>
      <c r="E227" s="21"/>
      <c r="F227" s="21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>
      <c r="A228" s="45"/>
      <c r="B228" s="27"/>
      <c r="C228" s="21"/>
      <c r="D228" s="21"/>
      <c r="E228" s="21"/>
      <c r="F228" s="21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>
      <c r="A229" s="45"/>
      <c r="B229" s="27"/>
      <c r="C229" s="21"/>
      <c r="D229" s="21"/>
      <c r="E229" s="21"/>
      <c r="F229" s="21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>
      <c r="A230" s="45"/>
      <c r="B230" s="27"/>
      <c r="C230" s="21"/>
      <c r="D230" s="21"/>
      <c r="E230" s="21"/>
      <c r="F230" s="21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>
      <c r="A231" s="45"/>
      <c r="B231" s="27"/>
      <c r="C231" s="21"/>
      <c r="D231" s="21"/>
      <c r="E231" s="21"/>
      <c r="F231" s="21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>
      <c r="A232" s="45"/>
      <c r="B232" s="27"/>
      <c r="C232" s="21"/>
      <c r="D232" s="21"/>
      <c r="E232" s="21"/>
      <c r="F232" s="21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>
      <c r="A233" s="45"/>
      <c r="B233" s="27"/>
      <c r="C233" s="21"/>
      <c r="D233" s="21"/>
      <c r="E233" s="21"/>
      <c r="F233" s="21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>
      <c r="A234" s="45"/>
      <c r="B234" s="27"/>
      <c r="C234" s="21"/>
      <c r="D234" s="21"/>
      <c r="E234" s="21"/>
      <c r="F234" s="21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>
      <c r="A235" s="45"/>
      <c r="B235" s="27"/>
      <c r="C235" s="21"/>
      <c r="D235" s="21"/>
      <c r="E235" s="21"/>
      <c r="F235" s="21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>
      <c r="A236" s="45"/>
      <c r="B236" s="27"/>
      <c r="C236" s="21"/>
      <c r="D236" s="21"/>
      <c r="E236" s="21"/>
      <c r="F236" s="21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>
      <c r="A237" s="45"/>
      <c r="B237" s="27"/>
      <c r="C237" s="21"/>
      <c r="D237" s="21"/>
      <c r="E237" s="21"/>
      <c r="F237" s="21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>
      <c r="A238" s="45"/>
      <c r="B238" s="27"/>
      <c r="C238" s="21"/>
      <c r="D238" s="21"/>
      <c r="E238" s="21"/>
      <c r="F238" s="21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>
      <c r="A239" s="45"/>
      <c r="B239" s="27"/>
      <c r="C239" s="21"/>
      <c r="D239" s="21"/>
      <c r="E239" s="21"/>
      <c r="F239" s="21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>
      <c r="A240" s="45"/>
      <c r="B240" s="27"/>
      <c r="C240" s="21"/>
      <c r="D240" s="21"/>
      <c r="E240" s="21"/>
      <c r="F240" s="21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>
      <c r="A241" s="45"/>
      <c r="B241" s="27"/>
      <c r="C241" s="21"/>
      <c r="D241" s="21"/>
      <c r="E241" s="21"/>
      <c r="F241" s="21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>
      <c r="A242" s="45"/>
      <c r="B242" s="27"/>
      <c r="C242" s="21"/>
      <c r="D242" s="21"/>
      <c r="E242" s="21"/>
      <c r="F242" s="21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>
      <c r="A243" s="45"/>
      <c r="B243" s="27"/>
      <c r="C243" s="21"/>
      <c r="D243" s="21"/>
      <c r="E243" s="21"/>
      <c r="F243" s="21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>
      <c r="A244" s="45"/>
      <c r="B244" s="27"/>
      <c r="C244" s="21"/>
      <c r="D244" s="21"/>
      <c r="E244" s="21"/>
      <c r="F244" s="21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>
      <c r="A245" s="45"/>
      <c r="B245" s="27"/>
      <c r="C245" s="21"/>
      <c r="D245" s="21"/>
      <c r="E245" s="21"/>
      <c r="F245" s="21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>
      <c r="A246" s="45"/>
      <c r="B246" s="27"/>
      <c r="C246" s="21"/>
      <c r="D246" s="21"/>
      <c r="E246" s="21"/>
      <c r="F246" s="21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>
      <c r="A247" s="45"/>
      <c r="B247" s="27"/>
      <c r="C247" s="21"/>
      <c r="D247" s="21"/>
      <c r="E247" s="21"/>
      <c r="F247" s="21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>
      <c r="A248" s="45"/>
      <c r="B248" s="27"/>
      <c r="C248" s="21"/>
      <c r="D248" s="21"/>
      <c r="E248" s="21"/>
      <c r="F248" s="21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>
      <c r="A249" s="45"/>
      <c r="B249" s="27"/>
      <c r="C249" s="21"/>
      <c r="D249" s="21"/>
      <c r="E249" s="21"/>
      <c r="F249" s="21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>
      <c r="A250" s="45"/>
      <c r="B250" s="27"/>
      <c r="C250" s="21"/>
      <c r="D250" s="21"/>
      <c r="E250" s="21"/>
      <c r="F250" s="21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>
      <c r="A251" s="45"/>
      <c r="B251" s="27"/>
      <c r="C251" s="21"/>
      <c r="D251" s="21"/>
      <c r="E251" s="21"/>
      <c r="F251" s="21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>
      <c r="A252" s="45"/>
      <c r="B252" s="27"/>
      <c r="C252" s="21"/>
      <c r="D252" s="21"/>
      <c r="E252" s="21"/>
      <c r="F252" s="21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</row>
    <row r="253">
      <c r="A253" s="45"/>
      <c r="B253" s="27"/>
      <c r="C253" s="21"/>
      <c r="D253" s="21"/>
      <c r="E253" s="21"/>
      <c r="F253" s="21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</row>
    <row r="254">
      <c r="A254" s="45"/>
      <c r="B254" s="27"/>
      <c r="C254" s="21"/>
      <c r="D254" s="21"/>
      <c r="E254" s="21"/>
      <c r="F254" s="21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</row>
    <row r="255">
      <c r="A255" s="45"/>
      <c r="B255" s="27"/>
      <c r="C255" s="21"/>
      <c r="D255" s="21"/>
      <c r="E255" s="21"/>
      <c r="F255" s="21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</row>
    <row r="256">
      <c r="A256" s="45"/>
      <c r="B256" s="27"/>
      <c r="C256" s="21"/>
      <c r="D256" s="21"/>
      <c r="E256" s="21"/>
      <c r="F256" s="21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</row>
    <row r="257">
      <c r="A257" s="45"/>
      <c r="B257" s="27"/>
      <c r="C257" s="21"/>
      <c r="D257" s="21"/>
      <c r="E257" s="21"/>
      <c r="F257" s="21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>
      <c r="A258" s="45"/>
      <c r="B258" s="27"/>
      <c r="C258" s="21"/>
      <c r="D258" s="21"/>
      <c r="E258" s="21"/>
      <c r="F258" s="21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</row>
    <row r="259">
      <c r="A259" s="45"/>
      <c r="B259" s="27"/>
      <c r="C259" s="21"/>
      <c r="D259" s="21"/>
      <c r="E259" s="21"/>
      <c r="F259" s="21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</row>
    <row r="260">
      <c r="A260" s="45"/>
      <c r="B260" s="27"/>
      <c r="C260" s="21"/>
      <c r="D260" s="21"/>
      <c r="E260" s="21"/>
      <c r="F260" s="21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</row>
    <row r="261">
      <c r="A261" s="45"/>
      <c r="B261" s="27"/>
      <c r="C261" s="21"/>
      <c r="D261" s="21"/>
      <c r="E261" s="21"/>
      <c r="F261" s="21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</row>
    <row r="262">
      <c r="A262" s="45"/>
      <c r="B262" s="27"/>
      <c r="C262" s="21"/>
      <c r="D262" s="21"/>
      <c r="E262" s="21"/>
      <c r="F262" s="21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</row>
    <row r="263">
      <c r="A263" s="45"/>
      <c r="B263" s="27"/>
      <c r="C263" s="21"/>
      <c r="D263" s="21"/>
      <c r="E263" s="21"/>
      <c r="F263" s="21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>
      <c r="A264" s="45"/>
      <c r="B264" s="27"/>
      <c r="C264" s="21"/>
      <c r="D264" s="21"/>
      <c r="E264" s="21"/>
      <c r="F264" s="21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</row>
    <row r="265">
      <c r="A265" s="45"/>
      <c r="B265" s="27"/>
      <c r="C265" s="21"/>
      <c r="D265" s="21"/>
      <c r="E265" s="21"/>
      <c r="F265" s="21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>
      <c r="A266" s="45"/>
      <c r="B266" s="27"/>
      <c r="C266" s="21"/>
      <c r="D266" s="21"/>
      <c r="E266" s="21"/>
      <c r="F266" s="21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</row>
    <row r="267">
      <c r="A267" s="45"/>
      <c r="B267" s="27"/>
      <c r="C267" s="21"/>
      <c r="D267" s="21"/>
      <c r="E267" s="21"/>
      <c r="F267" s="21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>
      <c r="A268" s="45"/>
      <c r="B268" s="27"/>
      <c r="C268" s="21"/>
      <c r="D268" s="21"/>
      <c r="E268" s="21"/>
      <c r="F268" s="21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</row>
    <row r="269">
      <c r="A269" s="45"/>
      <c r="B269" s="27"/>
      <c r="C269" s="21"/>
      <c r="D269" s="21"/>
      <c r="E269" s="21"/>
      <c r="F269" s="21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</row>
    <row r="270">
      <c r="A270" s="45"/>
      <c r="B270" s="27"/>
      <c r="C270" s="21"/>
      <c r="D270" s="21"/>
      <c r="E270" s="21"/>
      <c r="F270" s="21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</row>
    <row r="271">
      <c r="A271" s="45"/>
      <c r="B271" s="27"/>
      <c r="C271" s="21"/>
      <c r="D271" s="21"/>
      <c r="E271" s="21"/>
      <c r="F271" s="21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</row>
    <row r="272">
      <c r="A272" s="45"/>
      <c r="B272" s="27"/>
      <c r="C272" s="21"/>
      <c r="D272" s="21"/>
      <c r="E272" s="21"/>
      <c r="F272" s="21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</row>
    <row r="273">
      <c r="A273" s="45"/>
      <c r="B273" s="27"/>
      <c r="C273" s="21"/>
      <c r="D273" s="21"/>
      <c r="E273" s="21"/>
      <c r="F273" s="21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</row>
    <row r="274">
      <c r="A274" s="45"/>
      <c r="B274" s="27"/>
      <c r="C274" s="21"/>
      <c r="D274" s="21"/>
      <c r="E274" s="21"/>
      <c r="F274" s="21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</row>
    <row r="275">
      <c r="A275" s="45"/>
      <c r="B275" s="27"/>
      <c r="C275" s="21"/>
      <c r="D275" s="21"/>
      <c r="E275" s="21"/>
      <c r="F275" s="21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</row>
    <row r="276">
      <c r="A276" s="45"/>
      <c r="B276" s="27"/>
      <c r="C276" s="21"/>
      <c r="D276" s="21"/>
      <c r="E276" s="21"/>
      <c r="F276" s="21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</row>
    <row r="277">
      <c r="A277" s="45"/>
      <c r="B277" s="27"/>
      <c r="C277" s="21"/>
      <c r="D277" s="21"/>
      <c r="E277" s="21"/>
      <c r="F277" s="21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</row>
    <row r="278">
      <c r="A278" s="45"/>
      <c r="B278" s="27"/>
      <c r="C278" s="21"/>
      <c r="D278" s="21"/>
      <c r="E278" s="21"/>
      <c r="F278" s="21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</row>
    <row r="279">
      <c r="A279" s="45"/>
      <c r="B279" s="27"/>
      <c r="C279" s="21"/>
      <c r="D279" s="21"/>
      <c r="E279" s="21"/>
      <c r="F279" s="21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</row>
    <row r="280">
      <c r="A280" s="45"/>
      <c r="B280" s="27"/>
      <c r="C280" s="21"/>
      <c r="D280" s="21"/>
      <c r="E280" s="21"/>
      <c r="F280" s="21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</row>
    <row r="281">
      <c r="A281" s="45"/>
      <c r="B281" s="27"/>
      <c r="C281" s="21"/>
      <c r="D281" s="21"/>
      <c r="E281" s="21"/>
      <c r="F281" s="21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</row>
    <row r="282">
      <c r="A282" s="45"/>
      <c r="B282" s="27"/>
      <c r="C282" s="21"/>
      <c r="D282" s="21"/>
      <c r="E282" s="21"/>
      <c r="F282" s="21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</row>
    <row r="283">
      <c r="A283" s="45"/>
      <c r="B283" s="27"/>
      <c r="C283" s="21"/>
      <c r="D283" s="21"/>
      <c r="E283" s="21"/>
      <c r="F283" s="21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</row>
    <row r="284">
      <c r="A284" s="45"/>
      <c r="B284" s="27"/>
      <c r="C284" s="21"/>
      <c r="D284" s="21"/>
      <c r="E284" s="21"/>
      <c r="F284" s="21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</row>
    <row r="285">
      <c r="A285" s="45"/>
      <c r="B285" s="27"/>
      <c r="C285" s="21"/>
      <c r="D285" s="21"/>
      <c r="E285" s="21"/>
      <c r="F285" s="21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</row>
    <row r="286">
      <c r="A286" s="45"/>
      <c r="B286" s="27"/>
      <c r="C286" s="21"/>
      <c r="D286" s="21"/>
      <c r="E286" s="21"/>
      <c r="F286" s="21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</row>
    <row r="287">
      <c r="A287" s="45"/>
      <c r="B287" s="27"/>
      <c r="C287" s="21"/>
      <c r="D287" s="21"/>
      <c r="E287" s="21"/>
      <c r="F287" s="21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</row>
    <row r="288">
      <c r="A288" s="45"/>
      <c r="B288" s="27"/>
      <c r="C288" s="21"/>
      <c r="D288" s="21"/>
      <c r="E288" s="21"/>
      <c r="F288" s="21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</row>
    <row r="289">
      <c r="A289" s="45"/>
      <c r="B289" s="27"/>
      <c r="C289" s="21"/>
      <c r="D289" s="21"/>
      <c r="E289" s="21"/>
      <c r="F289" s="21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</row>
    <row r="290">
      <c r="A290" s="45"/>
      <c r="B290" s="27"/>
      <c r="C290" s="21"/>
      <c r="D290" s="21"/>
      <c r="E290" s="21"/>
      <c r="F290" s="21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</row>
    <row r="291">
      <c r="A291" s="45"/>
      <c r="B291" s="27"/>
      <c r="C291" s="21"/>
      <c r="D291" s="21"/>
      <c r="E291" s="21"/>
      <c r="F291" s="21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</row>
    <row r="292">
      <c r="A292" s="45"/>
      <c r="B292" s="27"/>
      <c r="C292" s="21"/>
      <c r="D292" s="21"/>
      <c r="E292" s="21"/>
      <c r="F292" s="21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</row>
    <row r="293">
      <c r="A293" s="45"/>
      <c r="B293" s="27"/>
      <c r="C293" s="21"/>
      <c r="D293" s="21"/>
      <c r="E293" s="21"/>
      <c r="F293" s="21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</row>
    <row r="294">
      <c r="A294" s="45"/>
      <c r="B294" s="27"/>
      <c r="C294" s="21"/>
      <c r="D294" s="21"/>
      <c r="E294" s="21"/>
      <c r="F294" s="21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</row>
    <row r="295">
      <c r="A295" s="45"/>
      <c r="B295" s="27"/>
      <c r="C295" s="21"/>
      <c r="D295" s="21"/>
      <c r="E295" s="21"/>
      <c r="F295" s="21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</row>
    <row r="296">
      <c r="A296" s="45"/>
      <c r="B296" s="27"/>
      <c r="C296" s="21"/>
      <c r="D296" s="21"/>
      <c r="E296" s="21"/>
      <c r="F296" s="21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</row>
    <row r="297">
      <c r="A297" s="45"/>
      <c r="B297" s="27"/>
      <c r="C297" s="21"/>
      <c r="D297" s="21"/>
      <c r="E297" s="21"/>
      <c r="F297" s="21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</row>
    <row r="298">
      <c r="A298" s="45"/>
      <c r="B298" s="27"/>
      <c r="C298" s="21"/>
      <c r="D298" s="21"/>
      <c r="E298" s="21"/>
      <c r="F298" s="21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</row>
    <row r="299">
      <c r="A299" s="45"/>
      <c r="B299" s="27"/>
      <c r="C299" s="21"/>
      <c r="D299" s="21"/>
      <c r="E299" s="21"/>
      <c r="F299" s="21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</row>
    <row r="300">
      <c r="A300" s="45"/>
      <c r="B300" s="27"/>
      <c r="C300" s="21"/>
      <c r="D300" s="21"/>
      <c r="E300" s="21"/>
      <c r="F300" s="21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</row>
    <row r="301">
      <c r="A301" s="45"/>
      <c r="B301" s="27"/>
      <c r="C301" s="21"/>
      <c r="D301" s="21"/>
      <c r="E301" s="21"/>
      <c r="F301" s="21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</row>
    <row r="302">
      <c r="A302" s="45"/>
      <c r="B302" s="27"/>
      <c r="C302" s="21"/>
      <c r="D302" s="21"/>
      <c r="E302" s="21"/>
      <c r="F302" s="21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</row>
    <row r="303">
      <c r="A303" s="45"/>
      <c r="B303" s="27"/>
      <c r="C303" s="21"/>
      <c r="D303" s="21"/>
      <c r="E303" s="21"/>
      <c r="F303" s="21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</row>
    <row r="304">
      <c r="A304" s="45"/>
      <c r="B304" s="27"/>
      <c r="C304" s="21"/>
      <c r="D304" s="21"/>
      <c r="E304" s="21"/>
      <c r="F304" s="21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</row>
    <row r="305">
      <c r="A305" s="45"/>
      <c r="B305" s="27"/>
      <c r="C305" s="21"/>
      <c r="D305" s="21"/>
      <c r="E305" s="21"/>
      <c r="F305" s="21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</row>
    <row r="306">
      <c r="A306" s="45"/>
      <c r="B306" s="27"/>
      <c r="C306" s="21"/>
      <c r="D306" s="21"/>
      <c r="E306" s="21"/>
      <c r="F306" s="21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</row>
    <row r="307">
      <c r="A307" s="45"/>
      <c r="B307" s="27"/>
      <c r="C307" s="21"/>
      <c r="D307" s="21"/>
      <c r="E307" s="21"/>
      <c r="F307" s="21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>
      <c r="A308" s="45"/>
      <c r="B308" s="27"/>
      <c r="C308" s="21"/>
      <c r="D308" s="21"/>
      <c r="E308" s="21"/>
      <c r="F308" s="21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</row>
    <row r="309">
      <c r="A309" s="45"/>
      <c r="B309" s="27"/>
      <c r="C309" s="21"/>
      <c r="D309" s="21"/>
      <c r="E309" s="21"/>
      <c r="F309" s="21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</row>
    <row r="310">
      <c r="A310" s="45"/>
      <c r="B310" s="27"/>
      <c r="C310" s="21"/>
      <c r="D310" s="21"/>
      <c r="E310" s="21"/>
      <c r="F310" s="21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</row>
    <row r="311">
      <c r="A311" s="45"/>
      <c r="B311" s="27"/>
      <c r="C311" s="21"/>
      <c r="D311" s="21"/>
      <c r="E311" s="21"/>
      <c r="F311" s="21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</row>
    <row r="312">
      <c r="A312" s="45"/>
      <c r="B312" s="27"/>
      <c r="C312" s="21"/>
      <c r="D312" s="21"/>
      <c r="E312" s="21"/>
      <c r="F312" s="21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</row>
    <row r="313">
      <c r="A313" s="45"/>
      <c r="B313" s="27"/>
      <c r="C313" s="21"/>
      <c r="D313" s="21"/>
      <c r="E313" s="21"/>
      <c r="F313" s="21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</row>
    <row r="314">
      <c r="A314" s="45"/>
      <c r="B314" s="27"/>
      <c r="C314" s="21"/>
      <c r="D314" s="21"/>
      <c r="E314" s="21"/>
      <c r="F314" s="21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</row>
    <row r="315">
      <c r="A315" s="45"/>
      <c r="B315" s="27"/>
      <c r="C315" s="21"/>
      <c r="D315" s="21"/>
      <c r="E315" s="21"/>
      <c r="F315" s="21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</row>
    <row r="316">
      <c r="A316" s="45"/>
      <c r="B316" s="27"/>
      <c r="C316" s="21"/>
      <c r="D316" s="21"/>
      <c r="E316" s="21"/>
      <c r="F316" s="21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</row>
    <row r="317">
      <c r="A317" s="45"/>
      <c r="B317" s="27"/>
      <c r="C317" s="21"/>
      <c r="D317" s="21"/>
      <c r="E317" s="21"/>
      <c r="F317" s="21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</row>
    <row r="318">
      <c r="A318" s="45"/>
      <c r="B318" s="27"/>
      <c r="C318" s="21"/>
      <c r="D318" s="21"/>
      <c r="E318" s="21"/>
      <c r="F318" s="21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</row>
    <row r="319">
      <c r="A319" s="45"/>
      <c r="B319" s="27"/>
      <c r="C319" s="21"/>
      <c r="D319" s="21"/>
      <c r="E319" s="21"/>
      <c r="F319" s="21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</row>
    <row r="320">
      <c r="A320" s="45"/>
      <c r="B320" s="27"/>
      <c r="C320" s="21"/>
      <c r="D320" s="21"/>
      <c r="E320" s="21"/>
      <c r="F320" s="21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</row>
    <row r="321">
      <c r="A321" s="45"/>
      <c r="B321" s="27"/>
      <c r="C321" s="21"/>
      <c r="D321" s="21"/>
      <c r="E321" s="21"/>
      <c r="F321" s="21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</row>
    <row r="322">
      <c r="A322" s="45"/>
      <c r="B322" s="27"/>
      <c r="C322" s="21"/>
      <c r="D322" s="21"/>
      <c r="E322" s="21"/>
      <c r="F322" s="21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</row>
    <row r="323">
      <c r="A323" s="45"/>
      <c r="B323" s="27"/>
      <c r="C323" s="21"/>
      <c r="D323" s="21"/>
      <c r="E323" s="21"/>
      <c r="F323" s="21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</row>
    <row r="324">
      <c r="A324" s="45"/>
      <c r="B324" s="27"/>
      <c r="C324" s="21"/>
      <c r="D324" s="21"/>
      <c r="E324" s="21"/>
      <c r="F324" s="21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</row>
    <row r="325">
      <c r="A325" s="45"/>
      <c r="B325" s="27"/>
      <c r="C325" s="21"/>
      <c r="D325" s="21"/>
      <c r="E325" s="21"/>
      <c r="F325" s="21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</row>
    <row r="326">
      <c r="A326" s="45"/>
      <c r="B326" s="27"/>
      <c r="C326" s="21"/>
      <c r="D326" s="21"/>
      <c r="E326" s="21"/>
      <c r="F326" s="21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</row>
    <row r="327">
      <c r="A327" s="45"/>
      <c r="B327" s="27"/>
      <c r="C327" s="21"/>
      <c r="D327" s="21"/>
      <c r="E327" s="21"/>
      <c r="F327" s="21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</row>
    <row r="328">
      <c r="A328" s="45"/>
      <c r="B328" s="27"/>
      <c r="C328" s="21"/>
      <c r="D328" s="21"/>
      <c r="E328" s="21"/>
      <c r="F328" s="21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</row>
    <row r="329">
      <c r="A329" s="45"/>
      <c r="B329" s="27"/>
      <c r="C329" s="21"/>
      <c r="D329" s="21"/>
      <c r="E329" s="21"/>
      <c r="F329" s="21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</row>
    <row r="330">
      <c r="A330" s="45"/>
      <c r="B330" s="27"/>
      <c r="C330" s="21"/>
      <c r="D330" s="21"/>
      <c r="E330" s="21"/>
      <c r="F330" s="21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</row>
    <row r="331">
      <c r="A331" s="45"/>
      <c r="B331" s="27"/>
      <c r="C331" s="21"/>
      <c r="D331" s="21"/>
      <c r="E331" s="21"/>
      <c r="F331" s="21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</row>
    <row r="332">
      <c r="A332" s="45"/>
      <c r="B332" s="27"/>
      <c r="C332" s="21"/>
      <c r="D332" s="21"/>
      <c r="E332" s="21"/>
      <c r="F332" s="21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</row>
    <row r="333">
      <c r="A333" s="45"/>
      <c r="B333" s="27"/>
      <c r="C333" s="21"/>
      <c r="D333" s="21"/>
      <c r="E333" s="21"/>
      <c r="F333" s="21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</row>
    <row r="334">
      <c r="A334" s="45"/>
      <c r="B334" s="27"/>
      <c r="C334" s="21"/>
      <c r="D334" s="21"/>
      <c r="E334" s="21"/>
      <c r="F334" s="21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</row>
    <row r="335">
      <c r="A335" s="45"/>
      <c r="B335" s="27"/>
      <c r="C335" s="21"/>
      <c r="D335" s="21"/>
      <c r="E335" s="21"/>
      <c r="F335" s="21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</row>
    <row r="336">
      <c r="A336" s="45"/>
      <c r="B336" s="27"/>
      <c r="C336" s="21"/>
      <c r="D336" s="21"/>
      <c r="E336" s="21"/>
      <c r="F336" s="21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</row>
    <row r="337">
      <c r="A337" s="45"/>
      <c r="B337" s="27"/>
      <c r="C337" s="21"/>
      <c r="D337" s="21"/>
      <c r="E337" s="21"/>
      <c r="F337" s="21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</row>
    <row r="338">
      <c r="A338" s="45"/>
      <c r="B338" s="27"/>
      <c r="C338" s="21"/>
      <c r="D338" s="21"/>
      <c r="E338" s="21"/>
      <c r="F338" s="21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</row>
    <row r="339">
      <c r="A339" s="45"/>
      <c r="B339" s="27"/>
      <c r="C339" s="21"/>
      <c r="D339" s="21"/>
      <c r="E339" s="21"/>
      <c r="F339" s="21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</row>
    <row r="340">
      <c r="A340" s="45"/>
      <c r="B340" s="27"/>
      <c r="C340" s="21"/>
      <c r="D340" s="21"/>
      <c r="E340" s="21"/>
      <c r="F340" s="21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</row>
    <row r="341">
      <c r="A341" s="45"/>
      <c r="B341" s="27"/>
      <c r="C341" s="21"/>
      <c r="D341" s="21"/>
      <c r="E341" s="21"/>
      <c r="F341" s="21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</row>
    <row r="342">
      <c r="A342" s="45"/>
      <c r="B342" s="27"/>
      <c r="C342" s="21"/>
      <c r="D342" s="21"/>
      <c r="E342" s="21"/>
      <c r="F342" s="21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>
      <c r="A343" s="45"/>
      <c r="B343" s="27"/>
      <c r="C343" s="21"/>
      <c r="D343" s="21"/>
      <c r="E343" s="21"/>
      <c r="F343" s="21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</row>
    <row r="344">
      <c r="A344" s="45"/>
      <c r="B344" s="27"/>
      <c r="C344" s="21"/>
      <c r="D344" s="21"/>
      <c r="E344" s="21"/>
      <c r="F344" s="21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>
      <c r="A345" s="45"/>
      <c r="B345" s="27"/>
      <c r="C345" s="21"/>
      <c r="D345" s="21"/>
      <c r="E345" s="21"/>
      <c r="F345" s="21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</row>
    <row r="346">
      <c r="A346" s="45"/>
      <c r="B346" s="27"/>
      <c r="C346" s="21"/>
      <c r="D346" s="21"/>
      <c r="E346" s="21"/>
      <c r="F346" s="21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</row>
    <row r="347">
      <c r="A347" s="45"/>
      <c r="B347" s="27"/>
      <c r="C347" s="21"/>
      <c r="D347" s="21"/>
      <c r="E347" s="21"/>
      <c r="F347" s="21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</row>
    <row r="348">
      <c r="A348" s="45"/>
      <c r="B348" s="27"/>
      <c r="C348" s="21"/>
      <c r="D348" s="21"/>
      <c r="E348" s="21"/>
      <c r="F348" s="21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</row>
    <row r="349">
      <c r="A349" s="45"/>
      <c r="B349" s="27"/>
      <c r="C349" s="21"/>
      <c r="D349" s="21"/>
      <c r="E349" s="21"/>
      <c r="F349" s="21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</row>
    <row r="350">
      <c r="A350" s="45"/>
      <c r="B350" s="27"/>
      <c r="C350" s="21"/>
      <c r="D350" s="21"/>
      <c r="E350" s="21"/>
      <c r="F350" s="21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</row>
    <row r="351">
      <c r="A351" s="45"/>
      <c r="B351" s="27"/>
      <c r="C351" s="21"/>
      <c r="D351" s="21"/>
      <c r="E351" s="21"/>
      <c r="F351" s="21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</row>
    <row r="352">
      <c r="A352" s="45"/>
      <c r="B352" s="27"/>
      <c r="C352" s="21"/>
      <c r="D352" s="21"/>
      <c r="E352" s="21"/>
      <c r="F352" s="21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</row>
    <row r="353">
      <c r="A353" s="45"/>
      <c r="B353" s="27"/>
      <c r="C353" s="21"/>
      <c r="D353" s="21"/>
      <c r="E353" s="21"/>
      <c r="F353" s="21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</row>
    <row r="354">
      <c r="A354" s="45"/>
      <c r="B354" s="27"/>
      <c r="C354" s="21"/>
      <c r="D354" s="21"/>
      <c r="E354" s="21"/>
      <c r="F354" s="21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</row>
    <row r="355">
      <c r="A355" s="45"/>
      <c r="B355" s="27"/>
      <c r="C355" s="21"/>
      <c r="D355" s="21"/>
      <c r="E355" s="21"/>
      <c r="F355" s="21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</row>
    <row r="356">
      <c r="A356" s="45"/>
      <c r="B356" s="27"/>
      <c r="C356" s="21"/>
      <c r="D356" s="21"/>
      <c r="E356" s="21"/>
      <c r="F356" s="21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</row>
    <row r="357">
      <c r="A357" s="45"/>
      <c r="B357" s="27"/>
      <c r="C357" s="21"/>
      <c r="D357" s="21"/>
      <c r="E357" s="21"/>
      <c r="F357" s="21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</row>
    <row r="358">
      <c r="A358" s="45"/>
      <c r="B358" s="27"/>
      <c r="C358" s="21"/>
      <c r="D358" s="21"/>
      <c r="E358" s="21"/>
      <c r="F358" s="21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</row>
    <row r="359">
      <c r="A359" s="45"/>
      <c r="B359" s="27"/>
      <c r="C359" s="21"/>
      <c r="D359" s="21"/>
      <c r="E359" s="21"/>
      <c r="F359" s="21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</row>
    <row r="360">
      <c r="A360" s="45"/>
      <c r="B360" s="27"/>
      <c r="C360" s="21"/>
      <c r="D360" s="21"/>
      <c r="E360" s="21"/>
      <c r="F360" s="21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</row>
    <row r="361">
      <c r="A361" s="45"/>
      <c r="B361" s="27"/>
      <c r="C361" s="21"/>
      <c r="D361" s="21"/>
      <c r="E361" s="21"/>
      <c r="F361" s="21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</row>
    <row r="362">
      <c r="A362" s="45"/>
      <c r="B362" s="27"/>
      <c r="C362" s="21"/>
      <c r="D362" s="21"/>
      <c r="E362" s="21"/>
      <c r="F362" s="21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</row>
    <row r="363">
      <c r="A363" s="45"/>
      <c r="B363" s="27"/>
      <c r="C363" s="21"/>
      <c r="D363" s="21"/>
      <c r="E363" s="21"/>
      <c r="F363" s="21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</row>
    <row r="364">
      <c r="A364" s="45"/>
      <c r="B364" s="27"/>
      <c r="C364" s="21"/>
      <c r="D364" s="21"/>
      <c r="E364" s="21"/>
      <c r="F364" s="21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</row>
    <row r="365">
      <c r="A365" s="45"/>
      <c r="B365" s="27"/>
      <c r="C365" s="21"/>
      <c r="D365" s="21"/>
      <c r="E365" s="21"/>
      <c r="F365" s="21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</row>
    <row r="366">
      <c r="A366" s="45"/>
      <c r="B366" s="27"/>
      <c r="C366" s="21"/>
      <c r="D366" s="21"/>
      <c r="E366" s="21"/>
      <c r="F366" s="21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</row>
    <row r="367">
      <c r="A367" s="45"/>
      <c r="B367" s="27"/>
      <c r="C367" s="21"/>
      <c r="D367" s="21"/>
      <c r="E367" s="21"/>
      <c r="F367" s="21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</row>
    <row r="368">
      <c r="A368" s="45"/>
      <c r="B368" s="27"/>
      <c r="C368" s="21"/>
      <c r="D368" s="21"/>
      <c r="E368" s="21"/>
      <c r="F368" s="21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</row>
    <row r="369">
      <c r="A369" s="45"/>
      <c r="B369" s="27"/>
      <c r="C369" s="21"/>
      <c r="D369" s="21"/>
      <c r="E369" s="21"/>
      <c r="F369" s="21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</row>
    <row r="370">
      <c r="A370" s="45"/>
      <c r="B370" s="27"/>
      <c r="C370" s="21"/>
      <c r="D370" s="21"/>
      <c r="E370" s="21"/>
      <c r="F370" s="21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</row>
    <row r="371">
      <c r="A371" s="45"/>
      <c r="B371" s="27"/>
      <c r="C371" s="21"/>
      <c r="D371" s="21"/>
      <c r="E371" s="21"/>
      <c r="F371" s="21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</row>
    <row r="372">
      <c r="A372" s="45"/>
      <c r="B372" s="27"/>
      <c r="C372" s="21"/>
      <c r="D372" s="21"/>
      <c r="E372" s="21"/>
      <c r="F372" s="21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</row>
    <row r="373">
      <c r="A373" s="45"/>
      <c r="B373" s="27"/>
      <c r="C373" s="21"/>
      <c r="D373" s="21"/>
      <c r="E373" s="21"/>
      <c r="F373" s="21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</row>
    <row r="374">
      <c r="A374" s="45"/>
      <c r="B374" s="27"/>
      <c r="C374" s="21"/>
      <c r="D374" s="21"/>
      <c r="E374" s="21"/>
      <c r="F374" s="21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</row>
    <row r="375">
      <c r="A375" s="45"/>
      <c r="B375" s="27"/>
      <c r="C375" s="21"/>
      <c r="D375" s="21"/>
      <c r="E375" s="21"/>
      <c r="F375" s="21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</row>
    <row r="376">
      <c r="A376" s="45"/>
      <c r="B376" s="27"/>
      <c r="C376" s="21"/>
      <c r="D376" s="21"/>
      <c r="E376" s="21"/>
      <c r="F376" s="21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</row>
    <row r="377">
      <c r="A377" s="45"/>
      <c r="B377" s="27"/>
      <c r="C377" s="21"/>
      <c r="D377" s="21"/>
      <c r="E377" s="21"/>
      <c r="F377" s="21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</row>
    <row r="378">
      <c r="A378" s="45"/>
      <c r="B378" s="27"/>
      <c r="C378" s="21"/>
      <c r="D378" s="21"/>
      <c r="E378" s="21"/>
      <c r="F378" s="21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</row>
    <row r="379">
      <c r="A379" s="45"/>
      <c r="B379" s="27"/>
      <c r="C379" s="21"/>
      <c r="D379" s="21"/>
      <c r="E379" s="21"/>
      <c r="F379" s="21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</row>
    <row r="380">
      <c r="A380" s="45"/>
      <c r="B380" s="27"/>
      <c r="C380" s="21"/>
      <c r="D380" s="21"/>
      <c r="E380" s="21"/>
      <c r="F380" s="21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</row>
    <row r="381">
      <c r="A381" s="45"/>
      <c r="B381" s="27"/>
      <c r="C381" s="21"/>
      <c r="D381" s="21"/>
      <c r="E381" s="21"/>
      <c r="F381" s="21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</row>
    <row r="382">
      <c r="A382" s="45"/>
      <c r="B382" s="27"/>
      <c r="C382" s="21"/>
      <c r="D382" s="21"/>
      <c r="E382" s="21"/>
      <c r="F382" s="21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</row>
    <row r="383">
      <c r="A383" s="45"/>
      <c r="B383" s="27"/>
      <c r="C383" s="21"/>
      <c r="D383" s="21"/>
      <c r="E383" s="21"/>
      <c r="F383" s="21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</row>
    <row r="384">
      <c r="A384" s="45"/>
      <c r="B384" s="27"/>
      <c r="C384" s="21"/>
      <c r="D384" s="21"/>
      <c r="E384" s="21"/>
      <c r="F384" s="21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</row>
    <row r="385">
      <c r="A385" s="45"/>
      <c r="B385" s="27"/>
      <c r="C385" s="21"/>
      <c r="D385" s="21"/>
      <c r="E385" s="21"/>
      <c r="F385" s="21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</row>
    <row r="386">
      <c r="A386" s="45"/>
      <c r="B386" s="27"/>
      <c r="C386" s="21"/>
      <c r="D386" s="21"/>
      <c r="E386" s="21"/>
      <c r="F386" s="21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</row>
    <row r="387">
      <c r="A387" s="45"/>
      <c r="B387" s="27"/>
      <c r="C387" s="21"/>
      <c r="D387" s="21"/>
      <c r="E387" s="21"/>
      <c r="F387" s="21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</row>
    <row r="388">
      <c r="A388" s="45"/>
      <c r="B388" s="27"/>
      <c r="C388" s="21"/>
      <c r="D388" s="21"/>
      <c r="E388" s="21"/>
      <c r="F388" s="21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</row>
    <row r="389">
      <c r="A389" s="45"/>
      <c r="B389" s="27"/>
      <c r="C389" s="21"/>
      <c r="D389" s="21"/>
      <c r="E389" s="21"/>
      <c r="F389" s="21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</row>
    <row r="390">
      <c r="A390" s="45"/>
      <c r="B390" s="27"/>
      <c r="C390" s="21"/>
      <c r="D390" s="21"/>
      <c r="E390" s="21"/>
      <c r="F390" s="21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</row>
    <row r="391">
      <c r="A391" s="45"/>
      <c r="B391" s="27"/>
      <c r="C391" s="21"/>
      <c r="D391" s="21"/>
      <c r="E391" s="21"/>
      <c r="F391" s="21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</row>
    <row r="392">
      <c r="A392" s="45"/>
      <c r="B392" s="27"/>
      <c r="C392" s="21"/>
      <c r="D392" s="21"/>
      <c r="E392" s="21"/>
      <c r="F392" s="21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</row>
    <row r="393">
      <c r="A393" s="45"/>
      <c r="B393" s="27"/>
      <c r="C393" s="21"/>
      <c r="D393" s="21"/>
      <c r="E393" s="21"/>
      <c r="F393" s="21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</row>
    <row r="394">
      <c r="A394" s="45"/>
      <c r="B394" s="27"/>
      <c r="C394" s="21"/>
      <c r="D394" s="21"/>
      <c r="E394" s="21"/>
      <c r="F394" s="21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</row>
    <row r="395">
      <c r="A395" s="45"/>
      <c r="B395" s="27"/>
      <c r="C395" s="21"/>
      <c r="D395" s="21"/>
      <c r="E395" s="21"/>
      <c r="F395" s="21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</row>
    <row r="396">
      <c r="A396" s="45"/>
      <c r="B396" s="27"/>
      <c r="C396" s="21"/>
      <c r="D396" s="21"/>
      <c r="E396" s="21"/>
      <c r="F396" s="21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</row>
    <row r="397">
      <c r="A397" s="45"/>
      <c r="B397" s="27"/>
      <c r="C397" s="21"/>
      <c r="D397" s="21"/>
      <c r="E397" s="21"/>
      <c r="F397" s="21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</row>
    <row r="398">
      <c r="A398" s="45"/>
      <c r="B398" s="27"/>
      <c r="C398" s="21"/>
      <c r="D398" s="21"/>
      <c r="E398" s="21"/>
      <c r="F398" s="21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</row>
    <row r="399">
      <c r="A399" s="45"/>
      <c r="B399" s="27"/>
      <c r="C399" s="21"/>
      <c r="D399" s="21"/>
      <c r="E399" s="21"/>
      <c r="F399" s="21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</row>
    <row r="400">
      <c r="A400" s="45"/>
      <c r="B400" s="27"/>
      <c r="C400" s="21"/>
      <c r="D400" s="21"/>
      <c r="E400" s="21"/>
      <c r="F400" s="21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</row>
    <row r="401">
      <c r="A401" s="45"/>
      <c r="B401" s="27"/>
      <c r="C401" s="21"/>
      <c r="D401" s="21"/>
      <c r="E401" s="21"/>
      <c r="F401" s="21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</row>
    <row r="402">
      <c r="A402" s="45"/>
      <c r="B402" s="27"/>
      <c r="C402" s="21"/>
      <c r="D402" s="21"/>
      <c r="E402" s="21"/>
      <c r="F402" s="21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</row>
    <row r="403">
      <c r="A403" s="45"/>
      <c r="B403" s="27"/>
      <c r="C403" s="21"/>
      <c r="D403" s="21"/>
      <c r="E403" s="21"/>
      <c r="F403" s="21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</row>
    <row r="404">
      <c r="A404" s="45"/>
      <c r="B404" s="27"/>
      <c r="C404" s="21"/>
      <c r="D404" s="21"/>
      <c r="E404" s="21"/>
      <c r="F404" s="21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</row>
    <row r="405">
      <c r="A405" s="45"/>
      <c r="B405" s="27"/>
      <c r="C405" s="21"/>
      <c r="D405" s="21"/>
      <c r="E405" s="21"/>
      <c r="F405" s="21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</row>
    <row r="406">
      <c r="A406" s="45"/>
      <c r="B406" s="27"/>
      <c r="C406" s="21"/>
      <c r="D406" s="21"/>
      <c r="E406" s="21"/>
      <c r="F406" s="21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</row>
    <row r="407">
      <c r="A407" s="45"/>
      <c r="B407" s="27"/>
      <c r="C407" s="21"/>
      <c r="D407" s="21"/>
      <c r="E407" s="21"/>
      <c r="F407" s="21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</row>
    <row r="408">
      <c r="A408" s="45"/>
      <c r="B408" s="27"/>
      <c r="C408" s="21"/>
      <c r="D408" s="21"/>
      <c r="E408" s="21"/>
      <c r="F408" s="21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</row>
    <row r="409">
      <c r="A409" s="45"/>
      <c r="B409" s="27"/>
      <c r="C409" s="21"/>
      <c r="D409" s="21"/>
      <c r="E409" s="21"/>
      <c r="F409" s="21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</row>
    <row r="410">
      <c r="A410" s="45"/>
      <c r="B410" s="27"/>
      <c r="C410" s="21"/>
      <c r="D410" s="21"/>
      <c r="E410" s="21"/>
      <c r="F410" s="21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</row>
    <row r="411">
      <c r="A411" s="45"/>
      <c r="B411" s="27"/>
      <c r="C411" s="21"/>
      <c r="D411" s="21"/>
      <c r="E411" s="21"/>
      <c r="F411" s="21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</row>
    <row r="412">
      <c r="A412" s="45"/>
      <c r="B412" s="27"/>
      <c r="C412" s="21"/>
      <c r="D412" s="21"/>
      <c r="E412" s="21"/>
      <c r="F412" s="21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</row>
    <row r="413">
      <c r="A413" s="45"/>
      <c r="B413" s="27"/>
      <c r="C413" s="21"/>
      <c r="D413" s="21"/>
      <c r="E413" s="21"/>
      <c r="F413" s="21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</row>
    <row r="414">
      <c r="A414" s="45"/>
      <c r="B414" s="27"/>
      <c r="C414" s="21"/>
      <c r="D414" s="21"/>
      <c r="E414" s="21"/>
      <c r="F414" s="21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</row>
    <row r="415">
      <c r="A415" s="45"/>
      <c r="B415" s="27"/>
      <c r="C415" s="21"/>
      <c r="D415" s="21"/>
      <c r="E415" s="21"/>
      <c r="F415" s="21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</row>
    <row r="416">
      <c r="A416" s="45"/>
      <c r="B416" s="27"/>
      <c r="C416" s="21"/>
      <c r="D416" s="21"/>
      <c r="E416" s="21"/>
      <c r="F416" s="21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</row>
    <row r="417">
      <c r="A417" s="45"/>
      <c r="B417" s="27"/>
      <c r="C417" s="21"/>
      <c r="D417" s="21"/>
      <c r="E417" s="21"/>
      <c r="F417" s="21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</row>
    <row r="418">
      <c r="A418" s="45"/>
      <c r="B418" s="27"/>
      <c r="C418" s="21"/>
      <c r="D418" s="21"/>
      <c r="E418" s="21"/>
      <c r="F418" s="21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</row>
    <row r="419">
      <c r="A419" s="45"/>
      <c r="B419" s="27"/>
      <c r="C419" s="21"/>
      <c r="D419" s="21"/>
      <c r="E419" s="21"/>
      <c r="F419" s="21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</row>
    <row r="420">
      <c r="A420" s="45"/>
      <c r="B420" s="27"/>
      <c r="C420" s="21"/>
      <c r="D420" s="21"/>
      <c r="E420" s="21"/>
      <c r="F420" s="21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</row>
    <row r="421">
      <c r="A421" s="45"/>
      <c r="B421" s="27"/>
      <c r="C421" s="21"/>
      <c r="D421" s="21"/>
      <c r="E421" s="21"/>
      <c r="F421" s="21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</row>
    <row r="422">
      <c r="A422" s="45"/>
      <c r="B422" s="27"/>
      <c r="C422" s="21"/>
      <c r="D422" s="21"/>
      <c r="E422" s="21"/>
      <c r="F422" s="21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</row>
    <row r="423">
      <c r="A423" s="45"/>
      <c r="B423" s="27"/>
      <c r="C423" s="21"/>
      <c r="D423" s="21"/>
      <c r="E423" s="21"/>
      <c r="F423" s="21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</row>
    <row r="424">
      <c r="A424" s="45"/>
      <c r="B424" s="27"/>
      <c r="C424" s="21"/>
      <c r="D424" s="21"/>
      <c r="E424" s="21"/>
      <c r="F424" s="21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</row>
    <row r="425">
      <c r="A425" s="45"/>
      <c r="B425" s="27"/>
      <c r="C425" s="21"/>
      <c r="D425" s="21"/>
      <c r="E425" s="21"/>
      <c r="F425" s="21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</row>
    <row r="426">
      <c r="A426" s="45"/>
      <c r="B426" s="27"/>
      <c r="C426" s="21"/>
      <c r="D426" s="21"/>
      <c r="E426" s="21"/>
      <c r="F426" s="21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</row>
    <row r="427">
      <c r="A427" s="45"/>
      <c r="B427" s="27"/>
      <c r="C427" s="21"/>
      <c r="D427" s="21"/>
      <c r="E427" s="21"/>
      <c r="F427" s="21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</row>
    <row r="428">
      <c r="A428" s="45"/>
      <c r="B428" s="27"/>
      <c r="C428" s="21"/>
      <c r="D428" s="21"/>
      <c r="E428" s="21"/>
      <c r="F428" s="21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</row>
    <row r="429">
      <c r="A429" s="45"/>
      <c r="B429" s="27"/>
      <c r="C429" s="21"/>
      <c r="D429" s="21"/>
      <c r="E429" s="21"/>
      <c r="F429" s="21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</row>
    <row r="430">
      <c r="A430" s="45"/>
      <c r="B430" s="27"/>
      <c r="C430" s="21"/>
      <c r="D430" s="21"/>
      <c r="E430" s="21"/>
      <c r="F430" s="21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</row>
    <row r="431">
      <c r="A431" s="45"/>
      <c r="B431" s="27"/>
      <c r="C431" s="21"/>
      <c r="D431" s="21"/>
      <c r="E431" s="21"/>
      <c r="F431" s="21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</row>
    <row r="432">
      <c r="A432" s="45"/>
      <c r="B432" s="27"/>
      <c r="C432" s="21"/>
      <c r="D432" s="21"/>
      <c r="E432" s="21"/>
      <c r="F432" s="21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</row>
    <row r="433">
      <c r="A433" s="45"/>
      <c r="B433" s="27"/>
      <c r="C433" s="21"/>
      <c r="D433" s="21"/>
      <c r="E433" s="21"/>
      <c r="F433" s="21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</row>
    <row r="434">
      <c r="A434" s="45"/>
      <c r="B434" s="27"/>
      <c r="C434" s="21"/>
      <c r="D434" s="21"/>
      <c r="E434" s="21"/>
      <c r="F434" s="21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</row>
    <row r="435">
      <c r="A435" s="45"/>
      <c r="B435" s="27"/>
      <c r="C435" s="21"/>
      <c r="D435" s="21"/>
      <c r="E435" s="21"/>
      <c r="F435" s="21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</row>
    <row r="436">
      <c r="A436" s="45"/>
      <c r="B436" s="27"/>
      <c r="C436" s="21"/>
      <c r="D436" s="21"/>
      <c r="E436" s="21"/>
      <c r="F436" s="21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</row>
    <row r="437">
      <c r="A437" s="45"/>
      <c r="B437" s="27"/>
      <c r="C437" s="21"/>
      <c r="D437" s="21"/>
      <c r="E437" s="21"/>
      <c r="F437" s="21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</row>
    <row r="438">
      <c r="A438" s="45"/>
      <c r="B438" s="27"/>
      <c r="C438" s="21"/>
      <c r="D438" s="21"/>
      <c r="E438" s="21"/>
      <c r="F438" s="21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</row>
    <row r="439">
      <c r="A439" s="45"/>
      <c r="B439" s="27"/>
      <c r="C439" s="21"/>
      <c r="D439" s="21"/>
      <c r="E439" s="21"/>
      <c r="F439" s="21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</row>
    <row r="440">
      <c r="A440" s="45"/>
      <c r="B440" s="27"/>
      <c r="C440" s="21"/>
      <c r="D440" s="21"/>
      <c r="E440" s="21"/>
      <c r="F440" s="21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</row>
    <row r="441">
      <c r="A441" s="45"/>
      <c r="B441" s="27"/>
      <c r="C441" s="21"/>
      <c r="D441" s="21"/>
      <c r="E441" s="21"/>
      <c r="F441" s="21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</row>
    <row r="442">
      <c r="A442" s="45"/>
      <c r="B442" s="27"/>
      <c r="C442" s="21"/>
      <c r="D442" s="21"/>
      <c r="E442" s="21"/>
      <c r="F442" s="21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</row>
    <row r="443">
      <c r="A443" s="45"/>
      <c r="B443" s="27"/>
      <c r="C443" s="21"/>
      <c r="D443" s="21"/>
      <c r="E443" s="21"/>
      <c r="F443" s="21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</row>
    <row r="444">
      <c r="A444" s="45"/>
      <c r="B444" s="27"/>
      <c r="C444" s="21"/>
      <c r="D444" s="21"/>
      <c r="E444" s="21"/>
      <c r="F444" s="21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</row>
    <row r="445">
      <c r="A445" s="45"/>
      <c r="B445" s="27"/>
      <c r="C445" s="21"/>
      <c r="D445" s="21"/>
      <c r="E445" s="21"/>
      <c r="F445" s="21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</row>
    <row r="446">
      <c r="A446" s="45"/>
      <c r="B446" s="27"/>
      <c r="C446" s="21"/>
      <c r="D446" s="21"/>
      <c r="E446" s="21"/>
      <c r="F446" s="21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</row>
    <row r="447">
      <c r="A447" s="45"/>
      <c r="B447" s="27"/>
      <c r="C447" s="21"/>
      <c r="D447" s="21"/>
      <c r="E447" s="21"/>
      <c r="F447" s="21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</row>
    <row r="448">
      <c r="A448" s="45"/>
      <c r="B448" s="27"/>
      <c r="C448" s="21"/>
      <c r="D448" s="21"/>
      <c r="E448" s="21"/>
      <c r="F448" s="21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</row>
    <row r="449">
      <c r="A449" s="45"/>
      <c r="B449" s="27"/>
      <c r="C449" s="21"/>
      <c r="D449" s="21"/>
      <c r="E449" s="21"/>
      <c r="F449" s="21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</row>
    <row r="450">
      <c r="A450" s="45"/>
      <c r="B450" s="27"/>
      <c r="C450" s="21"/>
      <c r="D450" s="21"/>
      <c r="E450" s="21"/>
      <c r="F450" s="21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</row>
    <row r="451">
      <c r="A451" s="45"/>
      <c r="B451" s="27"/>
      <c r="C451" s="21"/>
      <c r="D451" s="21"/>
      <c r="E451" s="21"/>
      <c r="F451" s="21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</row>
    <row r="452">
      <c r="A452" s="45"/>
      <c r="B452" s="27"/>
      <c r="C452" s="21"/>
      <c r="D452" s="21"/>
      <c r="E452" s="21"/>
      <c r="F452" s="21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</row>
    <row r="453">
      <c r="A453" s="45"/>
      <c r="B453" s="27"/>
      <c r="C453" s="21"/>
      <c r="D453" s="21"/>
      <c r="E453" s="21"/>
      <c r="F453" s="21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</row>
    <row r="454">
      <c r="A454" s="45"/>
      <c r="B454" s="27"/>
      <c r="C454" s="21"/>
      <c r="D454" s="21"/>
      <c r="E454" s="21"/>
      <c r="F454" s="21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</row>
    <row r="455">
      <c r="A455" s="45"/>
      <c r="B455" s="27"/>
      <c r="C455" s="21"/>
      <c r="D455" s="21"/>
      <c r="E455" s="21"/>
      <c r="F455" s="21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</row>
    <row r="456">
      <c r="A456" s="45"/>
      <c r="B456" s="27"/>
      <c r="C456" s="21"/>
      <c r="D456" s="21"/>
      <c r="E456" s="21"/>
      <c r="F456" s="21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</row>
    <row r="457">
      <c r="A457" s="45"/>
      <c r="B457" s="27"/>
      <c r="C457" s="21"/>
      <c r="D457" s="21"/>
      <c r="E457" s="21"/>
      <c r="F457" s="21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</row>
    <row r="458">
      <c r="A458" s="45"/>
      <c r="B458" s="27"/>
      <c r="C458" s="21"/>
      <c r="D458" s="21"/>
      <c r="E458" s="21"/>
      <c r="F458" s="21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</row>
    <row r="459">
      <c r="A459" s="45"/>
      <c r="B459" s="27"/>
      <c r="C459" s="21"/>
      <c r="D459" s="21"/>
      <c r="E459" s="21"/>
      <c r="F459" s="21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</row>
    <row r="460">
      <c r="A460" s="45"/>
      <c r="B460" s="27"/>
      <c r="C460" s="21"/>
      <c r="D460" s="21"/>
      <c r="E460" s="21"/>
      <c r="F460" s="21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</row>
    <row r="461">
      <c r="A461" s="45"/>
      <c r="B461" s="27"/>
      <c r="C461" s="21"/>
      <c r="D461" s="21"/>
      <c r="E461" s="21"/>
      <c r="F461" s="21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</row>
    <row r="462">
      <c r="A462" s="45"/>
      <c r="B462" s="27"/>
      <c r="C462" s="21"/>
      <c r="D462" s="21"/>
      <c r="E462" s="21"/>
      <c r="F462" s="21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</row>
    <row r="463">
      <c r="A463" s="45"/>
      <c r="B463" s="27"/>
      <c r="C463" s="21"/>
      <c r="D463" s="21"/>
      <c r="E463" s="21"/>
      <c r="F463" s="21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</row>
    <row r="464">
      <c r="A464" s="45"/>
      <c r="B464" s="27"/>
      <c r="C464" s="21"/>
      <c r="D464" s="21"/>
      <c r="E464" s="21"/>
      <c r="F464" s="21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</row>
    <row r="465">
      <c r="A465" s="45"/>
      <c r="B465" s="27"/>
      <c r="C465" s="21"/>
      <c r="D465" s="21"/>
      <c r="E465" s="21"/>
      <c r="F465" s="21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</row>
    <row r="466">
      <c r="A466" s="45"/>
      <c r="B466" s="27"/>
      <c r="C466" s="21"/>
      <c r="D466" s="21"/>
      <c r="E466" s="21"/>
      <c r="F466" s="21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</row>
    <row r="467">
      <c r="A467" s="45"/>
      <c r="B467" s="27"/>
      <c r="C467" s="21"/>
      <c r="D467" s="21"/>
      <c r="E467" s="21"/>
      <c r="F467" s="21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</row>
    <row r="468">
      <c r="A468" s="45"/>
      <c r="B468" s="27"/>
      <c r="C468" s="21"/>
      <c r="D468" s="21"/>
      <c r="E468" s="21"/>
      <c r="F468" s="21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</row>
    <row r="469">
      <c r="A469" s="45"/>
      <c r="B469" s="27"/>
      <c r="C469" s="21"/>
      <c r="D469" s="21"/>
      <c r="E469" s="21"/>
      <c r="F469" s="21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</row>
    <row r="470">
      <c r="A470" s="45"/>
      <c r="B470" s="27"/>
      <c r="C470" s="21"/>
      <c r="D470" s="21"/>
      <c r="E470" s="21"/>
      <c r="F470" s="21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</row>
    <row r="471">
      <c r="A471" s="45"/>
      <c r="B471" s="27"/>
      <c r="C471" s="21"/>
      <c r="D471" s="21"/>
      <c r="E471" s="21"/>
      <c r="F471" s="21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</row>
    <row r="472">
      <c r="A472" s="45"/>
      <c r="B472" s="27"/>
      <c r="C472" s="21"/>
      <c r="D472" s="21"/>
      <c r="E472" s="21"/>
      <c r="F472" s="21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</row>
    <row r="473">
      <c r="A473" s="45"/>
      <c r="B473" s="27"/>
      <c r="C473" s="21"/>
      <c r="D473" s="21"/>
      <c r="E473" s="21"/>
      <c r="F473" s="21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</row>
    <row r="474">
      <c r="A474" s="45"/>
      <c r="B474" s="27"/>
      <c r="C474" s="21"/>
      <c r="D474" s="21"/>
      <c r="E474" s="21"/>
      <c r="F474" s="21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</row>
    <row r="475">
      <c r="A475" s="45"/>
      <c r="B475" s="27"/>
      <c r="C475" s="21"/>
      <c r="D475" s="21"/>
      <c r="E475" s="21"/>
      <c r="F475" s="21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</row>
    <row r="476">
      <c r="A476" s="45"/>
      <c r="B476" s="27"/>
      <c r="C476" s="21"/>
      <c r="D476" s="21"/>
      <c r="E476" s="21"/>
      <c r="F476" s="21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</row>
    <row r="477">
      <c r="A477" s="45"/>
      <c r="B477" s="27"/>
      <c r="C477" s="21"/>
      <c r="D477" s="21"/>
      <c r="E477" s="21"/>
      <c r="F477" s="21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</row>
    <row r="478">
      <c r="A478" s="45"/>
      <c r="B478" s="27"/>
      <c r="C478" s="21"/>
      <c r="D478" s="21"/>
      <c r="E478" s="21"/>
      <c r="F478" s="21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</row>
    <row r="479">
      <c r="A479" s="45"/>
      <c r="B479" s="27"/>
      <c r="C479" s="21"/>
      <c r="D479" s="21"/>
      <c r="E479" s="21"/>
      <c r="F479" s="21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</row>
    <row r="480">
      <c r="A480" s="45"/>
      <c r="B480" s="27"/>
      <c r="C480" s="21"/>
      <c r="D480" s="21"/>
      <c r="E480" s="21"/>
      <c r="F480" s="21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</row>
    <row r="481">
      <c r="A481" s="45"/>
      <c r="B481" s="27"/>
      <c r="C481" s="21"/>
      <c r="D481" s="21"/>
      <c r="E481" s="21"/>
      <c r="F481" s="21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</row>
    <row r="482">
      <c r="A482" s="45"/>
      <c r="B482" s="27"/>
      <c r="C482" s="21"/>
      <c r="D482" s="21"/>
      <c r="E482" s="21"/>
      <c r="F482" s="21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</row>
    <row r="483">
      <c r="A483" s="45"/>
      <c r="B483" s="27"/>
      <c r="C483" s="21"/>
      <c r="D483" s="21"/>
      <c r="E483" s="21"/>
      <c r="F483" s="21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</row>
    <row r="484">
      <c r="A484" s="45"/>
      <c r="B484" s="27"/>
      <c r="C484" s="21"/>
      <c r="D484" s="21"/>
      <c r="E484" s="21"/>
      <c r="F484" s="21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</row>
    <row r="485">
      <c r="A485" s="45"/>
      <c r="B485" s="27"/>
      <c r="C485" s="21"/>
      <c r="D485" s="21"/>
      <c r="E485" s="21"/>
      <c r="F485" s="21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</row>
    <row r="486">
      <c r="A486" s="45"/>
      <c r="B486" s="27"/>
      <c r="C486" s="21"/>
      <c r="D486" s="21"/>
      <c r="E486" s="21"/>
      <c r="F486" s="21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</row>
    <row r="487">
      <c r="A487" s="45"/>
      <c r="B487" s="27"/>
      <c r="C487" s="21"/>
      <c r="D487" s="21"/>
      <c r="E487" s="21"/>
      <c r="F487" s="21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</row>
    <row r="488">
      <c r="A488" s="45"/>
      <c r="B488" s="27"/>
      <c r="C488" s="21"/>
      <c r="D488" s="21"/>
      <c r="E488" s="21"/>
      <c r="F488" s="21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</row>
    <row r="489">
      <c r="A489" s="45"/>
      <c r="B489" s="27"/>
      <c r="C489" s="21"/>
      <c r="D489" s="21"/>
      <c r="E489" s="21"/>
      <c r="F489" s="21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</row>
    <row r="490">
      <c r="A490" s="45"/>
      <c r="B490" s="27"/>
      <c r="C490" s="21"/>
      <c r="D490" s="21"/>
      <c r="E490" s="21"/>
      <c r="F490" s="21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</row>
    <row r="491">
      <c r="A491" s="45"/>
      <c r="B491" s="27"/>
      <c r="C491" s="21"/>
      <c r="D491" s="21"/>
      <c r="E491" s="21"/>
      <c r="F491" s="21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</row>
    <row r="492">
      <c r="A492" s="45"/>
      <c r="B492" s="27"/>
      <c r="C492" s="21"/>
      <c r="D492" s="21"/>
      <c r="E492" s="21"/>
      <c r="F492" s="21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</row>
    <row r="493">
      <c r="A493" s="45"/>
      <c r="B493" s="27"/>
      <c r="C493" s="21"/>
      <c r="D493" s="21"/>
      <c r="E493" s="21"/>
      <c r="F493" s="21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</row>
    <row r="494">
      <c r="A494" s="45"/>
      <c r="B494" s="27"/>
      <c r="C494" s="21"/>
      <c r="D494" s="21"/>
      <c r="E494" s="21"/>
      <c r="F494" s="21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</row>
    <row r="495">
      <c r="A495" s="45"/>
      <c r="B495" s="27"/>
      <c r="C495" s="21"/>
      <c r="D495" s="21"/>
      <c r="E495" s="21"/>
      <c r="F495" s="21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</row>
    <row r="496">
      <c r="A496" s="45"/>
      <c r="B496" s="27"/>
      <c r="C496" s="21"/>
      <c r="D496" s="21"/>
      <c r="E496" s="21"/>
      <c r="F496" s="21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</row>
    <row r="497">
      <c r="A497" s="45"/>
      <c r="B497" s="27"/>
      <c r="C497" s="21"/>
      <c r="D497" s="21"/>
      <c r="E497" s="21"/>
      <c r="F497" s="21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</row>
    <row r="498">
      <c r="A498" s="45"/>
      <c r="B498" s="27"/>
      <c r="C498" s="21"/>
      <c r="D498" s="21"/>
      <c r="E498" s="21"/>
      <c r="F498" s="21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</row>
    <row r="499">
      <c r="A499" s="45"/>
      <c r="B499" s="27"/>
      <c r="C499" s="21"/>
      <c r="D499" s="21"/>
      <c r="E499" s="21"/>
      <c r="F499" s="21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</row>
    <row r="500">
      <c r="A500" s="45"/>
      <c r="B500" s="27"/>
      <c r="C500" s="21"/>
      <c r="D500" s="21"/>
      <c r="E500" s="21"/>
      <c r="F500" s="21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</row>
    <row r="501">
      <c r="A501" s="45"/>
      <c r="B501" s="27"/>
      <c r="C501" s="21"/>
      <c r="D501" s="21"/>
      <c r="E501" s="21"/>
      <c r="F501" s="21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</row>
    <row r="502">
      <c r="A502" s="45"/>
      <c r="B502" s="27"/>
      <c r="C502" s="21"/>
      <c r="D502" s="21"/>
      <c r="E502" s="21"/>
      <c r="F502" s="21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</row>
    <row r="503">
      <c r="A503" s="45"/>
      <c r="B503" s="27"/>
      <c r="C503" s="21"/>
      <c r="D503" s="21"/>
      <c r="E503" s="21"/>
      <c r="F503" s="21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</row>
    <row r="504">
      <c r="A504" s="45"/>
      <c r="B504" s="27"/>
      <c r="C504" s="21"/>
      <c r="D504" s="21"/>
      <c r="E504" s="21"/>
      <c r="F504" s="21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</row>
    <row r="505">
      <c r="A505" s="45"/>
      <c r="B505" s="27"/>
      <c r="C505" s="21"/>
      <c r="D505" s="21"/>
      <c r="E505" s="21"/>
      <c r="F505" s="21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</row>
    <row r="506">
      <c r="A506" s="45"/>
      <c r="B506" s="27"/>
      <c r="C506" s="21"/>
      <c r="D506" s="21"/>
      <c r="E506" s="21"/>
      <c r="F506" s="21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</row>
    <row r="507">
      <c r="A507" s="45"/>
      <c r="B507" s="27"/>
      <c r="C507" s="21"/>
      <c r="D507" s="21"/>
      <c r="E507" s="21"/>
      <c r="F507" s="21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</row>
    <row r="508">
      <c r="A508" s="45"/>
      <c r="B508" s="27"/>
      <c r="C508" s="21"/>
      <c r="D508" s="21"/>
      <c r="E508" s="21"/>
      <c r="F508" s="21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</row>
    <row r="509">
      <c r="A509" s="45"/>
      <c r="B509" s="27"/>
      <c r="C509" s="21"/>
      <c r="D509" s="21"/>
      <c r="E509" s="21"/>
      <c r="F509" s="21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</row>
    <row r="510">
      <c r="A510" s="45"/>
      <c r="B510" s="27"/>
      <c r="C510" s="21"/>
      <c r="D510" s="21"/>
      <c r="E510" s="21"/>
      <c r="F510" s="21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</row>
    <row r="511">
      <c r="A511" s="45"/>
      <c r="B511" s="27"/>
      <c r="C511" s="21"/>
      <c r="D511" s="21"/>
      <c r="E511" s="21"/>
      <c r="F511" s="21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</row>
    <row r="512">
      <c r="A512" s="45"/>
      <c r="B512" s="27"/>
      <c r="C512" s="21"/>
      <c r="D512" s="21"/>
      <c r="E512" s="21"/>
      <c r="F512" s="21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</row>
    <row r="513">
      <c r="A513" s="45"/>
      <c r="B513" s="27"/>
      <c r="C513" s="21"/>
      <c r="D513" s="21"/>
      <c r="E513" s="21"/>
      <c r="F513" s="21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</row>
    <row r="514">
      <c r="A514" s="45"/>
      <c r="B514" s="27"/>
      <c r="C514" s="21"/>
      <c r="D514" s="21"/>
      <c r="E514" s="21"/>
      <c r="F514" s="21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</row>
    <row r="515">
      <c r="A515" s="45"/>
      <c r="B515" s="27"/>
      <c r="C515" s="21"/>
      <c r="D515" s="21"/>
      <c r="E515" s="21"/>
      <c r="F515" s="21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</row>
    <row r="516">
      <c r="A516" s="45"/>
      <c r="B516" s="27"/>
      <c r="C516" s="21"/>
      <c r="D516" s="21"/>
      <c r="E516" s="21"/>
      <c r="F516" s="21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</row>
    <row r="517">
      <c r="A517" s="45"/>
      <c r="B517" s="27"/>
      <c r="C517" s="21"/>
      <c r="D517" s="21"/>
      <c r="E517" s="21"/>
      <c r="F517" s="21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</row>
    <row r="518">
      <c r="A518" s="45"/>
      <c r="B518" s="27"/>
      <c r="C518" s="21"/>
      <c r="D518" s="21"/>
      <c r="E518" s="21"/>
      <c r="F518" s="21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</row>
    <row r="519">
      <c r="A519" s="45"/>
      <c r="B519" s="27"/>
      <c r="C519" s="21"/>
      <c r="D519" s="21"/>
      <c r="E519" s="21"/>
      <c r="F519" s="21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</row>
    <row r="520">
      <c r="A520" s="45"/>
      <c r="B520" s="27"/>
      <c r="C520" s="21"/>
      <c r="D520" s="21"/>
      <c r="E520" s="21"/>
      <c r="F520" s="21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</row>
    <row r="521">
      <c r="A521" s="45"/>
      <c r="B521" s="27"/>
      <c r="C521" s="21"/>
      <c r="D521" s="21"/>
      <c r="E521" s="21"/>
      <c r="F521" s="21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</row>
    <row r="522">
      <c r="A522" s="45"/>
      <c r="B522" s="27"/>
      <c r="C522" s="21"/>
      <c r="D522" s="21"/>
      <c r="E522" s="21"/>
      <c r="F522" s="21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</row>
    <row r="523">
      <c r="A523" s="45"/>
      <c r="B523" s="27"/>
      <c r="C523" s="21"/>
      <c r="D523" s="21"/>
      <c r="E523" s="21"/>
      <c r="F523" s="21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</row>
    <row r="524">
      <c r="A524" s="45"/>
      <c r="B524" s="27"/>
      <c r="C524" s="21"/>
      <c r="D524" s="21"/>
      <c r="E524" s="21"/>
      <c r="F524" s="21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</row>
    <row r="525">
      <c r="A525" s="45"/>
      <c r="B525" s="27"/>
      <c r="C525" s="21"/>
      <c r="D525" s="21"/>
      <c r="E525" s="21"/>
      <c r="F525" s="21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</row>
    <row r="526">
      <c r="A526" s="45"/>
      <c r="B526" s="27"/>
      <c r="C526" s="21"/>
      <c r="D526" s="21"/>
      <c r="E526" s="21"/>
      <c r="F526" s="21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</row>
    <row r="527">
      <c r="A527" s="45"/>
      <c r="B527" s="27"/>
      <c r="C527" s="21"/>
      <c r="D527" s="21"/>
      <c r="E527" s="21"/>
      <c r="F527" s="21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</row>
    <row r="528">
      <c r="A528" s="45"/>
      <c r="B528" s="27"/>
      <c r="C528" s="21"/>
      <c r="D528" s="21"/>
      <c r="E528" s="21"/>
      <c r="F528" s="21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</row>
    <row r="529">
      <c r="A529" s="45"/>
      <c r="B529" s="27"/>
      <c r="C529" s="21"/>
      <c r="D529" s="21"/>
      <c r="E529" s="21"/>
      <c r="F529" s="21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</row>
    <row r="530">
      <c r="A530" s="45"/>
      <c r="B530" s="27"/>
      <c r="C530" s="21"/>
      <c r="D530" s="21"/>
      <c r="E530" s="21"/>
      <c r="F530" s="21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</row>
    <row r="531">
      <c r="A531" s="45"/>
      <c r="B531" s="27"/>
      <c r="C531" s="21"/>
      <c r="D531" s="21"/>
      <c r="E531" s="21"/>
      <c r="F531" s="21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</row>
    <row r="532">
      <c r="A532" s="45"/>
      <c r="B532" s="27"/>
      <c r="C532" s="21"/>
      <c r="D532" s="21"/>
      <c r="E532" s="21"/>
      <c r="F532" s="21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</row>
    <row r="533">
      <c r="A533" s="45"/>
      <c r="B533" s="27"/>
      <c r="C533" s="21"/>
      <c r="D533" s="21"/>
      <c r="E533" s="21"/>
      <c r="F533" s="21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</row>
    <row r="534">
      <c r="A534" s="45"/>
      <c r="B534" s="27"/>
      <c r="C534" s="21"/>
      <c r="D534" s="21"/>
      <c r="E534" s="21"/>
      <c r="F534" s="21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</row>
    <row r="535">
      <c r="A535" s="45"/>
      <c r="B535" s="27"/>
      <c r="C535" s="21"/>
      <c r="D535" s="21"/>
      <c r="E535" s="21"/>
      <c r="F535" s="21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</row>
    <row r="536">
      <c r="A536" s="45"/>
      <c r="B536" s="27"/>
      <c r="C536" s="21"/>
      <c r="D536" s="21"/>
      <c r="E536" s="21"/>
      <c r="F536" s="21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</row>
    <row r="537">
      <c r="A537" s="45"/>
      <c r="B537" s="27"/>
      <c r="C537" s="21"/>
      <c r="D537" s="21"/>
      <c r="E537" s="21"/>
      <c r="F537" s="21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</row>
    <row r="538">
      <c r="A538" s="45"/>
      <c r="B538" s="27"/>
      <c r="C538" s="21"/>
      <c r="D538" s="21"/>
      <c r="E538" s="21"/>
      <c r="F538" s="21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</row>
    <row r="539">
      <c r="A539" s="45"/>
      <c r="B539" s="27"/>
      <c r="C539" s="21"/>
      <c r="D539" s="21"/>
      <c r="E539" s="21"/>
      <c r="F539" s="21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</row>
    <row r="540">
      <c r="A540" s="45"/>
      <c r="B540" s="27"/>
      <c r="C540" s="21"/>
      <c r="D540" s="21"/>
      <c r="E540" s="21"/>
      <c r="F540" s="21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</row>
    <row r="541">
      <c r="A541" s="45"/>
      <c r="B541" s="27"/>
      <c r="C541" s="21"/>
      <c r="D541" s="21"/>
      <c r="E541" s="21"/>
      <c r="F541" s="21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</row>
    <row r="542">
      <c r="A542" s="45"/>
      <c r="B542" s="27"/>
      <c r="C542" s="21"/>
      <c r="D542" s="21"/>
      <c r="E542" s="21"/>
      <c r="F542" s="21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</row>
    <row r="543">
      <c r="A543" s="45"/>
      <c r="B543" s="27"/>
      <c r="C543" s="21"/>
      <c r="D543" s="21"/>
      <c r="E543" s="21"/>
      <c r="F543" s="21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</row>
    <row r="544">
      <c r="A544" s="45"/>
      <c r="B544" s="27"/>
      <c r="C544" s="21"/>
      <c r="D544" s="21"/>
      <c r="E544" s="21"/>
      <c r="F544" s="21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</row>
    <row r="545">
      <c r="A545" s="45"/>
      <c r="B545" s="27"/>
      <c r="C545" s="21"/>
      <c r="D545" s="21"/>
      <c r="E545" s="21"/>
      <c r="F545" s="21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</row>
    <row r="546">
      <c r="A546" s="45"/>
      <c r="B546" s="27"/>
      <c r="C546" s="21"/>
      <c r="D546" s="21"/>
      <c r="E546" s="21"/>
      <c r="F546" s="21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</row>
    <row r="547">
      <c r="A547" s="45"/>
      <c r="B547" s="27"/>
      <c r="C547" s="21"/>
      <c r="D547" s="21"/>
      <c r="E547" s="21"/>
      <c r="F547" s="21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</row>
    <row r="548">
      <c r="A548" s="45"/>
      <c r="B548" s="27"/>
      <c r="C548" s="21"/>
      <c r="D548" s="21"/>
      <c r="E548" s="21"/>
      <c r="F548" s="21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</row>
    <row r="549">
      <c r="A549" s="45"/>
      <c r="B549" s="27"/>
      <c r="C549" s="21"/>
      <c r="D549" s="21"/>
      <c r="E549" s="21"/>
      <c r="F549" s="21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</row>
    <row r="550">
      <c r="A550" s="45"/>
      <c r="B550" s="27"/>
      <c r="C550" s="21"/>
      <c r="D550" s="21"/>
      <c r="E550" s="21"/>
      <c r="F550" s="21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</row>
    <row r="551">
      <c r="A551" s="45"/>
      <c r="B551" s="27"/>
      <c r="C551" s="21"/>
      <c r="D551" s="21"/>
      <c r="E551" s="21"/>
      <c r="F551" s="21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</row>
    <row r="552">
      <c r="A552" s="45"/>
      <c r="B552" s="27"/>
      <c r="C552" s="21"/>
      <c r="D552" s="21"/>
      <c r="E552" s="21"/>
      <c r="F552" s="21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</row>
    <row r="553">
      <c r="A553" s="45"/>
      <c r="B553" s="27"/>
      <c r="C553" s="21"/>
      <c r="D553" s="21"/>
      <c r="E553" s="21"/>
      <c r="F553" s="21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</row>
    <row r="554">
      <c r="A554" s="45"/>
      <c r="B554" s="27"/>
      <c r="C554" s="21"/>
      <c r="D554" s="21"/>
      <c r="E554" s="21"/>
      <c r="F554" s="21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</row>
    <row r="555">
      <c r="A555" s="45"/>
      <c r="B555" s="27"/>
      <c r="C555" s="21"/>
      <c r="D555" s="21"/>
      <c r="E555" s="21"/>
      <c r="F555" s="21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</row>
    <row r="556">
      <c r="A556" s="45"/>
      <c r="B556" s="27"/>
      <c r="C556" s="21"/>
      <c r="D556" s="21"/>
      <c r="E556" s="21"/>
      <c r="F556" s="21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</row>
    <row r="557">
      <c r="A557" s="45"/>
      <c r="B557" s="27"/>
      <c r="C557" s="21"/>
      <c r="D557" s="21"/>
      <c r="E557" s="21"/>
      <c r="F557" s="21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</row>
    <row r="558">
      <c r="A558" s="45"/>
      <c r="B558" s="27"/>
      <c r="C558" s="21"/>
      <c r="D558" s="21"/>
      <c r="E558" s="21"/>
      <c r="F558" s="21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</row>
    <row r="559">
      <c r="A559" s="45"/>
      <c r="B559" s="27"/>
      <c r="C559" s="21"/>
      <c r="D559" s="21"/>
      <c r="E559" s="21"/>
      <c r="F559" s="21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</row>
    <row r="560">
      <c r="A560" s="45"/>
      <c r="B560" s="27"/>
      <c r="C560" s="21"/>
      <c r="D560" s="21"/>
      <c r="E560" s="21"/>
      <c r="F560" s="21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</row>
    <row r="561">
      <c r="A561" s="45"/>
      <c r="B561" s="27"/>
      <c r="C561" s="21"/>
      <c r="D561" s="21"/>
      <c r="E561" s="21"/>
      <c r="F561" s="21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</row>
    <row r="562">
      <c r="A562" s="45"/>
      <c r="B562" s="27"/>
      <c r="C562" s="21"/>
      <c r="D562" s="21"/>
      <c r="E562" s="21"/>
      <c r="F562" s="21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</row>
    <row r="563">
      <c r="A563" s="45"/>
      <c r="B563" s="27"/>
      <c r="C563" s="21"/>
      <c r="D563" s="21"/>
      <c r="E563" s="21"/>
      <c r="F563" s="21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</row>
    <row r="564">
      <c r="A564" s="45"/>
      <c r="B564" s="27"/>
      <c r="C564" s="21"/>
      <c r="D564" s="21"/>
      <c r="E564" s="21"/>
      <c r="F564" s="21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</row>
    <row r="565">
      <c r="A565" s="45"/>
      <c r="B565" s="27"/>
      <c r="C565" s="21"/>
      <c r="D565" s="21"/>
      <c r="E565" s="21"/>
      <c r="F565" s="21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</row>
    <row r="566">
      <c r="A566" s="45"/>
      <c r="B566" s="27"/>
      <c r="C566" s="21"/>
      <c r="D566" s="21"/>
      <c r="E566" s="21"/>
      <c r="F566" s="21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</row>
    <row r="567">
      <c r="A567" s="45"/>
      <c r="B567" s="27"/>
      <c r="C567" s="21"/>
      <c r="D567" s="21"/>
      <c r="E567" s="21"/>
      <c r="F567" s="21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</row>
    <row r="568">
      <c r="A568" s="45"/>
      <c r="B568" s="27"/>
      <c r="C568" s="21"/>
      <c r="D568" s="21"/>
      <c r="E568" s="21"/>
      <c r="F568" s="21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</row>
    <row r="569">
      <c r="A569" s="45"/>
      <c r="B569" s="27"/>
      <c r="C569" s="21"/>
      <c r="D569" s="21"/>
      <c r="E569" s="21"/>
      <c r="F569" s="21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</row>
    <row r="570">
      <c r="A570" s="45"/>
      <c r="B570" s="27"/>
      <c r="C570" s="21"/>
      <c r="D570" s="21"/>
      <c r="E570" s="21"/>
      <c r="F570" s="21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</row>
    <row r="571">
      <c r="A571" s="45"/>
      <c r="B571" s="27"/>
      <c r="C571" s="21"/>
      <c r="D571" s="21"/>
      <c r="E571" s="21"/>
      <c r="F571" s="21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</row>
    <row r="572">
      <c r="A572" s="45"/>
      <c r="B572" s="27"/>
      <c r="C572" s="21"/>
      <c r="D572" s="21"/>
      <c r="E572" s="21"/>
      <c r="F572" s="21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</row>
    <row r="573">
      <c r="A573" s="45"/>
      <c r="B573" s="27"/>
      <c r="C573" s="21"/>
      <c r="D573" s="21"/>
      <c r="E573" s="21"/>
      <c r="F573" s="21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</row>
    <row r="574">
      <c r="A574" s="45"/>
      <c r="B574" s="27"/>
      <c r="C574" s="21"/>
      <c r="D574" s="21"/>
      <c r="E574" s="21"/>
      <c r="F574" s="21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</row>
    <row r="575">
      <c r="A575" s="45"/>
      <c r="B575" s="27"/>
      <c r="C575" s="21"/>
      <c r="D575" s="21"/>
      <c r="E575" s="21"/>
      <c r="F575" s="21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</row>
    <row r="576">
      <c r="A576" s="45"/>
      <c r="B576" s="27"/>
      <c r="C576" s="21"/>
      <c r="D576" s="21"/>
      <c r="E576" s="21"/>
      <c r="F576" s="21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</row>
    <row r="577">
      <c r="A577" s="45"/>
      <c r="B577" s="27"/>
      <c r="C577" s="21"/>
      <c r="D577" s="21"/>
      <c r="E577" s="21"/>
      <c r="F577" s="21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</row>
    <row r="578">
      <c r="A578" s="45"/>
      <c r="B578" s="27"/>
      <c r="C578" s="21"/>
      <c r="D578" s="21"/>
      <c r="E578" s="21"/>
      <c r="F578" s="21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</row>
    <row r="579">
      <c r="A579" s="45"/>
      <c r="B579" s="27"/>
      <c r="C579" s="21"/>
      <c r="D579" s="21"/>
      <c r="E579" s="21"/>
      <c r="F579" s="21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</row>
    <row r="580">
      <c r="A580" s="45"/>
      <c r="B580" s="27"/>
      <c r="C580" s="21"/>
      <c r="D580" s="21"/>
      <c r="E580" s="21"/>
      <c r="F580" s="21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</row>
    <row r="581">
      <c r="A581" s="45"/>
      <c r="B581" s="27"/>
      <c r="C581" s="21"/>
      <c r="D581" s="21"/>
      <c r="E581" s="21"/>
      <c r="F581" s="21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</row>
    <row r="582">
      <c r="A582" s="45"/>
      <c r="B582" s="27"/>
      <c r="C582" s="21"/>
      <c r="D582" s="21"/>
      <c r="E582" s="21"/>
      <c r="F582" s="21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</row>
    <row r="583">
      <c r="A583" s="45"/>
      <c r="B583" s="27"/>
      <c r="C583" s="21"/>
      <c r="D583" s="21"/>
      <c r="E583" s="21"/>
      <c r="F583" s="21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</row>
    <row r="584">
      <c r="A584" s="45"/>
      <c r="B584" s="27"/>
      <c r="C584" s="21"/>
      <c r="D584" s="21"/>
      <c r="E584" s="21"/>
      <c r="F584" s="21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</row>
    <row r="585">
      <c r="A585" s="45"/>
      <c r="B585" s="27"/>
      <c r="C585" s="21"/>
      <c r="D585" s="21"/>
      <c r="E585" s="21"/>
      <c r="F585" s="21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</row>
    <row r="586">
      <c r="A586" s="45"/>
      <c r="B586" s="27"/>
      <c r="C586" s="21"/>
      <c r="D586" s="21"/>
      <c r="E586" s="21"/>
      <c r="F586" s="21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</row>
    <row r="587">
      <c r="A587" s="45"/>
      <c r="B587" s="27"/>
      <c r="C587" s="21"/>
      <c r="D587" s="21"/>
      <c r="E587" s="21"/>
      <c r="F587" s="21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</row>
    <row r="588">
      <c r="A588" s="45"/>
      <c r="B588" s="27"/>
      <c r="C588" s="21"/>
      <c r="D588" s="21"/>
      <c r="E588" s="21"/>
      <c r="F588" s="21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</row>
    <row r="589">
      <c r="A589" s="45"/>
      <c r="B589" s="27"/>
      <c r="C589" s="21"/>
      <c r="D589" s="21"/>
      <c r="E589" s="21"/>
      <c r="F589" s="21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</row>
    <row r="590">
      <c r="A590" s="45"/>
      <c r="B590" s="27"/>
      <c r="C590" s="21"/>
      <c r="D590" s="21"/>
      <c r="E590" s="21"/>
      <c r="F590" s="21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</row>
    <row r="591">
      <c r="A591" s="45"/>
      <c r="B591" s="27"/>
      <c r="C591" s="21"/>
      <c r="D591" s="21"/>
      <c r="E591" s="21"/>
      <c r="F591" s="21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</row>
    <row r="592">
      <c r="A592" s="45"/>
      <c r="B592" s="27"/>
      <c r="C592" s="21"/>
      <c r="D592" s="21"/>
      <c r="E592" s="21"/>
      <c r="F592" s="21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</row>
    <row r="593">
      <c r="A593" s="45"/>
      <c r="B593" s="27"/>
      <c r="C593" s="21"/>
      <c r="D593" s="21"/>
      <c r="E593" s="21"/>
      <c r="F593" s="21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</row>
    <row r="594">
      <c r="A594" s="45"/>
      <c r="B594" s="27"/>
      <c r="C594" s="21"/>
      <c r="D594" s="21"/>
      <c r="E594" s="21"/>
      <c r="F594" s="21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</row>
    <row r="595">
      <c r="A595" s="45"/>
      <c r="B595" s="27"/>
      <c r="C595" s="21"/>
      <c r="D595" s="21"/>
      <c r="E595" s="21"/>
      <c r="F595" s="21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</row>
    <row r="596">
      <c r="A596" s="45"/>
      <c r="B596" s="27"/>
      <c r="C596" s="21"/>
      <c r="D596" s="21"/>
      <c r="E596" s="21"/>
      <c r="F596" s="21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</row>
    <row r="597">
      <c r="A597" s="45"/>
      <c r="B597" s="27"/>
      <c r="C597" s="21"/>
      <c r="D597" s="21"/>
      <c r="E597" s="21"/>
      <c r="F597" s="21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</row>
    <row r="598">
      <c r="A598" s="45"/>
      <c r="B598" s="27"/>
      <c r="C598" s="21"/>
      <c r="D598" s="21"/>
      <c r="E598" s="21"/>
      <c r="F598" s="21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</row>
    <row r="599">
      <c r="A599" s="45"/>
      <c r="B599" s="27"/>
      <c r="C599" s="21"/>
      <c r="D599" s="21"/>
      <c r="E599" s="21"/>
      <c r="F599" s="21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</row>
    <row r="600">
      <c r="A600" s="45"/>
      <c r="B600" s="27"/>
      <c r="C600" s="21"/>
      <c r="D600" s="21"/>
      <c r="E600" s="21"/>
      <c r="F600" s="21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</row>
    <row r="601">
      <c r="A601" s="45"/>
      <c r="B601" s="27"/>
      <c r="C601" s="21"/>
      <c r="D601" s="21"/>
      <c r="E601" s="21"/>
      <c r="F601" s="21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</row>
    <row r="602">
      <c r="A602" s="45"/>
      <c r="B602" s="27"/>
      <c r="C602" s="21"/>
      <c r="D602" s="21"/>
      <c r="E602" s="21"/>
      <c r="F602" s="21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</row>
    <row r="603">
      <c r="A603" s="45"/>
      <c r="B603" s="27"/>
      <c r="C603" s="21"/>
      <c r="D603" s="21"/>
      <c r="E603" s="21"/>
      <c r="F603" s="21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</row>
    <row r="604">
      <c r="A604" s="45"/>
      <c r="B604" s="27"/>
      <c r="C604" s="21"/>
      <c r="D604" s="21"/>
      <c r="E604" s="21"/>
      <c r="F604" s="21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</row>
    <row r="605">
      <c r="A605" s="45"/>
      <c r="B605" s="27"/>
      <c r="C605" s="21"/>
      <c r="D605" s="21"/>
      <c r="E605" s="21"/>
      <c r="F605" s="21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</row>
    <row r="606">
      <c r="A606" s="45"/>
      <c r="B606" s="27"/>
      <c r="C606" s="21"/>
      <c r="D606" s="21"/>
      <c r="E606" s="21"/>
      <c r="F606" s="21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</row>
    <row r="607">
      <c r="A607" s="45"/>
      <c r="B607" s="27"/>
      <c r="C607" s="21"/>
      <c r="D607" s="21"/>
      <c r="E607" s="21"/>
      <c r="F607" s="21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</row>
    <row r="608">
      <c r="A608" s="45"/>
      <c r="B608" s="27"/>
      <c r="C608" s="21"/>
      <c r="D608" s="21"/>
      <c r="E608" s="21"/>
      <c r="F608" s="21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</row>
    <row r="609">
      <c r="A609" s="45"/>
      <c r="B609" s="27"/>
      <c r="C609" s="21"/>
      <c r="D609" s="21"/>
      <c r="E609" s="21"/>
      <c r="F609" s="21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</row>
    <row r="610">
      <c r="A610" s="45"/>
      <c r="B610" s="27"/>
      <c r="C610" s="21"/>
      <c r="D610" s="21"/>
      <c r="E610" s="21"/>
      <c r="F610" s="21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</row>
    <row r="611">
      <c r="A611" s="45"/>
      <c r="B611" s="27"/>
      <c r="C611" s="21"/>
      <c r="D611" s="21"/>
      <c r="E611" s="21"/>
      <c r="F611" s="21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</row>
    <row r="612">
      <c r="A612" s="45"/>
      <c r="B612" s="27"/>
      <c r="C612" s="21"/>
      <c r="D612" s="21"/>
      <c r="E612" s="21"/>
      <c r="F612" s="21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</row>
    <row r="613">
      <c r="A613" s="45"/>
      <c r="B613" s="27"/>
      <c r="C613" s="21"/>
      <c r="D613" s="21"/>
      <c r="E613" s="21"/>
      <c r="F613" s="21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</row>
    <row r="614">
      <c r="A614" s="45"/>
      <c r="B614" s="27"/>
      <c r="C614" s="21"/>
      <c r="D614" s="21"/>
      <c r="E614" s="21"/>
      <c r="F614" s="21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</row>
    <row r="615">
      <c r="A615" s="45"/>
      <c r="B615" s="27"/>
      <c r="C615" s="21"/>
      <c r="D615" s="21"/>
      <c r="E615" s="21"/>
      <c r="F615" s="21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</row>
    <row r="616">
      <c r="A616" s="45"/>
      <c r="B616" s="27"/>
      <c r="C616" s="21"/>
      <c r="D616" s="21"/>
      <c r="E616" s="21"/>
      <c r="F616" s="21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</row>
    <row r="617">
      <c r="A617" s="45"/>
      <c r="B617" s="27"/>
      <c r="C617" s="21"/>
      <c r="D617" s="21"/>
      <c r="E617" s="21"/>
      <c r="F617" s="21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</row>
    <row r="618">
      <c r="A618" s="45"/>
      <c r="B618" s="27"/>
      <c r="C618" s="21"/>
      <c r="D618" s="21"/>
      <c r="E618" s="21"/>
      <c r="F618" s="21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</row>
    <row r="619">
      <c r="A619" s="45"/>
      <c r="B619" s="27"/>
      <c r="C619" s="21"/>
      <c r="D619" s="21"/>
      <c r="E619" s="21"/>
      <c r="F619" s="21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</row>
    <row r="620">
      <c r="A620" s="45"/>
      <c r="B620" s="27"/>
      <c r="C620" s="21"/>
      <c r="D620" s="21"/>
      <c r="E620" s="21"/>
      <c r="F620" s="21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</row>
    <row r="621">
      <c r="A621" s="45"/>
      <c r="B621" s="27"/>
      <c r="C621" s="21"/>
      <c r="D621" s="21"/>
      <c r="E621" s="21"/>
      <c r="F621" s="21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</row>
    <row r="622">
      <c r="A622" s="45"/>
      <c r="B622" s="27"/>
      <c r="C622" s="21"/>
      <c r="D622" s="21"/>
      <c r="E622" s="21"/>
      <c r="F622" s="21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</row>
    <row r="623">
      <c r="A623" s="45"/>
      <c r="B623" s="27"/>
      <c r="C623" s="21"/>
      <c r="D623" s="21"/>
      <c r="E623" s="21"/>
      <c r="F623" s="21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</row>
    <row r="624">
      <c r="A624" s="45"/>
      <c r="B624" s="27"/>
      <c r="C624" s="21"/>
      <c r="D624" s="21"/>
      <c r="E624" s="21"/>
      <c r="F624" s="21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</row>
    <row r="625">
      <c r="A625" s="45"/>
      <c r="B625" s="27"/>
      <c r="C625" s="21"/>
      <c r="D625" s="21"/>
      <c r="E625" s="21"/>
      <c r="F625" s="21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</row>
    <row r="626">
      <c r="A626" s="45"/>
      <c r="B626" s="27"/>
      <c r="C626" s="21"/>
      <c r="D626" s="21"/>
      <c r="E626" s="21"/>
      <c r="F626" s="21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</row>
    <row r="627">
      <c r="A627" s="45"/>
      <c r="B627" s="27"/>
      <c r="C627" s="21"/>
      <c r="D627" s="21"/>
      <c r="E627" s="21"/>
      <c r="F627" s="21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</row>
    <row r="628">
      <c r="A628" s="45"/>
      <c r="B628" s="27"/>
      <c r="C628" s="21"/>
      <c r="D628" s="21"/>
      <c r="E628" s="21"/>
      <c r="F628" s="21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</row>
    <row r="629">
      <c r="A629" s="45"/>
      <c r="B629" s="27"/>
      <c r="C629" s="21"/>
      <c r="D629" s="21"/>
      <c r="E629" s="21"/>
      <c r="F629" s="21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</row>
    <row r="630">
      <c r="A630" s="45"/>
      <c r="B630" s="27"/>
      <c r="C630" s="21"/>
      <c r="D630" s="21"/>
      <c r="E630" s="21"/>
      <c r="F630" s="21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</row>
    <row r="631">
      <c r="A631" s="45"/>
      <c r="B631" s="27"/>
      <c r="C631" s="21"/>
      <c r="D631" s="21"/>
      <c r="E631" s="21"/>
      <c r="F631" s="21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</row>
    <row r="632">
      <c r="A632" s="45"/>
      <c r="B632" s="27"/>
      <c r="C632" s="21"/>
      <c r="D632" s="21"/>
      <c r="E632" s="21"/>
      <c r="F632" s="21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</row>
    <row r="633">
      <c r="A633" s="45"/>
      <c r="B633" s="27"/>
      <c r="C633" s="21"/>
      <c r="D633" s="21"/>
      <c r="E633" s="21"/>
      <c r="F633" s="21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</row>
    <row r="634">
      <c r="A634" s="45"/>
      <c r="B634" s="27"/>
      <c r="C634" s="21"/>
      <c r="D634" s="21"/>
      <c r="E634" s="21"/>
      <c r="F634" s="21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</row>
    <row r="635">
      <c r="A635" s="45"/>
      <c r="B635" s="27"/>
      <c r="C635" s="21"/>
      <c r="D635" s="21"/>
      <c r="E635" s="21"/>
      <c r="F635" s="21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</row>
    <row r="636">
      <c r="A636" s="45"/>
      <c r="B636" s="27"/>
      <c r="C636" s="21"/>
      <c r="D636" s="21"/>
      <c r="E636" s="21"/>
      <c r="F636" s="21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</row>
    <row r="637">
      <c r="A637" s="45"/>
      <c r="B637" s="27"/>
      <c r="C637" s="21"/>
      <c r="D637" s="21"/>
      <c r="E637" s="21"/>
      <c r="F637" s="21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</row>
    <row r="638">
      <c r="A638" s="45"/>
      <c r="B638" s="27"/>
      <c r="C638" s="21"/>
      <c r="D638" s="21"/>
      <c r="E638" s="21"/>
      <c r="F638" s="21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</row>
    <row r="639">
      <c r="A639" s="45"/>
      <c r="B639" s="27"/>
      <c r="C639" s="21"/>
      <c r="D639" s="21"/>
      <c r="E639" s="21"/>
      <c r="F639" s="21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</row>
    <row r="640">
      <c r="A640" s="45"/>
      <c r="B640" s="27"/>
      <c r="C640" s="21"/>
      <c r="D640" s="21"/>
      <c r="E640" s="21"/>
      <c r="F640" s="21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</row>
    <row r="641">
      <c r="A641" s="45"/>
      <c r="B641" s="27"/>
      <c r="C641" s="21"/>
      <c r="D641" s="21"/>
      <c r="E641" s="21"/>
      <c r="F641" s="21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</row>
    <row r="642">
      <c r="A642" s="45"/>
      <c r="B642" s="27"/>
      <c r="C642" s="21"/>
      <c r="D642" s="21"/>
      <c r="E642" s="21"/>
      <c r="F642" s="21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</row>
    <row r="643">
      <c r="A643" s="45"/>
      <c r="B643" s="27"/>
      <c r="C643" s="21"/>
      <c r="D643" s="21"/>
      <c r="E643" s="21"/>
      <c r="F643" s="21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</row>
    <row r="644">
      <c r="A644" s="45"/>
      <c r="B644" s="27"/>
      <c r="C644" s="21"/>
      <c r="D644" s="21"/>
      <c r="E644" s="21"/>
      <c r="F644" s="21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</row>
    <row r="645">
      <c r="A645" s="45"/>
      <c r="B645" s="27"/>
      <c r="C645" s="21"/>
      <c r="D645" s="21"/>
      <c r="E645" s="21"/>
      <c r="F645" s="21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</row>
    <row r="646">
      <c r="A646" s="45"/>
      <c r="B646" s="27"/>
      <c r="C646" s="21"/>
      <c r="D646" s="21"/>
      <c r="E646" s="21"/>
      <c r="F646" s="21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</row>
    <row r="647">
      <c r="A647" s="45"/>
      <c r="B647" s="27"/>
      <c r="C647" s="21"/>
      <c r="D647" s="21"/>
      <c r="E647" s="21"/>
      <c r="F647" s="21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</row>
    <row r="648">
      <c r="A648" s="45"/>
      <c r="B648" s="27"/>
      <c r="C648" s="21"/>
      <c r="D648" s="21"/>
      <c r="E648" s="21"/>
      <c r="F648" s="21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</row>
    <row r="649">
      <c r="A649" s="45"/>
      <c r="B649" s="27"/>
      <c r="C649" s="21"/>
      <c r="D649" s="21"/>
      <c r="E649" s="21"/>
      <c r="F649" s="21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</row>
    <row r="650">
      <c r="A650" s="45"/>
      <c r="B650" s="27"/>
      <c r="C650" s="21"/>
      <c r="D650" s="21"/>
      <c r="E650" s="21"/>
      <c r="F650" s="21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</row>
    <row r="651">
      <c r="A651" s="45"/>
      <c r="B651" s="27"/>
      <c r="C651" s="21"/>
      <c r="D651" s="21"/>
      <c r="E651" s="21"/>
      <c r="F651" s="21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</row>
    <row r="652">
      <c r="A652" s="45"/>
      <c r="B652" s="27"/>
      <c r="C652" s="21"/>
      <c r="D652" s="21"/>
      <c r="E652" s="21"/>
      <c r="F652" s="21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</row>
    <row r="653">
      <c r="A653" s="45"/>
      <c r="B653" s="27"/>
      <c r="C653" s="21"/>
      <c r="D653" s="21"/>
      <c r="E653" s="21"/>
      <c r="F653" s="21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</row>
    <row r="654">
      <c r="A654" s="45"/>
      <c r="B654" s="27"/>
      <c r="C654" s="21"/>
      <c r="D654" s="21"/>
      <c r="E654" s="21"/>
      <c r="F654" s="21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</row>
    <row r="655">
      <c r="A655" s="45"/>
      <c r="B655" s="27"/>
      <c r="C655" s="21"/>
      <c r="D655" s="21"/>
      <c r="E655" s="21"/>
      <c r="F655" s="21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</row>
    <row r="656">
      <c r="A656" s="45"/>
      <c r="B656" s="27"/>
      <c r="C656" s="21"/>
      <c r="D656" s="21"/>
      <c r="E656" s="21"/>
      <c r="F656" s="21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</row>
    <row r="657">
      <c r="A657" s="45"/>
      <c r="B657" s="27"/>
      <c r="C657" s="21"/>
      <c r="D657" s="21"/>
      <c r="E657" s="21"/>
      <c r="F657" s="21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</row>
    <row r="658">
      <c r="A658" s="45"/>
      <c r="B658" s="27"/>
      <c r="C658" s="21"/>
      <c r="D658" s="21"/>
      <c r="E658" s="21"/>
      <c r="F658" s="21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</row>
    <row r="659">
      <c r="A659" s="45"/>
      <c r="B659" s="27"/>
      <c r="C659" s="21"/>
      <c r="D659" s="21"/>
      <c r="E659" s="21"/>
      <c r="F659" s="21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</row>
    <row r="660">
      <c r="A660" s="45"/>
      <c r="B660" s="27"/>
      <c r="C660" s="21"/>
      <c r="D660" s="21"/>
      <c r="E660" s="21"/>
      <c r="F660" s="21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</row>
    <row r="661">
      <c r="A661" s="45"/>
      <c r="B661" s="27"/>
      <c r="C661" s="21"/>
      <c r="D661" s="21"/>
      <c r="E661" s="21"/>
      <c r="F661" s="21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</row>
    <row r="662">
      <c r="A662" s="45"/>
      <c r="B662" s="27"/>
      <c r="C662" s="21"/>
      <c r="D662" s="21"/>
      <c r="E662" s="21"/>
      <c r="F662" s="21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</row>
    <row r="663">
      <c r="A663" s="45"/>
      <c r="B663" s="27"/>
      <c r="C663" s="21"/>
      <c r="D663" s="21"/>
      <c r="E663" s="21"/>
      <c r="F663" s="21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</row>
    <row r="664">
      <c r="A664" s="45"/>
      <c r="B664" s="27"/>
      <c r="C664" s="21"/>
      <c r="D664" s="21"/>
      <c r="E664" s="21"/>
      <c r="F664" s="21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</row>
    <row r="665">
      <c r="A665" s="45"/>
      <c r="B665" s="27"/>
      <c r="C665" s="21"/>
      <c r="D665" s="21"/>
      <c r="E665" s="21"/>
      <c r="F665" s="21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</row>
    <row r="666">
      <c r="A666" s="45"/>
      <c r="B666" s="27"/>
      <c r="C666" s="21"/>
      <c r="D666" s="21"/>
      <c r="E666" s="21"/>
      <c r="F666" s="21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</row>
    <row r="667">
      <c r="A667" s="45"/>
      <c r="B667" s="27"/>
      <c r="C667" s="21"/>
      <c r="D667" s="21"/>
      <c r="E667" s="21"/>
      <c r="F667" s="21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</row>
    <row r="668">
      <c r="A668" s="45"/>
      <c r="B668" s="27"/>
      <c r="C668" s="21"/>
      <c r="D668" s="21"/>
      <c r="E668" s="21"/>
      <c r="F668" s="21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</row>
    <row r="669">
      <c r="A669" s="45"/>
      <c r="B669" s="27"/>
      <c r="C669" s="21"/>
      <c r="D669" s="21"/>
      <c r="E669" s="21"/>
      <c r="F669" s="21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</row>
    <row r="670">
      <c r="A670" s="45"/>
      <c r="B670" s="27"/>
      <c r="C670" s="21"/>
      <c r="D670" s="21"/>
      <c r="E670" s="21"/>
      <c r="F670" s="21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</row>
    <row r="671">
      <c r="A671" s="45"/>
      <c r="B671" s="27"/>
      <c r="C671" s="21"/>
      <c r="D671" s="21"/>
      <c r="E671" s="21"/>
      <c r="F671" s="21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</row>
    <row r="672">
      <c r="A672" s="45"/>
      <c r="B672" s="27"/>
      <c r="C672" s="21"/>
      <c r="D672" s="21"/>
      <c r="E672" s="21"/>
      <c r="F672" s="21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</row>
    <row r="673">
      <c r="A673" s="45"/>
      <c r="B673" s="27"/>
      <c r="C673" s="21"/>
      <c r="D673" s="21"/>
      <c r="E673" s="21"/>
      <c r="F673" s="21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</row>
    <row r="674">
      <c r="A674" s="45"/>
      <c r="B674" s="27"/>
      <c r="C674" s="21"/>
      <c r="D674" s="21"/>
      <c r="E674" s="21"/>
      <c r="F674" s="21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</row>
    <row r="675">
      <c r="A675" s="45"/>
      <c r="B675" s="27"/>
      <c r="C675" s="21"/>
      <c r="D675" s="21"/>
      <c r="E675" s="21"/>
      <c r="F675" s="21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</row>
    <row r="676">
      <c r="A676" s="45"/>
      <c r="B676" s="27"/>
      <c r="C676" s="21"/>
      <c r="D676" s="21"/>
      <c r="E676" s="21"/>
      <c r="F676" s="21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</row>
    <row r="677">
      <c r="A677" s="45"/>
      <c r="B677" s="27"/>
      <c r="C677" s="21"/>
      <c r="D677" s="21"/>
      <c r="E677" s="21"/>
      <c r="F677" s="21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</row>
    <row r="678">
      <c r="A678" s="45"/>
      <c r="B678" s="27"/>
      <c r="C678" s="21"/>
      <c r="D678" s="21"/>
      <c r="E678" s="21"/>
      <c r="F678" s="21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</row>
    <row r="679">
      <c r="A679" s="45"/>
      <c r="B679" s="27"/>
      <c r="C679" s="21"/>
      <c r="D679" s="21"/>
      <c r="E679" s="21"/>
      <c r="F679" s="21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</row>
    <row r="680">
      <c r="A680" s="45"/>
      <c r="B680" s="27"/>
      <c r="C680" s="21"/>
      <c r="D680" s="21"/>
      <c r="E680" s="21"/>
      <c r="F680" s="21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</row>
    <row r="681">
      <c r="A681" s="45"/>
      <c r="B681" s="27"/>
      <c r="C681" s="21"/>
      <c r="D681" s="21"/>
      <c r="E681" s="21"/>
      <c r="F681" s="21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</row>
    <row r="682">
      <c r="A682" s="45"/>
      <c r="B682" s="27"/>
      <c r="C682" s="21"/>
      <c r="D682" s="21"/>
      <c r="E682" s="21"/>
      <c r="F682" s="21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</row>
    <row r="683">
      <c r="A683" s="45"/>
      <c r="B683" s="27"/>
      <c r="C683" s="21"/>
      <c r="D683" s="21"/>
      <c r="E683" s="21"/>
      <c r="F683" s="21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</row>
    <row r="684">
      <c r="A684" s="45"/>
      <c r="B684" s="27"/>
      <c r="C684" s="21"/>
      <c r="D684" s="21"/>
      <c r="E684" s="21"/>
      <c r="F684" s="21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</row>
    <row r="685">
      <c r="A685" s="45"/>
      <c r="B685" s="27"/>
      <c r="C685" s="21"/>
      <c r="D685" s="21"/>
      <c r="E685" s="21"/>
      <c r="F685" s="21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</row>
    <row r="686">
      <c r="A686" s="45"/>
      <c r="B686" s="27"/>
      <c r="C686" s="21"/>
      <c r="D686" s="21"/>
      <c r="E686" s="21"/>
      <c r="F686" s="21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</row>
    <row r="687">
      <c r="A687" s="45"/>
      <c r="B687" s="27"/>
      <c r="C687" s="21"/>
      <c r="D687" s="21"/>
      <c r="E687" s="21"/>
      <c r="F687" s="21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</row>
    <row r="688">
      <c r="A688" s="45"/>
      <c r="B688" s="27"/>
      <c r="C688" s="21"/>
      <c r="D688" s="21"/>
      <c r="E688" s="21"/>
      <c r="F688" s="21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</row>
    <row r="689">
      <c r="A689" s="45"/>
      <c r="B689" s="27"/>
      <c r="C689" s="21"/>
      <c r="D689" s="21"/>
      <c r="E689" s="21"/>
      <c r="F689" s="21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</row>
    <row r="690">
      <c r="A690" s="45"/>
      <c r="B690" s="27"/>
      <c r="C690" s="21"/>
      <c r="D690" s="21"/>
      <c r="E690" s="21"/>
      <c r="F690" s="21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</row>
    <row r="691">
      <c r="A691" s="45"/>
      <c r="B691" s="27"/>
      <c r="C691" s="21"/>
      <c r="D691" s="21"/>
      <c r="E691" s="21"/>
      <c r="F691" s="21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</row>
    <row r="692">
      <c r="A692" s="45"/>
      <c r="B692" s="27"/>
      <c r="C692" s="21"/>
      <c r="D692" s="21"/>
      <c r="E692" s="21"/>
      <c r="F692" s="21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</row>
    <row r="693">
      <c r="A693" s="45"/>
      <c r="B693" s="27"/>
      <c r="C693" s="21"/>
      <c r="D693" s="21"/>
      <c r="E693" s="21"/>
      <c r="F693" s="21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</row>
    <row r="694">
      <c r="A694" s="45"/>
      <c r="B694" s="27"/>
      <c r="C694" s="21"/>
      <c r="D694" s="21"/>
      <c r="E694" s="21"/>
      <c r="F694" s="21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</row>
    <row r="695">
      <c r="A695" s="45"/>
      <c r="B695" s="27"/>
      <c r="C695" s="21"/>
      <c r="D695" s="21"/>
      <c r="E695" s="21"/>
      <c r="F695" s="21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</row>
    <row r="696">
      <c r="A696" s="45"/>
      <c r="B696" s="27"/>
      <c r="C696" s="21"/>
      <c r="D696" s="21"/>
      <c r="E696" s="21"/>
      <c r="F696" s="21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</row>
    <row r="697">
      <c r="A697" s="45"/>
      <c r="B697" s="27"/>
      <c r="C697" s="21"/>
      <c r="D697" s="21"/>
      <c r="E697" s="21"/>
      <c r="F697" s="21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</row>
    <row r="698">
      <c r="A698" s="45"/>
      <c r="B698" s="27"/>
      <c r="C698" s="21"/>
      <c r="D698" s="21"/>
      <c r="E698" s="21"/>
      <c r="F698" s="21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</row>
    <row r="699">
      <c r="A699" s="45"/>
      <c r="B699" s="27"/>
      <c r="C699" s="21"/>
      <c r="D699" s="21"/>
      <c r="E699" s="21"/>
      <c r="F699" s="21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</row>
    <row r="700">
      <c r="A700" s="45"/>
      <c r="B700" s="27"/>
      <c r="C700" s="21"/>
      <c r="D700" s="21"/>
      <c r="E700" s="21"/>
      <c r="F700" s="21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</row>
    <row r="701">
      <c r="A701" s="45"/>
      <c r="B701" s="27"/>
      <c r="C701" s="21"/>
      <c r="D701" s="21"/>
      <c r="E701" s="21"/>
      <c r="F701" s="21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</row>
    <row r="702">
      <c r="A702" s="45"/>
      <c r="B702" s="27"/>
      <c r="C702" s="21"/>
      <c r="D702" s="21"/>
      <c r="E702" s="21"/>
      <c r="F702" s="21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</row>
    <row r="703">
      <c r="A703" s="45"/>
      <c r="B703" s="27"/>
      <c r="C703" s="21"/>
      <c r="D703" s="21"/>
      <c r="E703" s="21"/>
      <c r="F703" s="21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</row>
    <row r="704">
      <c r="A704" s="45"/>
      <c r="B704" s="27"/>
      <c r="C704" s="21"/>
      <c r="D704" s="21"/>
      <c r="E704" s="21"/>
      <c r="F704" s="21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</row>
    <row r="705">
      <c r="A705" s="45"/>
      <c r="B705" s="27"/>
      <c r="C705" s="21"/>
      <c r="D705" s="21"/>
      <c r="E705" s="21"/>
      <c r="F705" s="21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</row>
    <row r="706">
      <c r="A706" s="45"/>
      <c r="B706" s="27"/>
      <c r="C706" s="21"/>
      <c r="D706" s="21"/>
      <c r="E706" s="21"/>
      <c r="F706" s="21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</row>
    <row r="707">
      <c r="A707" s="45"/>
      <c r="B707" s="27"/>
      <c r="C707" s="21"/>
      <c r="D707" s="21"/>
      <c r="E707" s="21"/>
      <c r="F707" s="21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</row>
    <row r="708">
      <c r="A708" s="45"/>
      <c r="B708" s="27"/>
      <c r="C708" s="21"/>
      <c r="D708" s="21"/>
      <c r="E708" s="21"/>
      <c r="F708" s="21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</row>
    <row r="709">
      <c r="A709" s="45"/>
      <c r="B709" s="27"/>
      <c r="C709" s="21"/>
      <c r="D709" s="21"/>
      <c r="E709" s="21"/>
      <c r="F709" s="21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</row>
    <row r="710">
      <c r="A710" s="45"/>
      <c r="B710" s="27"/>
      <c r="C710" s="21"/>
      <c r="D710" s="21"/>
      <c r="E710" s="21"/>
      <c r="F710" s="21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</row>
    <row r="711">
      <c r="A711" s="45"/>
      <c r="B711" s="27"/>
      <c r="C711" s="21"/>
      <c r="D711" s="21"/>
      <c r="E711" s="21"/>
      <c r="F711" s="21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</row>
    <row r="712">
      <c r="A712" s="45"/>
      <c r="B712" s="27"/>
      <c r="C712" s="21"/>
      <c r="D712" s="21"/>
      <c r="E712" s="21"/>
      <c r="F712" s="21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</row>
    <row r="713">
      <c r="A713" s="45"/>
      <c r="B713" s="27"/>
      <c r="C713" s="21"/>
      <c r="D713" s="21"/>
      <c r="E713" s="21"/>
      <c r="F713" s="21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</row>
    <row r="714">
      <c r="A714" s="45"/>
      <c r="B714" s="27"/>
      <c r="C714" s="21"/>
      <c r="D714" s="21"/>
      <c r="E714" s="21"/>
      <c r="F714" s="21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</row>
    <row r="715">
      <c r="A715" s="45"/>
      <c r="B715" s="27"/>
      <c r="C715" s="21"/>
      <c r="D715" s="21"/>
      <c r="E715" s="21"/>
      <c r="F715" s="21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</row>
    <row r="716">
      <c r="A716" s="45"/>
      <c r="B716" s="27"/>
      <c r="C716" s="21"/>
      <c r="D716" s="21"/>
      <c r="E716" s="21"/>
      <c r="F716" s="21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</row>
    <row r="717">
      <c r="A717" s="45"/>
      <c r="B717" s="27"/>
      <c r="C717" s="21"/>
      <c r="D717" s="21"/>
      <c r="E717" s="21"/>
      <c r="F717" s="21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</row>
    <row r="718">
      <c r="A718" s="45"/>
      <c r="B718" s="27"/>
      <c r="C718" s="21"/>
      <c r="D718" s="21"/>
      <c r="E718" s="21"/>
      <c r="F718" s="21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</row>
    <row r="719">
      <c r="A719" s="45"/>
      <c r="B719" s="27"/>
      <c r="C719" s="21"/>
      <c r="D719" s="21"/>
      <c r="E719" s="21"/>
      <c r="F719" s="21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</row>
    <row r="720">
      <c r="A720" s="45"/>
      <c r="B720" s="27"/>
      <c r="C720" s="21"/>
      <c r="D720" s="21"/>
      <c r="E720" s="21"/>
      <c r="F720" s="21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</row>
    <row r="721">
      <c r="A721" s="45"/>
      <c r="B721" s="27"/>
      <c r="C721" s="21"/>
      <c r="D721" s="21"/>
      <c r="E721" s="21"/>
      <c r="F721" s="21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</row>
    <row r="722">
      <c r="A722" s="45"/>
      <c r="B722" s="27"/>
      <c r="C722" s="21"/>
      <c r="D722" s="21"/>
      <c r="E722" s="21"/>
      <c r="F722" s="21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</row>
    <row r="723">
      <c r="A723" s="45"/>
      <c r="B723" s="27"/>
      <c r="C723" s="21"/>
      <c r="D723" s="21"/>
      <c r="E723" s="21"/>
      <c r="F723" s="21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</row>
    <row r="724">
      <c r="A724" s="45"/>
      <c r="B724" s="27"/>
      <c r="C724" s="21"/>
      <c r="D724" s="21"/>
      <c r="E724" s="21"/>
      <c r="F724" s="21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</row>
    <row r="725">
      <c r="A725" s="45"/>
      <c r="B725" s="27"/>
      <c r="C725" s="21"/>
      <c r="D725" s="21"/>
      <c r="E725" s="21"/>
      <c r="F725" s="21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</row>
    <row r="726">
      <c r="A726" s="45"/>
      <c r="B726" s="27"/>
      <c r="C726" s="21"/>
      <c r="D726" s="21"/>
      <c r="E726" s="21"/>
      <c r="F726" s="21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</row>
    <row r="727">
      <c r="A727" s="45"/>
      <c r="B727" s="27"/>
      <c r="C727" s="21"/>
      <c r="D727" s="21"/>
      <c r="E727" s="21"/>
      <c r="F727" s="21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</row>
    <row r="728">
      <c r="A728" s="45"/>
      <c r="B728" s="27"/>
      <c r="C728" s="21"/>
      <c r="D728" s="21"/>
      <c r="E728" s="21"/>
      <c r="F728" s="21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</row>
    <row r="729">
      <c r="A729" s="45"/>
      <c r="B729" s="27"/>
      <c r="C729" s="21"/>
      <c r="D729" s="21"/>
      <c r="E729" s="21"/>
      <c r="F729" s="21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</row>
    <row r="730">
      <c r="A730" s="45"/>
      <c r="B730" s="27"/>
      <c r="C730" s="21"/>
      <c r="D730" s="21"/>
      <c r="E730" s="21"/>
      <c r="F730" s="21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</row>
    <row r="731">
      <c r="A731" s="45"/>
      <c r="B731" s="27"/>
      <c r="C731" s="21"/>
      <c r="D731" s="21"/>
      <c r="E731" s="21"/>
      <c r="F731" s="21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</row>
    <row r="732">
      <c r="A732" s="45"/>
      <c r="B732" s="27"/>
      <c r="C732" s="21"/>
      <c r="D732" s="21"/>
      <c r="E732" s="21"/>
      <c r="F732" s="21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</row>
    <row r="733">
      <c r="A733" s="45"/>
      <c r="B733" s="27"/>
      <c r="C733" s="21"/>
      <c r="D733" s="21"/>
      <c r="E733" s="21"/>
      <c r="F733" s="21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</row>
    <row r="734">
      <c r="A734" s="45"/>
      <c r="B734" s="27"/>
      <c r="C734" s="21"/>
      <c r="D734" s="21"/>
      <c r="E734" s="21"/>
      <c r="F734" s="21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</row>
    <row r="735">
      <c r="A735" s="45"/>
      <c r="B735" s="27"/>
      <c r="C735" s="21"/>
      <c r="D735" s="21"/>
      <c r="E735" s="21"/>
      <c r="F735" s="21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</row>
    <row r="736">
      <c r="A736" s="45"/>
      <c r="B736" s="27"/>
      <c r="C736" s="21"/>
      <c r="D736" s="21"/>
      <c r="E736" s="21"/>
      <c r="F736" s="21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</row>
    <row r="737">
      <c r="A737" s="45"/>
      <c r="B737" s="27"/>
      <c r="C737" s="21"/>
      <c r="D737" s="21"/>
      <c r="E737" s="21"/>
      <c r="F737" s="21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</row>
    <row r="738">
      <c r="A738" s="45"/>
      <c r="B738" s="27"/>
      <c r="C738" s="21"/>
      <c r="D738" s="21"/>
      <c r="E738" s="21"/>
      <c r="F738" s="21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</row>
    <row r="739">
      <c r="A739" s="45"/>
      <c r="B739" s="27"/>
      <c r="C739" s="21"/>
      <c r="D739" s="21"/>
      <c r="E739" s="21"/>
      <c r="F739" s="21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</row>
    <row r="740">
      <c r="A740" s="45"/>
      <c r="B740" s="27"/>
      <c r="C740" s="21"/>
      <c r="D740" s="21"/>
      <c r="E740" s="21"/>
      <c r="F740" s="21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</row>
    <row r="741">
      <c r="A741" s="45"/>
      <c r="B741" s="27"/>
      <c r="C741" s="21"/>
      <c r="D741" s="21"/>
      <c r="E741" s="21"/>
      <c r="F741" s="21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</row>
    <row r="742">
      <c r="A742" s="45"/>
      <c r="B742" s="27"/>
      <c r="C742" s="21"/>
      <c r="D742" s="21"/>
      <c r="E742" s="21"/>
      <c r="F742" s="21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</row>
    <row r="743">
      <c r="A743" s="45"/>
      <c r="B743" s="27"/>
      <c r="C743" s="21"/>
      <c r="D743" s="21"/>
      <c r="E743" s="21"/>
      <c r="F743" s="21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</row>
    <row r="744">
      <c r="A744" s="45"/>
      <c r="B744" s="27"/>
      <c r="C744" s="21"/>
      <c r="D744" s="21"/>
      <c r="E744" s="21"/>
      <c r="F744" s="21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</row>
    <row r="745">
      <c r="A745" s="45"/>
      <c r="B745" s="27"/>
      <c r="C745" s="21"/>
      <c r="D745" s="21"/>
      <c r="E745" s="21"/>
      <c r="F745" s="21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</row>
    <row r="746">
      <c r="A746" s="45"/>
      <c r="B746" s="27"/>
      <c r="C746" s="21"/>
      <c r="D746" s="21"/>
      <c r="E746" s="21"/>
      <c r="F746" s="21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</row>
    <row r="747">
      <c r="A747" s="45"/>
      <c r="B747" s="27"/>
      <c r="C747" s="21"/>
      <c r="D747" s="21"/>
      <c r="E747" s="21"/>
      <c r="F747" s="21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</row>
    <row r="748">
      <c r="A748" s="45"/>
      <c r="B748" s="27"/>
      <c r="C748" s="21"/>
      <c r="D748" s="21"/>
      <c r="E748" s="21"/>
      <c r="F748" s="21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</row>
    <row r="749">
      <c r="A749" s="45"/>
      <c r="B749" s="27"/>
      <c r="C749" s="21"/>
      <c r="D749" s="21"/>
      <c r="E749" s="21"/>
      <c r="F749" s="21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</row>
    <row r="750">
      <c r="A750" s="45"/>
      <c r="B750" s="27"/>
      <c r="C750" s="21"/>
      <c r="D750" s="21"/>
      <c r="E750" s="21"/>
      <c r="F750" s="21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</row>
    <row r="751">
      <c r="A751" s="45"/>
      <c r="B751" s="27"/>
      <c r="C751" s="21"/>
      <c r="D751" s="21"/>
      <c r="E751" s="21"/>
      <c r="F751" s="21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</row>
    <row r="752">
      <c r="A752" s="45"/>
      <c r="B752" s="27"/>
      <c r="C752" s="21"/>
      <c r="D752" s="21"/>
      <c r="E752" s="21"/>
      <c r="F752" s="21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</row>
    <row r="753">
      <c r="A753" s="45"/>
      <c r="B753" s="27"/>
      <c r="C753" s="21"/>
      <c r="D753" s="21"/>
      <c r="E753" s="21"/>
      <c r="F753" s="21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</row>
    <row r="754">
      <c r="A754" s="45"/>
      <c r="B754" s="27"/>
      <c r="C754" s="21"/>
      <c r="D754" s="21"/>
      <c r="E754" s="21"/>
      <c r="F754" s="21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</row>
    <row r="755">
      <c r="A755" s="45"/>
      <c r="B755" s="27"/>
      <c r="C755" s="21"/>
      <c r="D755" s="21"/>
      <c r="E755" s="21"/>
      <c r="F755" s="21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</row>
    <row r="756">
      <c r="A756" s="45"/>
      <c r="B756" s="27"/>
      <c r="C756" s="21"/>
      <c r="D756" s="21"/>
      <c r="E756" s="21"/>
      <c r="F756" s="21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</row>
    <row r="757">
      <c r="A757" s="45"/>
      <c r="B757" s="27"/>
      <c r="C757" s="21"/>
      <c r="D757" s="21"/>
      <c r="E757" s="21"/>
      <c r="F757" s="21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</row>
    <row r="758">
      <c r="A758" s="45"/>
      <c r="B758" s="27"/>
      <c r="C758" s="21"/>
      <c r="D758" s="21"/>
      <c r="E758" s="21"/>
      <c r="F758" s="21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</row>
    <row r="759">
      <c r="A759" s="45"/>
      <c r="B759" s="27"/>
      <c r="C759" s="21"/>
      <c r="D759" s="21"/>
      <c r="E759" s="21"/>
      <c r="F759" s="21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</row>
    <row r="760">
      <c r="A760" s="45"/>
      <c r="B760" s="27"/>
      <c r="C760" s="21"/>
      <c r="D760" s="21"/>
      <c r="E760" s="21"/>
      <c r="F760" s="21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</row>
    <row r="761">
      <c r="A761" s="45"/>
      <c r="B761" s="27"/>
      <c r="C761" s="21"/>
      <c r="D761" s="21"/>
      <c r="E761" s="21"/>
      <c r="F761" s="21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</row>
    <row r="762">
      <c r="A762" s="45"/>
      <c r="B762" s="27"/>
      <c r="C762" s="21"/>
      <c r="D762" s="21"/>
      <c r="E762" s="21"/>
      <c r="F762" s="21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</row>
    <row r="763">
      <c r="A763" s="45"/>
      <c r="B763" s="27"/>
      <c r="C763" s="21"/>
      <c r="D763" s="21"/>
      <c r="E763" s="21"/>
      <c r="F763" s="21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</row>
    <row r="764">
      <c r="A764" s="45"/>
      <c r="B764" s="27"/>
      <c r="C764" s="21"/>
      <c r="D764" s="21"/>
      <c r="E764" s="21"/>
      <c r="F764" s="21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</row>
    <row r="765">
      <c r="A765" s="45"/>
      <c r="B765" s="27"/>
      <c r="C765" s="21"/>
      <c r="D765" s="21"/>
      <c r="E765" s="21"/>
      <c r="F765" s="21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</row>
    <row r="766">
      <c r="A766" s="45"/>
      <c r="B766" s="27"/>
      <c r="C766" s="21"/>
      <c r="D766" s="21"/>
      <c r="E766" s="21"/>
      <c r="F766" s="21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</row>
    <row r="767">
      <c r="A767" s="45"/>
      <c r="B767" s="27"/>
      <c r="C767" s="21"/>
      <c r="D767" s="21"/>
      <c r="E767" s="21"/>
      <c r="F767" s="21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</row>
    <row r="768">
      <c r="A768" s="45"/>
      <c r="B768" s="27"/>
      <c r="C768" s="21"/>
      <c r="D768" s="21"/>
      <c r="E768" s="21"/>
      <c r="F768" s="21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</row>
    <row r="769">
      <c r="A769" s="45"/>
      <c r="B769" s="27"/>
      <c r="C769" s="21"/>
      <c r="D769" s="21"/>
      <c r="E769" s="21"/>
      <c r="F769" s="21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</row>
    <row r="770">
      <c r="A770" s="45"/>
      <c r="B770" s="27"/>
      <c r="C770" s="21"/>
      <c r="D770" s="21"/>
      <c r="E770" s="21"/>
      <c r="F770" s="21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</row>
    <row r="771">
      <c r="A771" s="45"/>
      <c r="B771" s="27"/>
      <c r="C771" s="21"/>
      <c r="D771" s="21"/>
      <c r="E771" s="21"/>
      <c r="F771" s="21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</row>
    <row r="772">
      <c r="A772" s="45"/>
      <c r="B772" s="27"/>
      <c r="C772" s="21"/>
      <c r="D772" s="21"/>
      <c r="E772" s="21"/>
      <c r="F772" s="21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</row>
    <row r="773">
      <c r="A773" s="45"/>
      <c r="B773" s="27"/>
      <c r="C773" s="21"/>
      <c r="D773" s="21"/>
      <c r="E773" s="21"/>
      <c r="F773" s="21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</row>
    <row r="774">
      <c r="A774" s="45"/>
      <c r="B774" s="27"/>
      <c r="C774" s="21"/>
      <c r="D774" s="21"/>
      <c r="E774" s="21"/>
      <c r="F774" s="21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</row>
    <row r="775">
      <c r="A775" s="45"/>
      <c r="B775" s="27"/>
      <c r="C775" s="21"/>
      <c r="D775" s="21"/>
      <c r="E775" s="21"/>
      <c r="F775" s="21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</row>
    <row r="776">
      <c r="A776" s="45"/>
      <c r="B776" s="27"/>
      <c r="C776" s="21"/>
      <c r="D776" s="21"/>
      <c r="E776" s="21"/>
      <c r="F776" s="21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</row>
    <row r="777">
      <c r="A777" s="45"/>
      <c r="B777" s="27"/>
      <c r="C777" s="21"/>
      <c r="D777" s="21"/>
      <c r="E777" s="21"/>
      <c r="F777" s="21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</row>
    <row r="778">
      <c r="A778" s="45"/>
      <c r="B778" s="27"/>
      <c r="C778" s="21"/>
      <c r="D778" s="21"/>
      <c r="E778" s="21"/>
      <c r="F778" s="21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</row>
    <row r="779">
      <c r="A779" s="45"/>
      <c r="B779" s="27"/>
      <c r="C779" s="21"/>
      <c r="D779" s="21"/>
      <c r="E779" s="21"/>
      <c r="F779" s="21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</row>
    <row r="780">
      <c r="A780" s="45"/>
      <c r="B780" s="27"/>
      <c r="C780" s="21"/>
      <c r="D780" s="21"/>
      <c r="E780" s="21"/>
      <c r="F780" s="21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</row>
    <row r="781">
      <c r="A781" s="45"/>
      <c r="B781" s="27"/>
      <c r="C781" s="21"/>
      <c r="D781" s="21"/>
      <c r="E781" s="21"/>
      <c r="F781" s="21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</row>
    <row r="782">
      <c r="A782" s="45"/>
      <c r="B782" s="27"/>
      <c r="C782" s="21"/>
      <c r="D782" s="21"/>
      <c r="E782" s="21"/>
      <c r="F782" s="21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</row>
    <row r="783">
      <c r="A783" s="45"/>
      <c r="B783" s="27"/>
      <c r="C783" s="21"/>
      <c r="D783" s="21"/>
      <c r="E783" s="21"/>
      <c r="F783" s="21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</row>
    <row r="784">
      <c r="A784" s="45"/>
      <c r="B784" s="27"/>
      <c r="C784" s="21"/>
      <c r="D784" s="21"/>
      <c r="E784" s="21"/>
      <c r="F784" s="21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</row>
    <row r="785">
      <c r="A785" s="45"/>
      <c r="B785" s="27"/>
      <c r="C785" s="21"/>
      <c r="D785" s="21"/>
      <c r="E785" s="21"/>
      <c r="F785" s="21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</row>
    <row r="786">
      <c r="A786" s="45"/>
      <c r="B786" s="27"/>
      <c r="C786" s="21"/>
      <c r="D786" s="21"/>
      <c r="E786" s="21"/>
      <c r="F786" s="21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</row>
    <row r="787">
      <c r="A787" s="45"/>
      <c r="B787" s="27"/>
      <c r="C787" s="21"/>
      <c r="D787" s="21"/>
      <c r="E787" s="21"/>
      <c r="F787" s="21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</row>
    <row r="788">
      <c r="A788" s="45"/>
      <c r="B788" s="27"/>
      <c r="C788" s="21"/>
      <c r="D788" s="21"/>
      <c r="E788" s="21"/>
      <c r="F788" s="21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</row>
    <row r="789">
      <c r="A789" s="45"/>
      <c r="B789" s="27"/>
      <c r="C789" s="21"/>
      <c r="D789" s="21"/>
      <c r="E789" s="21"/>
      <c r="F789" s="21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</row>
    <row r="790">
      <c r="A790" s="45"/>
      <c r="B790" s="27"/>
      <c r="C790" s="21"/>
      <c r="D790" s="21"/>
      <c r="E790" s="21"/>
      <c r="F790" s="21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</row>
    <row r="791">
      <c r="A791" s="45"/>
      <c r="B791" s="27"/>
      <c r="C791" s="21"/>
      <c r="D791" s="21"/>
      <c r="E791" s="21"/>
      <c r="F791" s="21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</row>
    <row r="792">
      <c r="A792" s="45"/>
      <c r="B792" s="27"/>
      <c r="C792" s="21"/>
      <c r="D792" s="21"/>
      <c r="E792" s="21"/>
      <c r="F792" s="21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</row>
    <row r="793">
      <c r="A793" s="45"/>
      <c r="B793" s="27"/>
      <c r="C793" s="21"/>
      <c r="D793" s="21"/>
      <c r="E793" s="21"/>
      <c r="F793" s="21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</row>
    <row r="794">
      <c r="A794" s="45"/>
      <c r="B794" s="27"/>
      <c r="C794" s="21"/>
      <c r="D794" s="21"/>
      <c r="E794" s="21"/>
      <c r="F794" s="21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</row>
    <row r="795">
      <c r="A795" s="45"/>
      <c r="B795" s="27"/>
      <c r="C795" s="21"/>
      <c r="D795" s="21"/>
      <c r="E795" s="21"/>
      <c r="F795" s="21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</row>
    <row r="796">
      <c r="A796" s="45"/>
      <c r="B796" s="27"/>
      <c r="C796" s="21"/>
      <c r="D796" s="21"/>
      <c r="E796" s="21"/>
      <c r="F796" s="21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</row>
    <row r="797">
      <c r="A797" s="45"/>
      <c r="B797" s="27"/>
      <c r="C797" s="21"/>
      <c r="D797" s="21"/>
      <c r="E797" s="21"/>
      <c r="F797" s="21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</row>
    <row r="798">
      <c r="A798" s="45"/>
      <c r="B798" s="27"/>
      <c r="C798" s="21"/>
      <c r="D798" s="21"/>
      <c r="E798" s="21"/>
      <c r="F798" s="21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</row>
    <row r="799">
      <c r="A799" s="45"/>
      <c r="B799" s="27"/>
      <c r="C799" s="21"/>
      <c r="D799" s="21"/>
      <c r="E799" s="21"/>
      <c r="F799" s="21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</row>
    <row r="800">
      <c r="A800" s="45"/>
      <c r="B800" s="27"/>
      <c r="C800" s="21"/>
      <c r="D800" s="21"/>
      <c r="E800" s="21"/>
      <c r="F800" s="21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</row>
    <row r="801">
      <c r="A801" s="45"/>
      <c r="B801" s="27"/>
      <c r="C801" s="21"/>
      <c r="D801" s="21"/>
      <c r="E801" s="21"/>
      <c r="F801" s="21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</row>
    <row r="802">
      <c r="A802" s="45"/>
      <c r="B802" s="27"/>
      <c r="C802" s="21"/>
      <c r="D802" s="21"/>
      <c r="E802" s="21"/>
      <c r="F802" s="21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</row>
    <row r="803">
      <c r="A803" s="45"/>
      <c r="B803" s="27"/>
      <c r="C803" s="21"/>
      <c r="D803" s="21"/>
      <c r="E803" s="21"/>
      <c r="F803" s="21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</row>
    <row r="804">
      <c r="A804" s="45"/>
      <c r="B804" s="27"/>
      <c r="C804" s="21"/>
      <c r="D804" s="21"/>
      <c r="E804" s="21"/>
      <c r="F804" s="21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</row>
    <row r="805">
      <c r="A805" s="45"/>
      <c r="B805" s="27"/>
      <c r="C805" s="21"/>
      <c r="D805" s="21"/>
      <c r="E805" s="21"/>
      <c r="F805" s="21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</row>
    <row r="806">
      <c r="A806" s="45"/>
      <c r="B806" s="27"/>
      <c r="C806" s="21"/>
      <c r="D806" s="21"/>
      <c r="E806" s="21"/>
      <c r="F806" s="21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</row>
    <row r="807">
      <c r="A807" s="45"/>
      <c r="B807" s="27"/>
      <c r="C807" s="21"/>
      <c r="D807" s="21"/>
      <c r="E807" s="21"/>
      <c r="F807" s="21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</row>
    <row r="808">
      <c r="A808" s="45"/>
      <c r="B808" s="27"/>
      <c r="C808" s="21"/>
      <c r="D808" s="21"/>
      <c r="E808" s="21"/>
      <c r="F808" s="21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</row>
    <row r="809">
      <c r="A809" s="45"/>
      <c r="B809" s="27"/>
      <c r="C809" s="21"/>
      <c r="D809" s="21"/>
      <c r="E809" s="21"/>
      <c r="F809" s="21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</row>
    <row r="810">
      <c r="A810" s="45"/>
      <c r="B810" s="27"/>
      <c r="C810" s="21"/>
      <c r="D810" s="21"/>
      <c r="E810" s="21"/>
      <c r="F810" s="21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</row>
    <row r="811">
      <c r="A811" s="45"/>
      <c r="B811" s="27"/>
      <c r="C811" s="21"/>
      <c r="D811" s="21"/>
      <c r="E811" s="21"/>
      <c r="F811" s="21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</row>
    <row r="812">
      <c r="A812" s="45"/>
      <c r="B812" s="27"/>
      <c r="C812" s="21"/>
      <c r="D812" s="21"/>
      <c r="E812" s="21"/>
      <c r="F812" s="21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</row>
    <row r="813">
      <c r="A813" s="45"/>
      <c r="B813" s="27"/>
      <c r="C813" s="21"/>
      <c r="D813" s="21"/>
      <c r="E813" s="21"/>
      <c r="F813" s="21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</row>
    <row r="814">
      <c r="A814" s="45"/>
      <c r="B814" s="27"/>
      <c r="C814" s="21"/>
      <c r="D814" s="21"/>
      <c r="E814" s="21"/>
      <c r="F814" s="21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</row>
    <row r="815">
      <c r="A815" s="45"/>
      <c r="B815" s="27"/>
      <c r="C815" s="21"/>
      <c r="D815" s="21"/>
      <c r="E815" s="21"/>
      <c r="F815" s="21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</row>
    <row r="816">
      <c r="A816" s="45"/>
      <c r="B816" s="27"/>
      <c r="C816" s="21"/>
      <c r="D816" s="21"/>
      <c r="E816" s="21"/>
      <c r="F816" s="21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</row>
    <row r="817">
      <c r="A817" s="45"/>
      <c r="B817" s="27"/>
      <c r="C817" s="21"/>
      <c r="D817" s="21"/>
      <c r="E817" s="21"/>
      <c r="F817" s="21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</row>
    <row r="818">
      <c r="A818" s="45"/>
      <c r="B818" s="27"/>
      <c r="C818" s="21"/>
      <c r="D818" s="21"/>
      <c r="E818" s="21"/>
      <c r="F818" s="21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</row>
    <row r="819">
      <c r="A819" s="45"/>
      <c r="B819" s="27"/>
      <c r="C819" s="21"/>
      <c r="D819" s="21"/>
      <c r="E819" s="21"/>
      <c r="F819" s="21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</row>
    <row r="820">
      <c r="A820" s="45"/>
      <c r="B820" s="27"/>
      <c r="C820" s="21"/>
      <c r="D820" s="21"/>
      <c r="E820" s="21"/>
      <c r="F820" s="21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</row>
    <row r="821">
      <c r="A821" s="45"/>
      <c r="B821" s="27"/>
      <c r="C821" s="21"/>
      <c r="D821" s="21"/>
      <c r="E821" s="21"/>
      <c r="F821" s="21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</row>
    <row r="822">
      <c r="A822" s="45"/>
      <c r="B822" s="27"/>
      <c r="C822" s="21"/>
      <c r="D822" s="21"/>
      <c r="E822" s="21"/>
      <c r="F822" s="21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</row>
    <row r="823">
      <c r="A823" s="45"/>
      <c r="B823" s="27"/>
      <c r="C823" s="21"/>
      <c r="D823" s="21"/>
      <c r="E823" s="21"/>
      <c r="F823" s="21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</row>
    <row r="824">
      <c r="A824" s="45"/>
      <c r="B824" s="27"/>
      <c r="C824" s="21"/>
      <c r="D824" s="21"/>
      <c r="E824" s="21"/>
      <c r="F824" s="21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</row>
    <row r="825">
      <c r="A825" s="45"/>
      <c r="B825" s="27"/>
      <c r="C825" s="21"/>
      <c r="D825" s="21"/>
      <c r="E825" s="21"/>
      <c r="F825" s="21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</row>
    <row r="826">
      <c r="A826" s="45"/>
      <c r="B826" s="27"/>
      <c r="C826" s="21"/>
      <c r="D826" s="21"/>
      <c r="E826" s="21"/>
      <c r="F826" s="21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</row>
    <row r="827">
      <c r="A827" s="45"/>
      <c r="B827" s="27"/>
      <c r="C827" s="21"/>
      <c r="D827" s="21"/>
      <c r="E827" s="21"/>
      <c r="F827" s="21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</row>
    <row r="828">
      <c r="A828" s="45"/>
      <c r="B828" s="27"/>
      <c r="C828" s="21"/>
      <c r="D828" s="21"/>
      <c r="E828" s="21"/>
      <c r="F828" s="21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</row>
    <row r="829">
      <c r="A829" s="45"/>
      <c r="B829" s="27"/>
      <c r="C829" s="21"/>
      <c r="D829" s="21"/>
      <c r="E829" s="21"/>
      <c r="F829" s="21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</row>
    <row r="830">
      <c r="A830" s="45"/>
      <c r="B830" s="27"/>
      <c r="C830" s="21"/>
      <c r="D830" s="21"/>
      <c r="E830" s="21"/>
      <c r="F830" s="21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</row>
    <row r="831">
      <c r="A831" s="45"/>
      <c r="B831" s="27"/>
      <c r="C831" s="21"/>
      <c r="D831" s="21"/>
      <c r="E831" s="21"/>
      <c r="F831" s="21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</row>
    <row r="832">
      <c r="A832" s="45"/>
      <c r="B832" s="27"/>
      <c r="C832" s="21"/>
      <c r="D832" s="21"/>
      <c r="E832" s="21"/>
      <c r="F832" s="21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</row>
    <row r="833">
      <c r="A833" s="45"/>
      <c r="B833" s="27"/>
      <c r="C833" s="21"/>
      <c r="D833" s="21"/>
      <c r="E833" s="21"/>
      <c r="F833" s="21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</row>
    <row r="834">
      <c r="A834" s="45"/>
      <c r="B834" s="27"/>
      <c r="C834" s="21"/>
      <c r="D834" s="21"/>
      <c r="E834" s="21"/>
      <c r="F834" s="21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</row>
    <row r="835">
      <c r="A835" s="45"/>
      <c r="B835" s="27"/>
      <c r="C835" s="21"/>
      <c r="D835" s="21"/>
      <c r="E835" s="21"/>
      <c r="F835" s="21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</row>
    <row r="836">
      <c r="A836" s="45"/>
      <c r="B836" s="27"/>
      <c r="C836" s="21"/>
      <c r="D836" s="21"/>
      <c r="E836" s="21"/>
      <c r="F836" s="21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</row>
    <row r="837">
      <c r="A837" s="45"/>
      <c r="B837" s="27"/>
      <c r="C837" s="21"/>
      <c r="D837" s="21"/>
      <c r="E837" s="21"/>
      <c r="F837" s="21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</row>
    <row r="838">
      <c r="A838" s="45"/>
      <c r="B838" s="27"/>
      <c r="C838" s="21"/>
      <c r="D838" s="21"/>
      <c r="E838" s="21"/>
      <c r="F838" s="21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</row>
    <row r="839">
      <c r="A839" s="45"/>
      <c r="B839" s="27"/>
      <c r="C839" s="21"/>
      <c r="D839" s="21"/>
      <c r="E839" s="21"/>
      <c r="F839" s="21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</row>
    <row r="840">
      <c r="A840" s="45"/>
      <c r="B840" s="27"/>
      <c r="C840" s="21"/>
      <c r="D840" s="21"/>
      <c r="E840" s="21"/>
      <c r="F840" s="21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</row>
    <row r="841">
      <c r="A841" s="45"/>
      <c r="B841" s="27"/>
      <c r="C841" s="21"/>
      <c r="D841" s="21"/>
      <c r="E841" s="21"/>
      <c r="F841" s="21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</row>
    <row r="842">
      <c r="A842" s="45"/>
      <c r="B842" s="27"/>
      <c r="C842" s="21"/>
      <c r="D842" s="21"/>
      <c r="E842" s="21"/>
      <c r="F842" s="21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</row>
    <row r="843">
      <c r="A843" s="45"/>
      <c r="B843" s="27"/>
      <c r="C843" s="21"/>
      <c r="D843" s="21"/>
      <c r="E843" s="21"/>
      <c r="F843" s="21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</row>
    <row r="844">
      <c r="A844" s="45"/>
      <c r="B844" s="27"/>
      <c r="C844" s="21"/>
      <c r="D844" s="21"/>
      <c r="E844" s="21"/>
      <c r="F844" s="21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</row>
    <row r="845">
      <c r="A845" s="45"/>
      <c r="B845" s="27"/>
      <c r="C845" s="21"/>
      <c r="D845" s="21"/>
      <c r="E845" s="21"/>
      <c r="F845" s="21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</row>
    <row r="846">
      <c r="A846" s="45"/>
      <c r="B846" s="27"/>
      <c r="C846" s="21"/>
      <c r="D846" s="21"/>
      <c r="E846" s="21"/>
      <c r="F846" s="21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</row>
    <row r="847">
      <c r="A847" s="45"/>
      <c r="B847" s="27"/>
      <c r="C847" s="21"/>
      <c r="D847" s="21"/>
      <c r="E847" s="21"/>
      <c r="F847" s="21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</row>
    <row r="848">
      <c r="A848" s="45"/>
      <c r="B848" s="27"/>
      <c r="C848" s="21"/>
      <c r="D848" s="21"/>
      <c r="E848" s="21"/>
      <c r="F848" s="21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</row>
    <row r="849">
      <c r="A849" s="45"/>
      <c r="B849" s="27"/>
      <c r="C849" s="21"/>
      <c r="D849" s="21"/>
      <c r="E849" s="21"/>
      <c r="F849" s="21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</row>
    <row r="850">
      <c r="A850" s="45"/>
      <c r="B850" s="27"/>
      <c r="C850" s="21"/>
      <c r="D850" s="21"/>
      <c r="E850" s="21"/>
      <c r="F850" s="21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</row>
    <row r="851">
      <c r="A851" s="45"/>
      <c r="B851" s="27"/>
      <c r="C851" s="21"/>
      <c r="D851" s="21"/>
      <c r="E851" s="21"/>
      <c r="F851" s="21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</row>
    <row r="852">
      <c r="A852" s="45"/>
      <c r="B852" s="27"/>
      <c r="C852" s="21"/>
      <c r="D852" s="21"/>
      <c r="E852" s="21"/>
      <c r="F852" s="21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</row>
    <row r="853">
      <c r="A853" s="45"/>
      <c r="B853" s="27"/>
      <c r="C853" s="21"/>
      <c r="D853" s="21"/>
      <c r="E853" s="21"/>
      <c r="F853" s="21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</row>
    <row r="854">
      <c r="A854" s="45"/>
      <c r="B854" s="27"/>
      <c r="C854" s="21"/>
      <c r="D854" s="21"/>
      <c r="E854" s="21"/>
      <c r="F854" s="21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</row>
    <row r="855">
      <c r="A855" s="45"/>
      <c r="B855" s="27"/>
      <c r="C855" s="21"/>
      <c r="D855" s="21"/>
      <c r="E855" s="21"/>
      <c r="F855" s="21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</row>
    <row r="856">
      <c r="A856" s="45"/>
      <c r="B856" s="27"/>
      <c r="C856" s="21"/>
      <c r="D856" s="21"/>
      <c r="E856" s="21"/>
      <c r="F856" s="21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</row>
    <row r="857">
      <c r="A857" s="45"/>
      <c r="B857" s="27"/>
      <c r="C857" s="21"/>
      <c r="D857" s="21"/>
      <c r="E857" s="21"/>
      <c r="F857" s="21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</row>
    <row r="858">
      <c r="A858" s="45"/>
      <c r="B858" s="27"/>
      <c r="C858" s="21"/>
      <c r="D858" s="21"/>
      <c r="E858" s="21"/>
      <c r="F858" s="21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</row>
    <row r="859">
      <c r="A859" s="45"/>
      <c r="B859" s="27"/>
      <c r="C859" s="21"/>
      <c r="D859" s="21"/>
      <c r="E859" s="21"/>
      <c r="F859" s="21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</row>
    <row r="860">
      <c r="A860" s="45"/>
      <c r="B860" s="27"/>
      <c r="C860" s="21"/>
      <c r="D860" s="21"/>
      <c r="E860" s="21"/>
      <c r="F860" s="21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</row>
    <row r="861">
      <c r="A861" s="45"/>
      <c r="B861" s="27"/>
      <c r="C861" s="21"/>
      <c r="D861" s="21"/>
      <c r="E861" s="21"/>
      <c r="F861" s="21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</row>
    <row r="862">
      <c r="A862" s="45"/>
      <c r="B862" s="27"/>
      <c r="C862" s="21"/>
      <c r="D862" s="21"/>
      <c r="E862" s="21"/>
      <c r="F862" s="21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</row>
    <row r="863">
      <c r="A863" s="45"/>
      <c r="B863" s="27"/>
      <c r="C863" s="21"/>
      <c r="D863" s="21"/>
      <c r="E863" s="21"/>
      <c r="F863" s="21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</row>
    <row r="864">
      <c r="A864" s="45"/>
      <c r="B864" s="27"/>
      <c r="C864" s="21"/>
      <c r="D864" s="21"/>
      <c r="E864" s="21"/>
      <c r="F864" s="21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</row>
    <row r="865">
      <c r="A865" s="45"/>
      <c r="B865" s="27"/>
      <c r="C865" s="21"/>
      <c r="D865" s="21"/>
      <c r="E865" s="21"/>
      <c r="F865" s="21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</row>
    <row r="866">
      <c r="A866" s="45"/>
      <c r="B866" s="27"/>
      <c r="C866" s="21"/>
      <c r="D866" s="21"/>
      <c r="E866" s="21"/>
      <c r="F866" s="21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</row>
    <row r="867">
      <c r="A867" s="45"/>
      <c r="B867" s="27"/>
      <c r="C867" s="21"/>
      <c r="D867" s="21"/>
      <c r="E867" s="21"/>
      <c r="F867" s="21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</row>
    <row r="868">
      <c r="A868" s="45"/>
      <c r="B868" s="27"/>
      <c r="C868" s="21"/>
      <c r="D868" s="21"/>
      <c r="E868" s="21"/>
      <c r="F868" s="21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</row>
    <row r="869">
      <c r="A869" s="45"/>
      <c r="B869" s="27"/>
      <c r="C869" s="21"/>
      <c r="D869" s="21"/>
      <c r="E869" s="21"/>
      <c r="F869" s="21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</row>
    <row r="870">
      <c r="A870" s="45"/>
      <c r="B870" s="27"/>
      <c r="C870" s="21"/>
      <c r="D870" s="21"/>
      <c r="E870" s="21"/>
      <c r="F870" s="21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</row>
    <row r="871">
      <c r="A871" s="45"/>
      <c r="B871" s="27"/>
      <c r="C871" s="21"/>
      <c r="D871" s="21"/>
      <c r="E871" s="21"/>
      <c r="F871" s="21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</row>
    <row r="872">
      <c r="A872" s="45"/>
      <c r="B872" s="27"/>
      <c r="C872" s="21"/>
      <c r="D872" s="21"/>
      <c r="E872" s="21"/>
      <c r="F872" s="21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</row>
    <row r="873">
      <c r="A873" s="45"/>
      <c r="B873" s="27"/>
      <c r="C873" s="21"/>
      <c r="D873" s="21"/>
      <c r="E873" s="21"/>
      <c r="F873" s="21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</row>
    <row r="874">
      <c r="A874" s="45"/>
      <c r="B874" s="27"/>
      <c r="C874" s="21"/>
      <c r="D874" s="21"/>
      <c r="E874" s="21"/>
      <c r="F874" s="21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</row>
    <row r="875">
      <c r="A875" s="45"/>
      <c r="B875" s="27"/>
      <c r="C875" s="21"/>
      <c r="D875" s="21"/>
      <c r="E875" s="21"/>
      <c r="F875" s="21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</row>
    <row r="876">
      <c r="A876" s="45"/>
      <c r="B876" s="27"/>
      <c r="C876" s="21"/>
      <c r="D876" s="21"/>
      <c r="E876" s="21"/>
      <c r="F876" s="21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</row>
    <row r="877">
      <c r="A877" s="45"/>
      <c r="B877" s="27"/>
      <c r="C877" s="21"/>
      <c r="D877" s="21"/>
      <c r="E877" s="21"/>
      <c r="F877" s="21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</row>
    <row r="878">
      <c r="A878" s="45"/>
      <c r="B878" s="27"/>
      <c r="C878" s="21"/>
      <c r="D878" s="21"/>
      <c r="E878" s="21"/>
      <c r="F878" s="21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</row>
    <row r="879">
      <c r="A879" s="45"/>
      <c r="B879" s="27"/>
      <c r="C879" s="21"/>
      <c r="D879" s="21"/>
      <c r="E879" s="21"/>
      <c r="F879" s="21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</row>
    <row r="880">
      <c r="A880" s="45"/>
      <c r="B880" s="27"/>
      <c r="C880" s="21"/>
      <c r="D880" s="21"/>
      <c r="E880" s="21"/>
      <c r="F880" s="21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</row>
    <row r="881">
      <c r="A881" s="45"/>
      <c r="B881" s="27"/>
      <c r="C881" s="21"/>
      <c r="D881" s="21"/>
      <c r="E881" s="21"/>
      <c r="F881" s="21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</row>
    <row r="882">
      <c r="A882" s="45"/>
      <c r="B882" s="27"/>
      <c r="C882" s="21"/>
      <c r="D882" s="21"/>
      <c r="E882" s="21"/>
      <c r="F882" s="21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</row>
    <row r="883">
      <c r="A883" s="45"/>
      <c r="B883" s="27"/>
      <c r="C883" s="21"/>
      <c r="D883" s="21"/>
      <c r="E883" s="21"/>
      <c r="F883" s="21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</row>
    <row r="884">
      <c r="A884" s="45"/>
      <c r="B884" s="27"/>
      <c r="C884" s="21"/>
      <c r="D884" s="21"/>
      <c r="E884" s="21"/>
      <c r="F884" s="21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</row>
    <row r="885">
      <c r="A885" s="45"/>
      <c r="B885" s="27"/>
      <c r="C885" s="21"/>
      <c r="D885" s="21"/>
      <c r="E885" s="21"/>
      <c r="F885" s="21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</row>
    <row r="886">
      <c r="A886" s="45"/>
      <c r="B886" s="27"/>
      <c r="C886" s="21"/>
      <c r="D886" s="21"/>
      <c r="E886" s="21"/>
      <c r="F886" s="21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</row>
    <row r="887">
      <c r="A887" s="45"/>
      <c r="B887" s="27"/>
      <c r="C887" s="21"/>
      <c r="D887" s="21"/>
      <c r="E887" s="21"/>
      <c r="F887" s="21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</row>
    <row r="888">
      <c r="A888" s="45"/>
      <c r="B888" s="27"/>
      <c r="C888" s="21"/>
      <c r="D888" s="21"/>
      <c r="E888" s="21"/>
      <c r="F888" s="21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</row>
    <row r="889">
      <c r="A889" s="45"/>
      <c r="B889" s="27"/>
      <c r="C889" s="21"/>
      <c r="D889" s="21"/>
      <c r="E889" s="21"/>
      <c r="F889" s="21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</row>
    <row r="890">
      <c r="A890" s="45"/>
      <c r="B890" s="27"/>
      <c r="C890" s="21"/>
      <c r="D890" s="21"/>
      <c r="E890" s="21"/>
      <c r="F890" s="21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</row>
    <row r="891">
      <c r="A891" s="45"/>
      <c r="B891" s="27"/>
      <c r="C891" s="21"/>
      <c r="D891" s="21"/>
      <c r="E891" s="21"/>
      <c r="F891" s="21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</row>
    <row r="892">
      <c r="A892" s="45"/>
      <c r="B892" s="27"/>
      <c r="C892" s="21"/>
      <c r="D892" s="21"/>
      <c r="E892" s="21"/>
      <c r="F892" s="21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</row>
    <row r="893">
      <c r="A893" s="45"/>
      <c r="B893" s="27"/>
      <c r="C893" s="21"/>
      <c r="D893" s="21"/>
      <c r="E893" s="21"/>
      <c r="F893" s="21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</row>
    <row r="894">
      <c r="A894" s="45"/>
      <c r="B894" s="27"/>
      <c r="C894" s="21"/>
      <c r="D894" s="21"/>
      <c r="E894" s="21"/>
      <c r="F894" s="21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</row>
    <row r="895">
      <c r="A895" s="45"/>
      <c r="B895" s="27"/>
      <c r="C895" s="21"/>
      <c r="D895" s="21"/>
      <c r="E895" s="21"/>
      <c r="F895" s="21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</row>
    <row r="896">
      <c r="A896" s="45"/>
      <c r="B896" s="27"/>
      <c r="C896" s="21"/>
      <c r="D896" s="21"/>
      <c r="E896" s="21"/>
      <c r="F896" s="21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</row>
    <row r="897">
      <c r="A897" s="45"/>
      <c r="B897" s="27"/>
      <c r="C897" s="21"/>
      <c r="D897" s="21"/>
      <c r="E897" s="21"/>
      <c r="F897" s="21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</row>
    <row r="898">
      <c r="A898" s="45"/>
      <c r="B898" s="27"/>
      <c r="C898" s="21"/>
      <c r="D898" s="21"/>
      <c r="E898" s="21"/>
      <c r="F898" s="21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</row>
    <row r="899">
      <c r="A899" s="45"/>
      <c r="B899" s="27"/>
      <c r="C899" s="21"/>
      <c r="D899" s="21"/>
      <c r="E899" s="21"/>
      <c r="F899" s="21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</row>
    <row r="900">
      <c r="A900" s="45"/>
      <c r="B900" s="27"/>
      <c r="C900" s="21"/>
      <c r="D900" s="21"/>
      <c r="E900" s="21"/>
      <c r="F900" s="21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</row>
    <row r="901">
      <c r="A901" s="45"/>
      <c r="B901" s="27"/>
      <c r="C901" s="21"/>
      <c r="D901" s="21"/>
      <c r="E901" s="21"/>
      <c r="F901" s="21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</row>
    <row r="902">
      <c r="A902" s="45"/>
      <c r="B902" s="27"/>
      <c r="C902" s="21"/>
      <c r="D902" s="21"/>
      <c r="E902" s="21"/>
      <c r="F902" s="21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</row>
    <row r="903">
      <c r="A903" s="45"/>
      <c r="B903" s="27"/>
      <c r="C903" s="21"/>
      <c r="D903" s="21"/>
      <c r="E903" s="21"/>
      <c r="F903" s="21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</row>
    <row r="904">
      <c r="A904" s="45"/>
      <c r="B904" s="27"/>
      <c r="C904" s="21"/>
      <c r="D904" s="21"/>
      <c r="E904" s="21"/>
      <c r="F904" s="21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</row>
    <row r="905">
      <c r="A905" s="45"/>
      <c r="B905" s="27"/>
      <c r="C905" s="21"/>
      <c r="D905" s="21"/>
      <c r="E905" s="21"/>
      <c r="F905" s="21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</row>
    <row r="906">
      <c r="A906" s="45"/>
      <c r="B906" s="27"/>
      <c r="C906" s="21"/>
      <c r="D906" s="21"/>
      <c r="E906" s="21"/>
      <c r="F906" s="21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</row>
    <row r="907">
      <c r="A907" s="45"/>
      <c r="B907" s="27"/>
      <c r="C907" s="21"/>
      <c r="D907" s="21"/>
      <c r="E907" s="21"/>
      <c r="F907" s="21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</row>
    <row r="908">
      <c r="A908" s="45"/>
      <c r="B908" s="27"/>
      <c r="C908" s="21"/>
      <c r="D908" s="21"/>
      <c r="E908" s="21"/>
      <c r="F908" s="21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</row>
    <row r="909">
      <c r="A909" s="45"/>
      <c r="B909" s="27"/>
      <c r="C909" s="21"/>
      <c r="D909" s="21"/>
      <c r="E909" s="21"/>
      <c r="F909" s="21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</row>
    <row r="910">
      <c r="A910" s="45"/>
      <c r="B910" s="27"/>
      <c r="C910" s="21"/>
      <c r="D910" s="21"/>
      <c r="E910" s="21"/>
      <c r="F910" s="21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</row>
    <row r="911">
      <c r="A911" s="45"/>
      <c r="B911" s="27"/>
      <c r="C911" s="21"/>
      <c r="D911" s="21"/>
      <c r="E911" s="21"/>
      <c r="F911" s="21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</row>
    <row r="912">
      <c r="A912" s="45"/>
      <c r="B912" s="27"/>
      <c r="C912" s="21"/>
      <c r="D912" s="21"/>
      <c r="E912" s="21"/>
      <c r="F912" s="21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</row>
    <row r="913">
      <c r="A913" s="45"/>
      <c r="B913" s="27"/>
      <c r="C913" s="21"/>
      <c r="D913" s="21"/>
      <c r="E913" s="21"/>
      <c r="F913" s="21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</row>
    <row r="914">
      <c r="A914" s="45"/>
      <c r="B914" s="27"/>
      <c r="C914" s="21"/>
      <c r="D914" s="21"/>
      <c r="E914" s="21"/>
      <c r="F914" s="21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</row>
    <row r="915">
      <c r="A915" s="45"/>
      <c r="B915" s="27"/>
      <c r="C915" s="21"/>
      <c r="D915" s="21"/>
      <c r="E915" s="21"/>
      <c r="F915" s="21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</row>
    <row r="916">
      <c r="A916" s="45"/>
      <c r="B916" s="27"/>
      <c r="C916" s="21"/>
      <c r="D916" s="21"/>
      <c r="E916" s="21"/>
      <c r="F916" s="21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</row>
    <row r="917">
      <c r="A917" s="45"/>
      <c r="B917" s="27"/>
      <c r="C917" s="21"/>
      <c r="D917" s="21"/>
      <c r="E917" s="21"/>
      <c r="F917" s="21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</row>
    <row r="918">
      <c r="A918" s="45"/>
      <c r="B918" s="27"/>
      <c r="C918" s="21"/>
      <c r="D918" s="21"/>
      <c r="E918" s="21"/>
      <c r="F918" s="21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</row>
    <row r="919">
      <c r="A919" s="45"/>
      <c r="B919" s="27"/>
      <c r="C919" s="21"/>
      <c r="D919" s="21"/>
      <c r="E919" s="21"/>
      <c r="F919" s="21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</row>
    <row r="920">
      <c r="A920" s="45"/>
      <c r="B920" s="27"/>
      <c r="C920" s="21"/>
      <c r="D920" s="21"/>
      <c r="E920" s="21"/>
      <c r="F920" s="21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</row>
    <row r="921">
      <c r="A921" s="45"/>
      <c r="B921" s="27"/>
      <c r="C921" s="21"/>
      <c r="D921" s="21"/>
      <c r="E921" s="21"/>
      <c r="F921" s="21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</row>
    <row r="922">
      <c r="A922" s="45"/>
      <c r="B922" s="27"/>
      <c r="C922" s="21"/>
      <c r="D922" s="21"/>
      <c r="E922" s="21"/>
      <c r="F922" s="21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</row>
    <row r="923">
      <c r="A923" s="45"/>
      <c r="B923" s="27"/>
      <c r="C923" s="21"/>
      <c r="D923" s="21"/>
      <c r="E923" s="21"/>
      <c r="F923" s="21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</row>
    <row r="924">
      <c r="A924" s="45"/>
      <c r="B924" s="27"/>
      <c r="C924" s="21"/>
      <c r="D924" s="21"/>
      <c r="E924" s="21"/>
      <c r="F924" s="21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</row>
    <row r="925">
      <c r="A925" s="45"/>
      <c r="B925" s="27"/>
      <c r="C925" s="21"/>
      <c r="D925" s="21"/>
      <c r="E925" s="21"/>
      <c r="F925" s="21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</row>
    <row r="926">
      <c r="A926" s="45"/>
      <c r="B926" s="27"/>
      <c r="C926" s="21"/>
      <c r="D926" s="21"/>
      <c r="E926" s="21"/>
      <c r="F926" s="21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</row>
    <row r="927">
      <c r="A927" s="45"/>
      <c r="B927" s="27"/>
      <c r="C927" s="21"/>
      <c r="D927" s="21"/>
      <c r="E927" s="21"/>
      <c r="F927" s="21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</row>
    <row r="928">
      <c r="A928" s="45"/>
      <c r="B928" s="27"/>
      <c r="C928" s="21"/>
      <c r="D928" s="21"/>
      <c r="E928" s="21"/>
      <c r="F928" s="21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</row>
    <row r="929">
      <c r="A929" s="45"/>
      <c r="B929" s="27"/>
      <c r="C929" s="21"/>
      <c r="D929" s="21"/>
      <c r="E929" s="21"/>
      <c r="F929" s="21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</row>
    <row r="930">
      <c r="A930" s="45"/>
      <c r="B930" s="27"/>
      <c r="C930" s="21"/>
      <c r="D930" s="21"/>
      <c r="E930" s="21"/>
      <c r="F930" s="21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</row>
    <row r="931">
      <c r="A931" s="45"/>
      <c r="B931" s="27"/>
      <c r="C931" s="21"/>
      <c r="D931" s="21"/>
      <c r="E931" s="21"/>
      <c r="F931" s="21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</row>
    <row r="932">
      <c r="A932" s="45"/>
      <c r="B932" s="27"/>
      <c r="C932" s="21"/>
      <c r="D932" s="21"/>
      <c r="E932" s="21"/>
      <c r="F932" s="21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</row>
    <row r="933">
      <c r="A933" s="45"/>
      <c r="B933" s="27"/>
      <c r="C933" s="21"/>
      <c r="D933" s="21"/>
      <c r="E933" s="21"/>
      <c r="F933" s="21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</row>
    <row r="934">
      <c r="A934" s="45"/>
      <c r="B934" s="27"/>
      <c r="C934" s="21"/>
      <c r="D934" s="21"/>
      <c r="E934" s="21"/>
      <c r="F934" s="21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</row>
    <row r="935">
      <c r="A935" s="45"/>
      <c r="B935" s="27"/>
      <c r="C935" s="21"/>
      <c r="D935" s="21"/>
      <c r="E935" s="21"/>
      <c r="F935" s="21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</row>
    <row r="936">
      <c r="A936" s="45"/>
      <c r="B936" s="27"/>
      <c r="C936" s="21"/>
      <c r="D936" s="21"/>
      <c r="E936" s="21"/>
      <c r="F936" s="21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</row>
    <row r="937">
      <c r="A937" s="45"/>
      <c r="B937" s="27"/>
      <c r="C937" s="21"/>
      <c r="D937" s="21"/>
      <c r="E937" s="21"/>
      <c r="F937" s="21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</row>
    <row r="938">
      <c r="A938" s="45"/>
      <c r="B938" s="27"/>
      <c r="C938" s="21"/>
      <c r="D938" s="21"/>
      <c r="E938" s="21"/>
      <c r="F938" s="21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</row>
    <row r="939">
      <c r="A939" s="45"/>
      <c r="B939" s="27"/>
      <c r="C939" s="21"/>
      <c r="D939" s="21"/>
      <c r="E939" s="21"/>
      <c r="F939" s="21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</row>
    <row r="940">
      <c r="A940" s="45"/>
      <c r="B940" s="27"/>
      <c r="C940" s="21"/>
      <c r="D940" s="21"/>
      <c r="E940" s="21"/>
      <c r="F940" s="21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</row>
    <row r="941">
      <c r="A941" s="45"/>
      <c r="B941" s="27"/>
      <c r="C941" s="21"/>
      <c r="D941" s="21"/>
      <c r="E941" s="21"/>
      <c r="F941" s="21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</row>
    <row r="942">
      <c r="A942" s="45"/>
      <c r="B942" s="27"/>
      <c r="C942" s="21"/>
      <c r="D942" s="21"/>
      <c r="E942" s="21"/>
      <c r="F942" s="21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</row>
    <row r="943">
      <c r="A943" s="45"/>
      <c r="B943" s="27"/>
      <c r="C943" s="21"/>
      <c r="D943" s="21"/>
      <c r="E943" s="21"/>
      <c r="F943" s="21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</row>
    <row r="944">
      <c r="A944" s="45"/>
      <c r="B944" s="27"/>
      <c r="C944" s="21"/>
      <c r="D944" s="21"/>
      <c r="E944" s="21"/>
      <c r="F944" s="21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</row>
    <row r="945">
      <c r="A945" s="45"/>
      <c r="B945" s="27"/>
      <c r="C945" s="21"/>
      <c r="D945" s="21"/>
      <c r="E945" s="21"/>
      <c r="F945" s="21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</row>
    <row r="946">
      <c r="A946" s="45"/>
      <c r="B946" s="27"/>
      <c r="C946" s="21"/>
      <c r="D946" s="21"/>
      <c r="E946" s="21"/>
      <c r="F946" s="21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</row>
    <row r="947">
      <c r="A947" s="45"/>
      <c r="B947" s="27"/>
      <c r="C947" s="21"/>
      <c r="D947" s="21"/>
      <c r="E947" s="21"/>
      <c r="F947" s="21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</row>
    <row r="948">
      <c r="A948" s="45"/>
      <c r="B948" s="27"/>
      <c r="C948" s="21"/>
      <c r="D948" s="21"/>
      <c r="E948" s="21"/>
      <c r="F948" s="21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</row>
    <row r="949">
      <c r="A949" s="45"/>
      <c r="B949" s="27"/>
      <c r="C949" s="21"/>
      <c r="D949" s="21"/>
      <c r="E949" s="21"/>
      <c r="F949" s="21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</row>
    <row r="950">
      <c r="A950" s="45"/>
      <c r="B950" s="27"/>
      <c r="C950" s="21"/>
      <c r="D950" s="21"/>
      <c r="E950" s="21"/>
      <c r="F950" s="21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</row>
    <row r="951">
      <c r="A951" s="45"/>
      <c r="B951" s="27"/>
      <c r="C951" s="21"/>
      <c r="D951" s="21"/>
      <c r="E951" s="21"/>
      <c r="F951" s="21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</row>
    <row r="952">
      <c r="A952" s="45"/>
      <c r="B952" s="27"/>
      <c r="C952" s="21"/>
      <c r="D952" s="21"/>
      <c r="E952" s="21"/>
      <c r="F952" s="21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</row>
    <row r="953">
      <c r="A953" s="45"/>
      <c r="B953" s="27"/>
      <c r="C953" s="21"/>
      <c r="D953" s="21"/>
      <c r="E953" s="21"/>
      <c r="F953" s="21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</row>
    <row r="954">
      <c r="A954" s="45"/>
      <c r="B954" s="27"/>
      <c r="C954" s="21"/>
      <c r="D954" s="21"/>
      <c r="E954" s="21"/>
      <c r="F954" s="21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</row>
    <row r="955">
      <c r="A955" s="45"/>
      <c r="B955" s="27"/>
      <c r="C955" s="21"/>
      <c r="D955" s="21"/>
      <c r="E955" s="21"/>
      <c r="F955" s="21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</row>
    <row r="956">
      <c r="A956" s="45"/>
      <c r="B956" s="27"/>
      <c r="C956" s="21"/>
      <c r="D956" s="21"/>
      <c r="E956" s="21"/>
      <c r="F956" s="21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</row>
    <row r="957">
      <c r="A957" s="45"/>
      <c r="B957" s="27"/>
      <c r="C957" s="21"/>
      <c r="D957" s="21"/>
      <c r="E957" s="21"/>
      <c r="F957" s="21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</row>
    <row r="958">
      <c r="A958" s="45"/>
      <c r="B958" s="27"/>
      <c r="C958" s="21"/>
      <c r="D958" s="21"/>
      <c r="E958" s="21"/>
      <c r="F958" s="21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</row>
    <row r="959">
      <c r="A959" s="45"/>
      <c r="B959" s="27"/>
      <c r="C959" s="21"/>
      <c r="D959" s="21"/>
      <c r="E959" s="21"/>
      <c r="F959" s="21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</row>
    <row r="960">
      <c r="A960" s="45"/>
      <c r="B960" s="27"/>
      <c r="C960" s="21"/>
      <c r="D960" s="21"/>
      <c r="E960" s="21"/>
      <c r="F960" s="21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</row>
    <row r="961">
      <c r="A961" s="45"/>
      <c r="B961" s="27"/>
      <c r="C961" s="21"/>
      <c r="D961" s="21"/>
      <c r="E961" s="21"/>
      <c r="F961" s="21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</row>
    <row r="962">
      <c r="A962" s="45"/>
      <c r="B962" s="27"/>
      <c r="C962" s="21"/>
      <c r="D962" s="21"/>
      <c r="E962" s="21"/>
      <c r="F962" s="21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</row>
    <row r="963">
      <c r="A963" s="45"/>
      <c r="B963" s="27"/>
      <c r="C963" s="21"/>
      <c r="D963" s="21"/>
      <c r="E963" s="21"/>
      <c r="F963" s="21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</row>
    <row r="964">
      <c r="A964" s="45"/>
      <c r="B964" s="27"/>
      <c r="C964" s="21"/>
      <c r="D964" s="21"/>
      <c r="E964" s="21"/>
      <c r="F964" s="21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</row>
    <row r="965">
      <c r="A965" s="45"/>
      <c r="B965" s="27"/>
      <c r="C965" s="21"/>
      <c r="D965" s="21"/>
      <c r="E965" s="21"/>
      <c r="F965" s="21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</row>
    <row r="966">
      <c r="A966" s="45"/>
      <c r="B966" s="27"/>
      <c r="C966" s="21"/>
      <c r="D966" s="21"/>
      <c r="E966" s="21"/>
      <c r="F966" s="21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</row>
    <row r="967">
      <c r="A967" s="45"/>
      <c r="B967" s="27"/>
      <c r="C967" s="21"/>
      <c r="D967" s="21"/>
      <c r="E967" s="21"/>
      <c r="F967" s="21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</row>
    <row r="968">
      <c r="A968" s="45"/>
      <c r="B968" s="27"/>
      <c r="C968" s="21"/>
      <c r="D968" s="21"/>
      <c r="E968" s="21"/>
      <c r="F968" s="21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</row>
    <row r="969">
      <c r="A969" s="45"/>
      <c r="B969" s="27"/>
      <c r="C969" s="21"/>
      <c r="D969" s="21"/>
      <c r="E969" s="21"/>
      <c r="F969" s="21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</row>
    <row r="970">
      <c r="A970" s="45"/>
      <c r="B970" s="27"/>
      <c r="C970" s="21"/>
      <c r="D970" s="21"/>
      <c r="E970" s="21"/>
      <c r="F970" s="21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</row>
    <row r="971">
      <c r="A971" s="45"/>
      <c r="B971" s="27"/>
      <c r="C971" s="21"/>
      <c r="D971" s="21"/>
      <c r="E971" s="21"/>
      <c r="F971" s="21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</row>
    <row r="972">
      <c r="A972" s="45"/>
      <c r="B972" s="27"/>
      <c r="C972" s="21"/>
      <c r="D972" s="21"/>
      <c r="E972" s="21"/>
      <c r="F972" s="21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</row>
    <row r="973">
      <c r="A973" s="45"/>
      <c r="B973" s="27"/>
      <c r="C973" s="21"/>
      <c r="D973" s="21"/>
      <c r="E973" s="21"/>
      <c r="F973" s="21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</row>
    <row r="974">
      <c r="A974" s="45"/>
      <c r="B974" s="27"/>
      <c r="C974" s="21"/>
      <c r="D974" s="21"/>
      <c r="E974" s="21"/>
      <c r="F974" s="21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</row>
    <row r="975">
      <c r="A975" s="45"/>
      <c r="B975" s="27"/>
      <c r="C975" s="21"/>
      <c r="D975" s="21"/>
      <c r="E975" s="21"/>
      <c r="F975" s="21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</row>
    <row r="976">
      <c r="A976" s="45"/>
      <c r="B976" s="27"/>
      <c r="C976" s="21"/>
      <c r="D976" s="21"/>
      <c r="E976" s="21"/>
      <c r="F976" s="21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</row>
    <row r="977">
      <c r="A977" s="45"/>
      <c r="B977" s="27"/>
      <c r="C977" s="21"/>
      <c r="D977" s="21"/>
      <c r="E977" s="21"/>
      <c r="F977" s="21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</row>
    <row r="978">
      <c r="A978" s="45"/>
      <c r="B978" s="27"/>
      <c r="C978" s="21"/>
      <c r="D978" s="21"/>
      <c r="E978" s="21"/>
      <c r="F978" s="21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</row>
    <row r="979">
      <c r="A979" s="45"/>
      <c r="B979" s="27"/>
      <c r="C979" s="21"/>
      <c r="D979" s="21"/>
      <c r="E979" s="21"/>
      <c r="F979" s="21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</row>
    <row r="980">
      <c r="A980" s="45"/>
      <c r="B980" s="27"/>
      <c r="C980" s="21"/>
      <c r="D980" s="21"/>
      <c r="E980" s="21"/>
      <c r="F980" s="21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</row>
    <row r="981">
      <c r="A981" s="45"/>
      <c r="B981" s="27"/>
      <c r="C981" s="21"/>
      <c r="D981" s="21"/>
      <c r="E981" s="21"/>
      <c r="F981" s="21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</row>
    <row r="982">
      <c r="A982" s="45"/>
      <c r="B982" s="27"/>
      <c r="C982" s="21"/>
      <c r="D982" s="21"/>
      <c r="E982" s="21"/>
      <c r="F982" s="21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</row>
    <row r="983">
      <c r="A983" s="45"/>
      <c r="B983" s="27"/>
      <c r="C983" s="21"/>
      <c r="D983" s="21"/>
      <c r="E983" s="21"/>
      <c r="F983" s="21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</row>
    <row r="984">
      <c r="A984" s="45"/>
      <c r="B984" s="27"/>
      <c r="C984" s="21"/>
      <c r="D984" s="21"/>
      <c r="E984" s="21"/>
      <c r="F984" s="21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</row>
    <row r="985">
      <c r="A985" s="45"/>
      <c r="B985" s="27"/>
      <c r="C985" s="21"/>
      <c r="D985" s="21"/>
      <c r="E985" s="21"/>
      <c r="F985" s="21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</row>
    <row r="986">
      <c r="A986" s="45"/>
      <c r="B986" s="27"/>
      <c r="C986" s="21"/>
      <c r="D986" s="21"/>
      <c r="E986" s="21"/>
      <c r="F986" s="21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</row>
    <row r="987">
      <c r="A987" s="45"/>
      <c r="B987" s="27"/>
      <c r="C987" s="21"/>
      <c r="D987" s="21"/>
      <c r="E987" s="21"/>
      <c r="F987" s="21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</row>
    <row r="988">
      <c r="A988" s="45"/>
      <c r="B988" s="27"/>
      <c r="C988" s="21"/>
      <c r="D988" s="21"/>
      <c r="E988" s="21"/>
      <c r="F988" s="21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</row>
    <row r="989">
      <c r="A989" s="45"/>
      <c r="B989" s="27"/>
      <c r="C989" s="21"/>
      <c r="D989" s="21"/>
      <c r="E989" s="21"/>
      <c r="F989" s="21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</row>
    <row r="990">
      <c r="A990" s="45"/>
      <c r="B990" s="27"/>
      <c r="C990" s="21"/>
      <c r="D990" s="21"/>
      <c r="E990" s="21"/>
      <c r="F990" s="21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</row>
    <row r="991">
      <c r="A991" s="45"/>
      <c r="B991" s="27"/>
      <c r="C991" s="21"/>
      <c r="D991" s="21"/>
      <c r="E991" s="21"/>
      <c r="F991" s="21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</row>
    <row r="992">
      <c r="A992" s="45"/>
      <c r="B992" s="27"/>
      <c r="C992" s="21"/>
      <c r="D992" s="21"/>
      <c r="E992" s="21"/>
      <c r="F992" s="21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</row>
    <row r="993">
      <c r="A993" s="45"/>
      <c r="B993" s="27"/>
      <c r="C993" s="21"/>
      <c r="D993" s="21"/>
      <c r="E993" s="21"/>
      <c r="F993" s="21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</row>
    <row r="994">
      <c r="A994" s="45"/>
      <c r="B994" s="27"/>
      <c r="C994" s="21"/>
      <c r="D994" s="21"/>
      <c r="E994" s="21"/>
      <c r="F994" s="21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</row>
    <row r="995">
      <c r="A995" s="45"/>
      <c r="B995" s="27"/>
      <c r="C995" s="21"/>
      <c r="D995" s="21"/>
      <c r="E995" s="21"/>
      <c r="F995" s="21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</row>
    <row r="996">
      <c r="A996" s="45"/>
      <c r="B996" s="27"/>
      <c r="C996" s="21"/>
      <c r="D996" s="21"/>
      <c r="E996" s="21"/>
      <c r="F996" s="21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</row>
    <row r="997">
      <c r="A997" s="45"/>
      <c r="B997" s="27"/>
      <c r="C997" s="21"/>
      <c r="D997" s="21"/>
      <c r="E997" s="21"/>
      <c r="F997" s="21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</row>
    <row r="998">
      <c r="A998" s="45"/>
      <c r="B998" s="27"/>
      <c r="C998" s="21"/>
      <c r="D998" s="21"/>
      <c r="E998" s="21"/>
      <c r="F998" s="21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</row>
    <row r="999">
      <c r="A999" s="45"/>
      <c r="B999" s="27"/>
      <c r="C999" s="21"/>
      <c r="D999" s="21"/>
      <c r="E999" s="21"/>
      <c r="F999" s="21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</row>
    <row r="1000">
      <c r="A1000" s="45"/>
      <c r="B1000" s="27"/>
      <c r="C1000" s="21"/>
      <c r="D1000" s="21"/>
      <c r="E1000" s="21"/>
      <c r="F1000" s="21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</row>
    <row r="1001">
      <c r="A1001" s="45"/>
      <c r="B1001" s="27"/>
      <c r="C1001" s="21"/>
      <c r="D1001" s="21"/>
      <c r="E1001" s="21"/>
      <c r="F1001" s="21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</row>
    <row r="1002">
      <c r="A1002" s="45"/>
      <c r="B1002" s="27"/>
      <c r="C1002" s="21"/>
      <c r="D1002" s="21"/>
      <c r="E1002" s="21"/>
      <c r="F1002" s="21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</row>
    <row r="1003">
      <c r="A1003" s="45"/>
      <c r="B1003" s="27"/>
      <c r="C1003" s="21"/>
      <c r="D1003" s="21"/>
      <c r="E1003" s="21"/>
      <c r="F1003" s="21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</row>
    <row r="1004">
      <c r="A1004" s="45"/>
      <c r="B1004" s="27"/>
      <c r="C1004" s="21"/>
      <c r="D1004" s="21"/>
      <c r="E1004" s="21"/>
      <c r="F1004" s="21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</row>
    <row r="1005">
      <c r="A1005" s="45"/>
      <c r="B1005" s="27"/>
      <c r="C1005" s="21"/>
      <c r="D1005" s="21"/>
      <c r="E1005" s="21"/>
      <c r="F1005" s="21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</row>
    <row r="1006">
      <c r="A1006" s="45"/>
      <c r="B1006" s="27"/>
      <c r="C1006" s="21"/>
      <c r="D1006" s="21"/>
      <c r="E1006" s="21"/>
      <c r="F1006" s="21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</row>
    <row r="1007">
      <c r="A1007" s="45"/>
      <c r="B1007" s="27"/>
      <c r="C1007" s="21"/>
      <c r="D1007" s="21"/>
      <c r="E1007" s="21"/>
      <c r="F1007" s="21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</row>
    <row r="1008">
      <c r="A1008" s="45"/>
      <c r="B1008" s="27"/>
      <c r="C1008" s="21"/>
      <c r="D1008" s="21"/>
      <c r="E1008" s="21"/>
      <c r="F1008" s="21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</row>
    <row r="1009">
      <c r="A1009" s="45"/>
      <c r="B1009" s="27"/>
      <c r="C1009" s="21"/>
      <c r="D1009" s="21"/>
      <c r="E1009" s="21"/>
      <c r="F1009" s="21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</row>
    <row r="1010">
      <c r="A1010" s="45"/>
      <c r="B1010" s="27"/>
      <c r="C1010" s="21"/>
      <c r="D1010" s="21"/>
      <c r="E1010" s="21"/>
      <c r="F1010" s="21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</row>
    <row r="1011">
      <c r="A1011" s="45"/>
      <c r="B1011" s="27"/>
      <c r="C1011" s="21"/>
      <c r="D1011" s="21"/>
      <c r="E1011" s="21"/>
      <c r="F1011" s="21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</row>
    <row r="1012">
      <c r="A1012" s="45"/>
      <c r="B1012" s="27"/>
      <c r="C1012" s="21"/>
      <c r="D1012" s="21"/>
      <c r="E1012" s="21"/>
      <c r="F1012" s="21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</row>
    <row r="1013">
      <c r="A1013" s="45"/>
      <c r="B1013" s="27"/>
      <c r="C1013" s="21"/>
      <c r="D1013" s="21"/>
      <c r="E1013" s="21"/>
      <c r="F1013" s="21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</row>
    <row r="1014">
      <c r="A1014" s="45"/>
      <c r="B1014" s="27"/>
      <c r="C1014" s="21"/>
      <c r="D1014" s="21"/>
      <c r="E1014" s="21"/>
      <c r="F1014" s="21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</row>
    <row r="1015">
      <c r="A1015" s="45"/>
      <c r="B1015" s="27"/>
      <c r="C1015" s="21"/>
      <c r="D1015" s="21"/>
      <c r="E1015" s="21"/>
      <c r="F1015" s="21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</row>
    <row r="1016">
      <c r="A1016" s="45"/>
      <c r="B1016" s="27"/>
      <c r="C1016" s="21"/>
      <c r="D1016" s="21"/>
      <c r="E1016" s="21"/>
      <c r="F1016" s="21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</row>
    <row r="1017">
      <c r="A1017" s="45"/>
      <c r="B1017" s="27"/>
      <c r="C1017" s="21"/>
      <c r="D1017" s="21"/>
      <c r="E1017" s="21"/>
      <c r="F1017" s="21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</row>
    <row r="1018">
      <c r="A1018" s="45"/>
      <c r="B1018" s="27"/>
      <c r="C1018" s="21"/>
      <c r="D1018" s="21"/>
      <c r="E1018" s="21"/>
      <c r="F1018" s="21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</row>
    <row r="1019">
      <c r="A1019" s="45"/>
      <c r="B1019" s="27"/>
      <c r="C1019" s="21"/>
      <c r="D1019" s="21"/>
      <c r="E1019" s="21"/>
      <c r="F1019" s="21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</row>
    <row r="1020">
      <c r="A1020" s="45"/>
      <c r="B1020" s="27"/>
      <c r="C1020" s="21"/>
      <c r="D1020" s="21"/>
      <c r="E1020" s="21"/>
      <c r="F1020" s="21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</row>
    <row r="1021">
      <c r="A1021" s="45"/>
      <c r="B1021" s="27"/>
      <c r="C1021" s="21"/>
      <c r="D1021" s="21"/>
      <c r="E1021" s="21"/>
      <c r="F1021" s="21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</row>
    <row r="1022">
      <c r="A1022" s="45"/>
      <c r="B1022" s="27"/>
      <c r="C1022" s="21"/>
      <c r="D1022" s="21"/>
      <c r="E1022" s="21"/>
      <c r="F1022" s="21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</row>
    <row r="1023">
      <c r="A1023" s="45"/>
      <c r="B1023" s="27"/>
      <c r="C1023" s="21"/>
      <c r="D1023" s="21"/>
      <c r="E1023" s="21"/>
      <c r="F1023" s="21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</row>
    <row r="1024">
      <c r="A1024" s="45"/>
      <c r="B1024" s="27"/>
      <c r="C1024" s="21"/>
      <c r="D1024" s="21"/>
      <c r="E1024" s="21"/>
      <c r="F1024" s="21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</row>
    <row r="1025">
      <c r="A1025" s="45"/>
      <c r="B1025" s="27"/>
      <c r="C1025" s="21"/>
      <c r="D1025" s="21"/>
      <c r="E1025" s="21"/>
      <c r="F1025" s="21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</row>
    <row r="1026">
      <c r="A1026" s="45"/>
      <c r="B1026" s="27"/>
      <c r="C1026" s="21"/>
      <c r="D1026" s="21"/>
      <c r="E1026" s="21"/>
      <c r="F1026" s="21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</row>
    <row r="1027">
      <c r="A1027" s="45"/>
      <c r="B1027" s="27"/>
      <c r="C1027" s="21"/>
      <c r="D1027" s="21"/>
      <c r="E1027" s="21"/>
      <c r="F1027" s="21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</row>
    <row r="1028">
      <c r="A1028" s="45"/>
      <c r="B1028" s="27"/>
      <c r="C1028" s="21"/>
      <c r="D1028" s="21"/>
      <c r="E1028" s="21"/>
      <c r="F1028" s="21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</row>
    <row r="1029">
      <c r="A1029" s="45"/>
      <c r="B1029" s="27"/>
      <c r="C1029" s="21"/>
      <c r="D1029" s="21"/>
      <c r="E1029" s="21"/>
      <c r="F1029" s="21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</row>
    <row r="1030">
      <c r="A1030" s="45"/>
      <c r="B1030" s="27"/>
      <c r="C1030" s="21"/>
      <c r="D1030" s="21"/>
      <c r="E1030" s="21"/>
      <c r="F1030" s="21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</row>
    <row r="1031">
      <c r="A1031" s="45"/>
      <c r="B1031" s="27"/>
      <c r="C1031" s="21"/>
      <c r="D1031" s="21"/>
      <c r="E1031" s="21"/>
      <c r="F1031" s="21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</row>
    <row r="1032">
      <c r="A1032" s="45"/>
      <c r="B1032" s="27"/>
      <c r="C1032" s="21"/>
      <c r="D1032" s="21"/>
      <c r="E1032" s="21"/>
      <c r="F1032" s="21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</row>
    <row r="1033">
      <c r="A1033" s="45"/>
      <c r="B1033" s="27"/>
      <c r="C1033" s="21"/>
      <c r="D1033" s="21"/>
      <c r="E1033" s="21"/>
      <c r="F1033" s="21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</row>
    <row r="1034">
      <c r="A1034" s="45"/>
      <c r="B1034" s="27"/>
      <c r="C1034" s="21"/>
      <c r="D1034" s="21"/>
      <c r="E1034" s="21"/>
      <c r="F1034" s="21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</row>
    <row r="1035">
      <c r="A1035" s="45"/>
      <c r="B1035" s="27"/>
      <c r="C1035" s="21"/>
      <c r="D1035" s="21"/>
      <c r="E1035" s="21"/>
      <c r="F1035" s="21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</row>
    <row r="1036">
      <c r="A1036" s="45"/>
      <c r="B1036" s="27"/>
      <c r="C1036" s="21"/>
      <c r="D1036" s="21"/>
      <c r="E1036" s="21"/>
      <c r="F1036" s="21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</row>
    <row r="1037">
      <c r="A1037" s="45"/>
      <c r="B1037" s="27"/>
      <c r="C1037" s="21"/>
      <c r="D1037" s="21"/>
      <c r="E1037" s="21"/>
      <c r="F1037" s="21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</row>
    <row r="1038">
      <c r="A1038" s="45"/>
      <c r="B1038" s="27"/>
      <c r="C1038" s="21"/>
      <c r="D1038" s="21"/>
      <c r="E1038" s="21"/>
      <c r="F1038" s="21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</row>
    <row r="1039">
      <c r="A1039" s="45"/>
      <c r="B1039" s="27"/>
      <c r="C1039" s="21"/>
      <c r="D1039" s="21"/>
      <c r="E1039" s="21"/>
      <c r="F1039" s="21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</row>
    <row r="1040">
      <c r="A1040" s="45"/>
      <c r="B1040" s="27"/>
      <c r="C1040" s="21"/>
      <c r="D1040" s="21"/>
      <c r="E1040" s="21"/>
      <c r="F1040" s="21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</row>
  </sheetData>
  <hyperlinks>
    <hyperlink r:id="rId1" ref="C2"/>
    <hyperlink r:id="rId2" ref="D2"/>
    <hyperlink r:id="rId3" ref="E2"/>
    <hyperlink r:id="rId4" ref="C3"/>
    <hyperlink r:id="rId5" ref="D3"/>
    <hyperlink r:id="rId6" ref="E3"/>
    <hyperlink r:id="rId7" ref="E4"/>
    <hyperlink r:id="rId8" ref="D5"/>
    <hyperlink r:id="rId9" ref="E5"/>
    <hyperlink r:id="rId10" ref="C7"/>
    <hyperlink r:id="rId11" ref="D7"/>
    <hyperlink r:id="rId12" ref="E7"/>
    <hyperlink r:id="rId13" ref="E9"/>
    <hyperlink r:id="rId14" ref="C12"/>
    <hyperlink r:id="rId15" ref="C14"/>
    <hyperlink r:id="rId16" ref="E14"/>
    <hyperlink r:id="rId17" ref="C15"/>
    <hyperlink r:id="rId18" ref="D15"/>
    <hyperlink r:id="rId19" ref="C16"/>
    <hyperlink r:id="rId20" ref="D16"/>
    <hyperlink r:id="rId21" ref="E16"/>
    <hyperlink r:id="rId22" ref="C17"/>
    <hyperlink r:id="rId23" ref="D17"/>
    <hyperlink r:id="rId24" ref="E17"/>
    <hyperlink r:id="rId25" ref="C21"/>
    <hyperlink r:id="rId26" ref="D24"/>
    <hyperlink r:id="rId27" ref="C27"/>
    <hyperlink r:id="rId28" ref="D27"/>
    <hyperlink r:id="rId29" ref="F28"/>
    <hyperlink r:id="rId30" ref="C30"/>
    <hyperlink r:id="rId31" ref="D30"/>
    <hyperlink r:id="rId32" ref="F32"/>
    <hyperlink r:id="rId33" ref="C33"/>
    <hyperlink r:id="rId34" ref="D33"/>
    <hyperlink r:id="rId35" ref="C34"/>
    <hyperlink r:id="rId36" ref="C35"/>
    <hyperlink r:id="rId37" ref="D35"/>
    <hyperlink r:id="rId38" location="tab=2" ref="C36"/>
    <hyperlink r:id="rId39" ref="C42"/>
    <hyperlink r:id="rId40" ref="C44"/>
    <hyperlink r:id="rId41" ref="D44"/>
    <hyperlink r:id="rId42" ref="C47"/>
    <hyperlink r:id="rId43" ref="D47"/>
    <hyperlink r:id="rId44" ref="C50"/>
    <hyperlink r:id="rId45" ref="F56"/>
    <hyperlink r:id="rId46" ref="D57"/>
    <hyperlink r:id="rId47" ref="C61"/>
    <hyperlink r:id="rId48" ref="C64"/>
    <hyperlink r:id="rId49" ref="F71"/>
    <hyperlink r:id="rId50" ref="E73"/>
    <hyperlink r:id="rId51" ref="F73"/>
    <hyperlink r:id="rId52" ref="F86"/>
    <hyperlink r:id="rId53" ref="C87"/>
    <hyperlink r:id="rId54" ref="D87"/>
    <hyperlink r:id="rId55" ref="C92"/>
    <hyperlink r:id="rId56" ref="C95"/>
    <hyperlink r:id="rId57" ref="F95"/>
    <hyperlink r:id="rId58" ref="F96"/>
    <hyperlink r:id="rId59" ref="F97"/>
    <hyperlink r:id="rId60" ref="F98"/>
    <hyperlink r:id="rId61" ref="F99"/>
    <hyperlink r:id="rId62" ref="C110"/>
  </hyperlinks>
  <drawing r:id="rId6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4.57"/>
    <col customWidth="1" min="2" max="2" width="18.57"/>
    <col customWidth="1" min="3" max="3" width="14.29"/>
    <col customWidth="1" min="4" max="4" width="55.29"/>
    <col customWidth="1" min="5" max="5" width="12.29"/>
    <col customWidth="1" min="6" max="6" width="13.71"/>
    <col customWidth="1" min="7" max="7" width="12.0"/>
    <col customWidth="1" min="8" max="8" width="31.86"/>
    <col customWidth="1" min="9" max="9" width="22.43"/>
    <col customWidth="1" min="10" max="10" width="23.43"/>
  </cols>
  <sheetData>
    <row r="1">
      <c r="A1" s="50" t="s">
        <v>1166</v>
      </c>
      <c r="B1" s="5" t="s">
        <v>1173</v>
      </c>
      <c r="C1" s="5" t="s">
        <v>1174</v>
      </c>
      <c r="D1" s="5" t="s">
        <v>1176</v>
      </c>
      <c r="E1" s="1" t="s">
        <v>1177</v>
      </c>
      <c r="F1" s="1" t="s">
        <v>1179</v>
      </c>
      <c r="G1" s="1" t="s">
        <v>1181</v>
      </c>
      <c r="H1" s="5" t="s">
        <v>1182</v>
      </c>
      <c r="I1" s="5" t="s">
        <v>1183</v>
      </c>
      <c r="J1" s="5" t="s">
        <v>1184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>
      <c r="A2" s="50">
        <v>1.0</v>
      </c>
      <c r="B2" s="5" t="s">
        <v>1187</v>
      </c>
      <c r="C2" s="14" t="s">
        <v>1188</v>
      </c>
      <c r="D2" s="14" t="s">
        <v>1189</v>
      </c>
      <c r="E2" s="51" t="s">
        <v>1190</v>
      </c>
      <c r="F2" s="51" t="s">
        <v>1194</v>
      </c>
      <c r="G2" s="51" t="s">
        <v>1196</v>
      </c>
      <c r="H2" s="14"/>
      <c r="I2" s="52" t="s">
        <v>1199</v>
      </c>
      <c r="J2" s="53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>
      <c r="A3" s="50">
        <v>2.0</v>
      </c>
      <c r="B3" s="5" t="s">
        <v>1211</v>
      </c>
      <c r="C3" s="14" t="s">
        <v>1212</v>
      </c>
      <c r="D3" s="14" t="s">
        <v>1213</v>
      </c>
      <c r="E3" s="51" t="s">
        <v>1196</v>
      </c>
      <c r="F3" s="51" t="s">
        <v>1194</v>
      </c>
      <c r="G3" s="51" t="s">
        <v>1196</v>
      </c>
      <c r="H3" s="14"/>
      <c r="I3" s="52" t="s">
        <v>1214</v>
      </c>
      <c r="J3" s="52" t="s">
        <v>1215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>
      <c r="A4" s="50">
        <v>3.0</v>
      </c>
      <c r="B4" s="5" t="s">
        <v>1216</v>
      </c>
      <c r="C4" s="14" t="s">
        <v>1212</v>
      </c>
      <c r="D4" s="14" t="s">
        <v>1217</v>
      </c>
      <c r="E4" s="51" t="s">
        <v>1196</v>
      </c>
      <c r="F4" s="51" t="s">
        <v>1190</v>
      </c>
      <c r="G4" s="51" t="s">
        <v>1190</v>
      </c>
      <c r="H4" s="14" t="s">
        <v>1220</v>
      </c>
      <c r="I4" s="52" t="s">
        <v>1222</v>
      </c>
      <c r="J4" s="53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>
      <c r="A5" s="50">
        <v>4.0</v>
      </c>
      <c r="B5" s="5" t="s">
        <v>1226</v>
      </c>
      <c r="C5" s="14" t="s">
        <v>1227</v>
      </c>
      <c r="D5" s="14" t="s">
        <v>1228</v>
      </c>
      <c r="E5" s="51" t="s">
        <v>1196</v>
      </c>
      <c r="F5" s="51" t="s">
        <v>1190</v>
      </c>
      <c r="G5" s="51" t="s">
        <v>1196</v>
      </c>
      <c r="H5" s="13"/>
      <c r="I5" s="54"/>
      <c r="J5" s="5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>
      <c r="A6" s="50">
        <v>5.0</v>
      </c>
      <c r="B6" s="5" t="s">
        <v>1237</v>
      </c>
      <c r="C6" s="14" t="s">
        <v>1227</v>
      </c>
      <c r="D6" s="14" t="s">
        <v>1238</v>
      </c>
      <c r="E6" s="51" t="s">
        <v>1196</v>
      </c>
      <c r="F6" s="51" t="s">
        <v>1194</v>
      </c>
      <c r="G6" s="51" t="s">
        <v>1194</v>
      </c>
      <c r="H6" s="14" t="s">
        <v>1241</v>
      </c>
      <c r="I6" s="54"/>
      <c r="J6" s="54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>
      <c r="A7" s="50">
        <v>6.0</v>
      </c>
      <c r="B7" s="5" t="s">
        <v>1243</v>
      </c>
      <c r="C7" s="14" t="s">
        <v>1212</v>
      </c>
      <c r="D7" s="14" t="s">
        <v>1244</v>
      </c>
      <c r="E7" s="51" t="s">
        <v>1190</v>
      </c>
      <c r="F7" s="51" t="s">
        <v>1190</v>
      </c>
      <c r="G7" s="51" t="s">
        <v>1190</v>
      </c>
      <c r="H7" s="14" t="s">
        <v>1246</v>
      </c>
      <c r="I7" s="52" t="s">
        <v>1249</v>
      </c>
      <c r="J7" s="52" t="s">
        <v>1253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>
      <c r="A8" s="50">
        <v>7.0</v>
      </c>
      <c r="B8" s="5" t="s">
        <v>1255</v>
      </c>
      <c r="C8" s="14" t="s">
        <v>1256</v>
      </c>
      <c r="D8" s="14" t="s">
        <v>1257</v>
      </c>
      <c r="E8" s="51" t="s">
        <v>1196</v>
      </c>
      <c r="F8" s="51" t="s">
        <v>1196</v>
      </c>
      <c r="G8" s="51" t="s">
        <v>1196</v>
      </c>
      <c r="H8" s="13"/>
      <c r="I8" s="52" t="s">
        <v>1258</v>
      </c>
      <c r="J8" s="54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>
      <c r="A9" s="50">
        <v>8.0</v>
      </c>
      <c r="B9" s="5" t="s">
        <v>1261</v>
      </c>
      <c r="C9" s="14" t="s">
        <v>1212</v>
      </c>
      <c r="D9" s="14" t="s">
        <v>1264</v>
      </c>
      <c r="E9" s="51" t="s">
        <v>1196</v>
      </c>
      <c r="F9" s="51" t="s">
        <v>1190</v>
      </c>
      <c r="G9" s="51" t="s">
        <v>1196</v>
      </c>
      <c r="H9" s="14" t="s">
        <v>1265</v>
      </c>
      <c r="I9" s="52" t="s">
        <v>1266</v>
      </c>
      <c r="J9" s="54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>
      <c r="A10" s="50">
        <v>9.0</v>
      </c>
      <c r="B10" s="5" t="s">
        <v>1270</v>
      </c>
      <c r="C10" s="14" t="s">
        <v>1271</v>
      </c>
      <c r="D10" s="14" t="s">
        <v>1272</v>
      </c>
      <c r="E10" s="51" t="s">
        <v>1190</v>
      </c>
      <c r="F10" s="51" t="s">
        <v>1190</v>
      </c>
      <c r="G10" s="51" t="s">
        <v>1190</v>
      </c>
      <c r="H10" s="14" t="s">
        <v>1273</v>
      </c>
      <c r="I10" s="54"/>
      <c r="J10" s="54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>
      <c r="A11" s="50">
        <v>10.0</v>
      </c>
      <c r="B11" s="5" t="s">
        <v>1278</v>
      </c>
      <c r="C11" s="14" t="s">
        <v>1271</v>
      </c>
      <c r="D11" s="14" t="s">
        <v>1279</v>
      </c>
      <c r="E11" s="51" t="s">
        <v>1190</v>
      </c>
      <c r="F11" s="51" t="s">
        <v>1196</v>
      </c>
      <c r="G11" s="51" t="s">
        <v>1196</v>
      </c>
      <c r="H11" s="13"/>
      <c r="I11" s="54"/>
      <c r="J11" s="54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>
      <c r="A12" s="50">
        <v>11.0</v>
      </c>
      <c r="B12" s="5" t="s">
        <v>1284</v>
      </c>
      <c r="C12" s="14" t="s">
        <v>1286</v>
      </c>
      <c r="D12" s="14" t="s">
        <v>1287</v>
      </c>
      <c r="E12" s="51" t="s">
        <v>1190</v>
      </c>
      <c r="F12" s="51" t="s">
        <v>1194</v>
      </c>
      <c r="G12" s="51" t="s">
        <v>1288</v>
      </c>
      <c r="H12" s="13"/>
      <c r="I12" s="54"/>
      <c r="J12" s="54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>
      <c r="A13" s="50">
        <v>12.0</v>
      </c>
      <c r="B13" s="5" t="s">
        <v>1291</v>
      </c>
      <c r="C13" s="14" t="s">
        <v>1292</v>
      </c>
      <c r="D13" s="14" t="s">
        <v>1294</v>
      </c>
      <c r="E13" s="51" t="s">
        <v>1190</v>
      </c>
      <c r="F13" s="51" t="s">
        <v>1190</v>
      </c>
      <c r="G13" s="51" t="s">
        <v>1288</v>
      </c>
      <c r="H13" s="13"/>
      <c r="I13" s="54"/>
      <c r="J13" s="54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>
      <c r="A14" s="50">
        <v>13.0</v>
      </c>
      <c r="B14" s="5" t="s">
        <v>1296</v>
      </c>
      <c r="C14" s="14" t="s">
        <v>1212</v>
      </c>
      <c r="D14" s="14" t="s">
        <v>1299</v>
      </c>
      <c r="E14" s="51" t="s">
        <v>1196</v>
      </c>
      <c r="F14" s="51" t="s">
        <v>1190</v>
      </c>
      <c r="G14" s="51" t="s">
        <v>1190</v>
      </c>
      <c r="H14" s="14" t="s">
        <v>1303</v>
      </c>
      <c r="I14" s="52" t="s">
        <v>1304</v>
      </c>
      <c r="J14" s="54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>
      <c r="A15" s="50">
        <v>14.0</v>
      </c>
      <c r="B15" s="50" t="s">
        <v>1306</v>
      </c>
      <c r="C15" s="14" t="s">
        <v>1307</v>
      </c>
      <c r="D15" s="14" t="s">
        <v>1308</v>
      </c>
      <c r="E15" s="51" t="s">
        <v>1196</v>
      </c>
      <c r="F15" s="51" t="s">
        <v>1190</v>
      </c>
      <c r="G15" s="51" t="s">
        <v>1196</v>
      </c>
      <c r="H15" s="13"/>
      <c r="I15" s="52" t="s">
        <v>1309</v>
      </c>
      <c r="J15" s="54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>
      <c r="A16" s="50">
        <v>15.0</v>
      </c>
      <c r="B16" s="50" t="s">
        <v>1313</v>
      </c>
      <c r="C16" s="14" t="s">
        <v>1212</v>
      </c>
      <c r="D16" s="14" t="s">
        <v>1314</v>
      </c>
      <c r="E16" s="51" t="s">
        <v>1190</v>
      </c>
      <c r="F16" s="51" t="s">
        <v>1190</v>
      </c>
      <c r="G16" s="51" t="s">
        <v>1190</v>
      </c>
      <c r="H16" s="14" t="s">
        <v>1318</v>
      </c>
      <c r="I16" s="52" t="s">
        <v>1319</v>
      </c>
      <c r="J16" s="52" t="s">
        <v>1320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>
      <c r="A17" s="50">
        <v>16.0</v>
      </c>
      <c r="B17" s="50" t="s">
        <v>1322</v>
      </c>
      <c r="C17" s="14" t="s">
        <v>1212</v>
      </c>
      <c r="D17" s="14" t="s">
        <v>1324</v>
      </c>
      <c r="E17" s="51" t="s">
        <v>1190</v>
      </c>
      <c r="F17" s="51" t="s">
        <v>1190</v>
      </c>
      <c r="G17" s="51" t="s">
        <v>1196</v>
      </c>
      <c r="H17" s="13"/>
      <c r="I17" s="52" t="s">
        <v>1325</v>
      </c>
      <c r="J17" s="52" t="s">
        <v>1330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>
      <c r="A18" s="50">
        <v>17.0</v>
      </c>
      <c r="B18" s="50" t="s">
        <v>1335</v>
      </c>
      <c r="C18" s="14" t="s">
        <v>1292</v>
      </c>
      <c r="D18" s="14" t="s">
        <v>1337</v>
      </c>
      <c r="E18" s="51" t="s">
        <v>1190</v>
      </c>
      <c r="F18" s="51" t="s">
        <v>1196</v>
      </c>
      <c r="G18" s="51" t="s">
        <v>1196</v>
      </c>
      <c r="H18" s="13"/>
      <c r="I18" s="52" t="s">
        <v>1342</v>
      </c>
      <c r="J18" s="54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>
      <c r="A19" s="55"/>
      <c r="B19" s="13"/>
      <c r="C19" s="13"/>
      <c r="D19" s="13"/>
      <c r="E19" s="6"/>
      <c r="F19" s="6"/>
      <c r="G19" s="6"/>
      <c r="H19" s="13"/>
      <c r="I19" s="54"/>
      <c r="J19" s="54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>
      <c r="A20" s="55"/>
      <c r="B20" s="13"/>
      <c r="C20" s="13"/>
      <c r="D20" s="13"/>
      <c r="E20" s="6"/>
      <c r="F20" s="6"/>
      <c r="G20" s="6"/>
      <c r="H20" s="13"/>
      <c r="I20" s="54"/>
      <c r="J20" s="54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>
      <c r="A21" s="50"/>
      <c r="B21" s="5" t="s">
        <v>1348</v>
      </c>
      <c r="C21" s="13"/>
      <c r="D21" s="13"/>
      <c r="E21" s="6"/>
      <c r="F21" s="6"/>
      <c r="G21" s="6"/>
      <c r="H21" s="13"/>
      <c r="I21" s="54"/>
      <c r="J21" s="54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>
      <c r="A22" s="56"/>
      <c r="B22" s="57" t="s">
        <v>1351</v>
      </c>
      <c r="C22" s="57" t="s">
        <v>1358</v>
      </c>
      <c r="D22" s="13"/>
      <c r="E22" s="6"/>
      <c r="F22" s="6"/>
      <c r="G22" s="6"/>
      <c r="H22" s="13"/>
      <c r="I22" s="54"/>
      <c r="J22" s="54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>
      <c r="A23" s="56"/>
      <c r="B23" s="57" t="s">
        <v>1360</v>
      </c>
      <c r="C23" s="57" t="s">
        <v>1362</v>
      </c>
      <c r="D23" s="13"/>
      <c r="E23" s="6"/>
      <c r="F23" s="6"/>
      <c r="G23" s="6"/>
      <c r="H23" s="13"/>
      <c r="I23" s="54"/>
      <c r="J23" s="54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>
      <c r="A24" s="58"/>
      <c r="B24" s="14" t="s">
        <v>1363</v>
      </c>
      <c r="C24" s="57" t="s">
        <v>1364</v>
      </c>
      <c r="D24" s="13"/>
      <c r="E24" s="6"/>
      <c r="F24" s="6"/>
      <c r="G24" s="6"/>
      <c r="H24" s="13"/>
      <c r="I24" s="54"/>
      <c r="J24" s="54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>
      <c r="A25" s="55"/>
      <c r="B25" s="13"/>
      <c r="C25" s="59"/>
      <c r="D25" s="13"/>
      <c r="E25" s="6"/>
      <c r="F25" s="6"/>
      <c r="G25" s="6"/>
      <c r="H25" s="13"/>
      <c r="I25" s="54"/>
      <c r="J25" s="54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>
      <c r="A26" s="55"/>
      <c r="B26" s="13"/>
      <c r="C26" s="13"/>
      <c r="D26" s="13"/>
      <c r="E26" s="6"/>
      <c r="F26" s="6"/>
      <c r="G26" s="6"/>
      <c r="H26" s="13"/>
      <c r="I26" s="54"/>
      <c r="J26" s="54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>
      <c r="A27" s="55"/>
      <c r="B27" s="13"/>
      <c r="C27" s="13"/>
      <c r="D27" s="13"/>
      <c r="E27" s="6"/>
      <c r="F27" s="6"/>
      <c r="G27" s="6"/>
      <c r="H27" s="13"/>
      <c r="I27" s="54"/>
      <c r="J27" s="54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>
      <c r="A28" s="55"/>
      <c r="B28" s="13"/>
      <c r="C28" s="13"/>
      <c r="D28" s="13"/>
      <c r="E28" s="6"/>
      <c r="F28" s="6"/>
      <c r="G28" s="6"/>
      <c r="H28" s="13"/>
      <c r="I28" s="54"/>
      <c r="J28" s="54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>
      <c r="A29" s="55"/>
      <c r="B29" s="13"/>
      <c r="C29" s="13"/>
      <c r="D29" s="13"/>
      <c r="E29" s="6"/>
      <c r="F29" s="6"/>
      <c r="G29" s="6"/>
      <c r="H29" s="13"/>
      <c r="I29" s="54"/>
      <c r="J29" s="54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>
      <c r="A30" s="55"/>
      <c r="B30" s="13"/>
      <c r="C30" s="13"/>
      <c r="D30" s="13"/>
      <c r="E30" s="6"/>
      <c r="F30" s="6"/>
      <c r="G30" s="6"/>
      <c r="H30" s="13"/>
      <c r="I30" s="54"/>
      <c r="J30" s="54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>
      <c r="A31" s="55"/>
      <c r="B31" s="13"/>
      <c r="C31" s="13"/>
      <c r="D31" s="13"/>
      <c r="E31" s="6"/>
      <c r="F31" s="6"/>
      <c r="G31" s="6"/>
      <c r="H31" s="13"/>
      <c r="I31" s="54"/>
      <c r="J31" s="54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>
      <c r="A32" s="55"/>
      <c r="B32" s="13"/>
      <c r="C32" s="13"/>
      <c r="D32" s="13"/>
      <c r="E32" s="6"/>
      <c r="F32" s="6"/>
      <c r="G32" s="6"/>
      <c r="H32" s="13"/>
      <c r="I32" s="54"/>
      <c r="J32" s="54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>
      <c r="A33" s="55"/>
      <c r="B33" s="13"/>
      <c r="C33" s="13"/>
      <c r="D33" s="13"/>
      <c r="E33" s="6"/>
      <c r="F33" s="6"/>
      <c r="G33" s="6"/>
      <c r="H33" s="13"/>
      <c r="I33" s="54"/>
      <c r="J33" s="54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>
      <c r="A34" s="55"/>
      <c r="B34" s="13"/>
      <c r="C34" s="13"/>
      <c r="D34" s="13"/>
      <c r="E34" s="6"/>
      <c r="F34" s="6"/>
      <c r="G34" s="6"/>
      <c r="H34" s="13"/>
      <c r="I34" s="54"/>
      <c r="J34" s="54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>
      <c r="A35" s="55"/>
      <c r="B35" s="13"/>
      <c r="C35" s="13"/>
      <c r="D35" s="13"/>
      <c r="E35" s="6"/>
      <c r="F35" s="6"/>
      <c r="G35" s="6"/>
      <c r="H35" s="13"/>
      <c r="I35" s="54"/>
      <c r="J35" s="54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>
      <c r="A36" s="55"/>
      <c r="B36" s="13"/>
      <c r="C36" s="13"/>
      <c r="D36" s="13"/>
      <c r="E36" s="6"/>
      <c r="F36" s="6"/>
      <c r="G36" s="6"/>
      <c r="H36" s="13"/>
      <c r="I36" s="54"/>
      <c r="J36" s="54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>
      <c r="A37" s="55"/>
      <c r="B37" s="13"/>
      <c r="C37" s="13"/>
      <c r="D37" s="13"/>
      <c r="E37" s="6"/>
      <c r="F37" s="6"/>
      <c r="G37" s="6"/>
      <c r="H37" s="13"/>
      <c r="I37" s="54"/>
      <c r="J37" s="54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>
      <c r="A38" s="55"/>
      <c r="B38" s="13"/>
      <c r="C38" s="13"/>
      <c r="D38" s="13"/>
      <c r="E38" s="6"/>
      <c r="F38" s="6"/>
      <c r="G38" s="6"/>
      <c r="H38" s="13"/>
      <c r="I38" s="54"/>
      <c r="J38" s="54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>
      <c r="A39" s="55"/>
      <c r="B39" s="13"/>
      <c r="C39" s="13"/>
      <c r="D39" s="13"/>
      <c r="E39" s="6"/>
      <c r="F39" s="6"/>
      <c r="G39" s="6"/>
      <c r="H39" s="13"/>
      <c r="I39" s="54"/>
      <c r="J39" s="54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>
      <c r="A40" s="55"/>
      <c r="B40" s="13"/>
      <c r="C40" s="13"/>
      <c r="D40" s="13"/>
      <c r="E40" s="6"/>
      <c r="F40" s="6"/>
      <c r="G40" s="6"/>
      <c r="H40" s="13"/>
      <c r="I40" s="54"/>
      <c r="J40" s="54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>
      <c r="A41" s="55"/>
      <c r="B41" s="13"/>
      <c r="C41" s="13"/>
      <c r="D41" s="13"/>
      <c r="E41" s="6"/>
      <c r="F41" s="6"/>
      <c r="G41" s="6"/>
      <c r="H41" s="13"/>
      <c r="I41" s="54"/>
      <c r="J41" s="54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>
      <c r="A42" s="55"/>
      <c r="B42" s="13"/>
      <c r="C42" s="13"/>
      <c r="D42" s="13"/>
      <c r="E42" s="6"/>
      <c r="F42" s="6"/>
      <c r="G42" s="6"/>
      <c r="H42" s="13"/>
      <c r="I42" s="54"/>
      <c r="J42" s="54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>
      <c r="A43" s="55"/>
      <c r="B43" s="13"/>
      <c r="C43" s="13"/>
      <c r="D43" s="13"/>
      <c r="E43" s="6"/>
      <c r="F43" s="6"/>
      <c r="G43" s="6"/>
      <c r="H43" s="13"/>
      <c r="I43" s="54"/>
      <c r="J43" s="54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>
      <c r="A44" s="55"/>
      <c r="B44" s="13"/>
      <c r="C44" s="13"/>
      <c r="D44" s="13"/>
      <c r="E44" s="6"/>
      <c r="F44" s="6"/>
      <c r="G44" s="6"/>
      <c r="H44" s="13"/>
      <c r="I44" s="54"/>
      <c r="J44" s="54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>
      <c r="A45" s="55"/>
      <c r="B45" s="13"/>
      <c r="C45" s="13"/>
      <c r="D45" s="13"/>
      <c r="E45" s="6"/>
      <c r="F45" s="6"/>
      <c r="G45" s="6"/>
      <c r="H45" s="13"/>
      <c r="I45" s="54"/>
      <c r="J45" s="54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>
      <c r="A46" s="55"/>
      <c r="B46" s="13"/>
      <c r="C46" s="13"/>
      <c r="D46" s="13"/>
      <c r="E46" s="6"/>
      <c r="F46" s="6"/>
      <c r="G46" s="6"/>
      <c r="H46" s="13"/>
      <c r="I46" s="54"/>
      <c r="J46" s="54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>
      <c r="A47" s="55"/>
      <c r="B47" s="13"/>
      <c r="C47" s="13"/>
      <c r="D47" s="13"/>
      <c r="E47" s="6"/>
      <c r="F47" s="6"/>
      <c r="G47" s="6"/>
      <c r="H47" s="13"/>
      <c r="I47" s="54"/>
      <c r="J47" s="54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>
      <c r="A48" s="55"/>
      <c r="B48" s="13"/>
      <c r="C48" s="13"/>
      <c r="D48" s="13"/>
      <c r="E48" s="6"/>
      <c r="F48" s="6"/>
      <c r="G48" s="6"/>
      <c r="H48" s="13"/>
      <c r="I48" s="54"/>
      <c r="J48" s="54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>
      <c r="A49" s="55"/>
      <c r="B49" s="13"/>
      <c r="C49" s="13"/>
      <c r="D49" s="13"/>
      <c r="E49" s="6"/>
      <c r="F49" s="6"/>
      <c r="G49" s="6"/>
      <c r="H49" s="13"/>
      <c r="I49" s="54"/>
      <c r="J49" s="54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>
      <c r="A50" s="55"/>
      <c r="B50" s="13"/>
      <c r="C50" s="13"/>
      <c r="D50" s="13"/>
      <c r="E50" s="6"/>
      <c r="F50" s="6"/>
      <c r="G50" s="6"/>
      <c r="H50" s="13"/>
      <c r="I50" s="54"/>
      <c r="J50" s="54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>
      <c r="A51" s="55"/>
      <c r="B51" s="13"/>
      <c r="C51" s="13"/>
      <c r="D51" s="13"/>
      <c r="E51" s="6"/>
      <c r="F51" s="6"/>
      <c r="G51" s="6"/>
      <c r="H51" s="13"/>
      <c r="I51" s="54"/>
      <c r="J51" s="54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>
      <c r="A52" s="55"/>
      <c r="B52" s="13"/>
      <c r="C52" s="13"/>
      <c r="D52" s="13"/>
      <c r="E52" s="6"/>
      <c r="F52" s="6"/>
      <c r="G52" s="6"/>
      <c r="H52" s="13"/>
      <c r="I52" s="54"/>
      <c r="J52" s="54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>
      <c r="A53" s="55"/>
      <c r="B53" s="13"/>
      <c r="C53" s="13"/>
      <c r="D53" s="13"/>
      <c r="E53" s="6"/>
      <c r="F53" s="6"/>
      <c r="G53" s="6"/>
      <c r="H53" s="13"/>
      <c r="I53" s="54"/>
      <c r="J53" s="54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>
      <c r="A54" s="55"/>
      <c r="B54" s="13"/>
      <c r="C54" s="13"/>
      <c r="D54" s="13"/>
      <c r="E54" s="6"/>
      <c r="F54" s="6"/>
      <c r="G54" s="6"/>
      <c r="H54" s="13"/>
      <c r="I54" s="54"/>
      <c r="J54" s="54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>
      <c r="A55" s="55"/>
      <c r="B55" s="13"/>
      <c r="C55" s="13"/>
      <c r="D55" s="13"/>
      <c r="E55" s="6"/>
      <c r="F55" s="6"/>
      <c r="G55" s="6"/>
      <c r="H55" s="13"/>
      <c r="I55" s="54"/>
      <c r="J55" s="54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>
      <c r="A56" s="55"/>
      <c r="B56" s="13"/>
      <c r="C56" s="13"/>
      <c r="D56" s="13"/>
      <c r="E56" s="6"/>
      <c r="F56" s="6"/>
      <c r="G56" s="6"/>
      <c r="H56" s="13"/>
      <c r="I56" s="54"/>
      <c r="J56" s="54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>
      <c r="A57" s="55"/>
      <c r="B57" s="13"/>
      <c r="C57" s="13"/>
      <c r="D57" s="13"/>
      <c r="E57" s="6"/>
      <c r="F57" s="6"/>
      <c r="G57" s="6"/>
      <c r="H57" s="13"/>
      <c r="I57" s="54"/>
      <c r="J57" s="54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>
      <c r="A58" s="55"/>
      <c r="B58" s="13"/>
      <c r="C58" s="13"/>
      <c r="D58" s="13"/>
      <c r="E58" s="6"/>
      <c r="F58" s="6"/>
      <c r="G58" s="6"/>
      <c r="H58" s="13"/>
      <c r="I58" s="54"/>
      <c r="J58" s="54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>
      <c r="A59" s="55"/>
      <c r="B59" s="13"/>
      <c r="C59" s="13"/>
      <c r="D59" s="13"/>
      <c r="E59" s="6"/>
      <c r="F59" s="6"/>
      <c r="G59" s="6"/>
      <c r="H59" s="13"/>
      <c r="I59" s="54"/>
      <c r="J59" s="54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>
      <c r="A60" s="55"/>
      <c r="B60" s="13"/>
      <c r="C60" s="13"/>
      <c r="D60" s="13"/>
      <c r="E60" s="6"/>
      <c r="F60" s="6"/>
      <c r="G60" s="6"/>
      <c r="H60" s="13"/>
      <c r="I60" s="54"/>
      <c r="J60" s="54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>
      <c r="A61" s="55"/>
      <c r="B61" s="13"/>
      <c r="C61" s="13"/>
      <c r="D61" s="13"/>
      <c r="E61" s="6"/>
      <c r="F61" s="6"/>
      <c r="G61" s="6"/>
      <c r="H61" s="13"/>
      <c r="I61" s="54"/>
      <c r="J61" s="54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>
      <c r="A62" s="55"/>
      <c r="B62" s="13"/>
      <c r="C62" s="13"/>
      <c r="D62" s="13"/>
      <c r="E62" s="6"/>
      <c r="F62" s="6"/>
      <c r="G62" s="6"/>
      <c r="H62" s="13"/>
      <c r="I62" s="54"/>
      <c r="J62" s="54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>
      <c r="A63" s="55"/>
      <c r="B63" s="13"/>
      <c r="C63" s="13"/>
      <c r="D63" s="13"/>
      <c r="E63" s="6"/>
      <c r="F63" s="6"/>
      <c r="G63" s="6"/>
      <c r="H63" s="13"/>
      <c r="I63" s="54"/>
      <c r="J63" s="54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>
      <c r="A64" s="55"/>
      <c r="B64" s="13"/>
      <c r="C64" s="13"/>
      <c r="D64" s="13"/>
      <c r="E64" s="6"/>
      <c r="F64" s="6"/>
      <c r="G64" s="6"/>
      <c r="H64" s="13"/>
      <c r="I64" s="54"/>
      <c r="J64" s="54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>
      <c r="A65" s="55"/>
      <c r="B65" s="13"/>
      <c r="C65" s="13"/>
      <c r="D65" s="13"/>
      <c r="E65" s="6"/>
      <c r="F65" s="6"/>
      <c r="G65" s="6"/>
      <c r="H65" s="13"/>
      <c r="I65" s="54"/>
      <c r="J65" s="54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>
      <c r="A66" s="55"/>
      <c r="B66" s="13"/>
      <c r="C66" s="13"/>
      <c r="D66" s="13"/>
      <c r="E66" s="6"/>
      <c r="F66" s="6"/>
      <c r="G66" s="6"/>
      <c r="H66" s="13"/>
      <c r="I66" s="54"/>
      <c r="J66" s="54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>
      <c r="A67" s="55"/>
      <c r="B67" s="13"/>
      <c r="C67" s="13"/>
      <c r="D67" s="13"/>
      <c r="E67" s="6"/>
      <c r="F67" s="6"/>
      <c r="G67" s="6"/>
      <c r="H67" s="13"/>
      <c r="I67" s="54"/>
      <c r="J67" s="54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>
      <c r="A68" s="55"/>
      <c r="B68" s="13"/>
      <c r="C68" s="13"/>
      <c r="D68" s="13"/>
      <c r="E68" s="6"/>
      <c r="F68" s="6"/>
      <c r="G68" s="6"/>
      <c r="H68" s="13"/>
      <c r="I68" s="54"/>
      <c r="J68" s="54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>
      <c r="A69" s="55"/>
      <c r="B69" s="13"/>
      <c r="C69" s="13"/>
      <c r="D69" s="13"/>
      <c r="E69" s="6"/>
      <c r="F69" s="6"/>
      <c r="G69" s="6"/>
      <c r="H69" s="13"/>
      <c r="I69" s="54"/>
      <c r="J69" s="54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>
      <c r="A70" s="55"/>
      <c r="B70" s="13"/>
      <c r="C70" s="13"/>
      <c r="D70" s="13"/>
      <c r="E70" s="6"/>
      <c r="F70" s="6"/>
      <c r="G70" s="6"/>
      <c r="H70" s="13"/>
      <c r="I70" s="54"/>
      <c r="J70" s="54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>
      <c r="A71" s="55"/>
      <c r="B71" s="13"/>
      <c r="C71" s="13"/>
      <c r="D71" s="13"/>
      <c r="E71" s="6"/>
      <c r="F71" s="6"/>
      <c r="G71" s="6"/>
      <c r="H71" s="13"/>
      <c r="I71" s="54"/>
      <c r="J71" s="54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>
      <c r="A72" s="55"/>
      <c r="B72" s="13"/>
      <c r="C72" s="13"/>
      <c r="D72" s="13"/>
      <c r="E72" s="6"/>
      <c r="F72" s="6"/>
      <c r="G72" s="6"/>
      <c r="H72" s="13"/>
      <c r="I72" s="54"/>
      <c r="J72" s="54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>
      <c r="A73" s="55"/>
      <c r="B73" s="13"/>
      <c r="C73" s="13"/>
      <c r="D73" s="13"/>
      <c r="E73" s="6"/>
      <c r="F73" s="6"/>
      <c r="G73" s="6"/>
      <c r="H73" s="13"/>
      <c r="I73" s="54"/>
      <c r="J73" s="54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>
      <c r="A74" s="55"/>
      <c r="B74" s="13"/>
      <c r="C74" s="13"/>
      <c r="D74" s="13"/>
      <c r="E74" s="6"/>
      <c r="F74" s="6"/>
      <c r="G74" s="6"/>
      <c r="H74" s="13"/>
      <c r="I74" s="54"/>
      <c r="J74" s="54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>
      <c r="A75" s="55"/>
      <c r="B75" s="13"/>
      <c r="C75" s="13"/>
      <c r="D75" s="13"/>
      <c r="E75" s="6"/>
      <c r="F75" s="6"/>
      <c r="G75" s="6"/>
      <c r="H75" s="13"/>
      <c r="I75" s="54"/>
      <c r="J75" s="54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>
      <c r="A76" s="55"/>
      <c r="B76" s="13"/>
      <c r="C76" s="13"/>
      <c r="D76" s="13"/>
      <c r="E76" s="6"/>
      <c r="F76" s="6"/>
      <c r="G76" s="6"/>
      <c r="H76" s="13"/>
      <c r="I76" s="54"/>
      <c r="J76" s="54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>
      <c r="A77" s="55"/>
      <c r="B77" s="13"/>
      <c r="C77" s="13"/>
      <c r="D77" s="13"/>
      <c r="E77" s="6"/>
      <c r="F77" s="6"/>
      <c r="G77" s="6"/>
      <c r="H77" s="13"/>
      <c r="I77" s="54"/>
      <c r="J77" s="54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>
      <c r="A78" s="55"/>
      <c r="B78" s="13"/>
      <c r="C78" s="13"/>
      <c r="D78" s="13"/>
      <c r="E78" s="6"/>
      <c r="F78" s="6"/>
      <c r="G78" s="6"/>
      <c r="H78" s="13"/>
      <c r="I78" s="54"/>
      <c r="J78" s="54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>
      <c r="A79" s="55"/>
      <c r="B79" s="13"/>
      <c r="C79" s="13"/>
      <c r="D79" s="13"/>
      <c r="E79" s="6"/>
      <c r="F79" s="6"/>
      <c r="G79" s="6"/>
      <c r="H79" s="13"/>
      <c r="I79" s="54"/>
      <c r="J79" s="54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>
      <c r="A80" s="55"/>
      <c r="B80" s="13"/>
      <c r="C80" s="13"/>
      <c r="D80" s="13"/>
      <c r="E80" s="6"/>
      <c r="F80" s="6"/>
      <c r="G80" s="6"/>
      <c r="H80" s="13"/>
      <c r="I80" s="54"/>
      <c r="J80" s="54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>
      <c r="A81" s="55"/>
      <c r="B81" s="13"/>
      <c r="C81" s="13"/>
      <c r="D81" s="13"/>
      <c r="E81" s="6"/>
      <c r="F81" s="6"/>
      <c r="G81" s="6"/>
      <c r="H81" s="13"/>
      <c r="I81" s="54"/>
      <c r="J81" s="54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>
      <c r="A82" s="55"/>
      <c r="B82" s="13"/>
      <c r="C82" s="13"/>
      <c r="D82" s="13"/>
      <c r="E82" s="6"/>
      <c r="F82" s="6"/>
      <c r="G82" s="6"/>
      <c r="H82" s="13"/>
      <c r="I82" s="54"/>
      <c r="J82" s="54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>
      <c r="A83" s="55"/>
      <c r="B83" s="13"/>
      <c r="C83" s="13"/>
      <c r="D83" s="13"/>
      <c r="E83" s="6"/>
      <c r="F83" s="6"/>
      <c r="G83" s="6"/>
      <c r="H83" s="13"/>
      <c r="I83" s="54"/>
      <c r="J83" s="54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>
      <c r="A84" s="55"/>
      <c r="B84" s="13"/>
      <c r="C84" s="13"/>
      <c r="D84" s="13"/>
      <c r="E84" s="6"/>
      <c r="F84" s="6"/>
      <c r="G84" s="6"/>
      <c r="H84" s="13"/>
      <c r="I84" s="54"/>
      <c r="J84" s="54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>
      <c r="A85" s="55"/>
      <c r="B85" s="13"/>
      <c r="C85" s="13"/>
      <c r="D85" s="13"/>
      <c r="E85" s="6"/>
      <c r="F85" s="6"/>
      <c r="G85" s="6"/>
      <c r="H85" s="13"/>
      <c r="I85" s="54"/>
      <c r="J85" s="54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>
      <c r="A86" s="55"/>
      <c r="B86" s="13"/>
      <c r="C86" s="13"/>
      <c r="D86" s="13"/>
      <c r="E86" s="6"/>
      <c r="F86" s="6"/>
      <c r="G86" s="6"/>
      <c r="H86" s="13"/>
      <c r="I86" s="54"/>
      <c r="J86" s="54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>
      <c r="A87" s="55"/>
      <c r="B87" s="13"/>
      <c r="C87" s="13"/>
      <c r="D87" s="13"/>
      <c r="E87" s="6"/>
      <c r="F87" s="6"/>
      <c r="G87" s="6"/>
      <c r="H87" s="13"/>
      <c r="I87" s="54"/>
      <c r="J87" s="54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>
      <c r="A88" s="55"/>
      <c r="B88" s="13"/>
      <c r="C88" s="13"/>
      <c r="D88" s="13"/>
      <c r="E88" s="6"/>
      <c r="F88" s="6"/>
      <c r="G88" s="6"/>
      <c r="H88" s="13"/>
      <c r="I88" s="54"/>
      <c r="J88" s="54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>
      <c r="A89" s="55"/>
      <c r="B89" s="13"/>
      <c r="C89" s="13"/>
      <c r="D89" s="13"/>
      <c r="E89" s="6"/>
      <c r="F89" s="6"/>
      <c r="G89" s="6"/>
      <c r="H89" s="13"/>
      <c r="I89" s="54"/>
      <c r="J89" s="54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>
      <c r="A90" s="55"/>
      <c r="B90" s="13"/>
      <c r="C90" s="13"/>
      <c r="D90" s="13"/>
      <c r="E90" s="6"/>
      <c r="F90" s="6"/>
      <c r="G90" s="6"/>
      <c r="H90" s="13"/>
      <c r="I90" s="54"/>
      <c r="J90" s="54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>
      <c r="A91" s="55"/>
      <c r="B91" s="13"/>
      <c r="C91" s="13"/>
      <c r="D91" s="13"/>
      <c r="E91" s="6"/>
      <c r="F91" s="6"/>
      <c r="G91" s="6"/>
      <c r="H91" s="13"/>
      <c r="I91" s="54"/>
      <c r="J91" s="54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>
      <c r="A92" s="55"/>
      <c r="B92" s="13"/>
      <c r="C92" s="13"/>
      <c r="D92" s="13"/>
      <c r="E92" s="6"/>
      <c r="F92" s="6"/>
      <c r="G92" s="6"/>
      <c r="H92" s="13"/>
      <c r="I92" s="54"/>
      <c r="J92" s="54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>
      <c r="A93" s="55"/>
      <c r="B93" s="13"/>
      <c r="C93" s="13"/>
      <c r="D93" s="13"/>
      <c r="E93" s="6"/>
      <c r="F93" s="6"/>
      <c r="G93" s="6"/>
      <c r="H93" s="13"/>
      <c r="I93" s="54"/>
      <c r="J93" s="54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>
      <c r="A94" s="55"/>
      <c r="B94" s="13"/>
      <c r="C94" s="13"/>
      <c r="D94" s="13"/>
      <c r="E94" s="6"/>
      <c r="F94" s="6"/>
      <c r="G94" s="6"/>
      <c r="H94" s="13"/>
      <c r="I94" s="54"/>
      <c r="J94" s="54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>
      <c r="A95" s="55"/>
      <c r="B95" s="13"/>
      <c r="C95" s="13"/>
      <c r="D95" s="13"/>
      <c r="E95" s="6"/>
      <c r="F95" s="6"/>
      <c r="G95" s="6"/>
      <c r="H95" s="13"/>
      <c r="I95" s="54"/>
      <c r="J95" s="54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>
      <c r="A96" s="55"/>
      <c r="B96" s="13"/>
      <c r="C96" s="13"/>
      <c r="D96" s="13"/>
      <c r="E96" s="6"/>
      <c r="F96" s="6"/>
      <c r="G96" s="6"/>
      <c r="H96" s="13"/>
      <c r="I96" s="54"/>
      <c r="J96" s="54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>
      <c r="A97" s="55"/>
      <c r="B97" s="13"/>
      <c r="C97" s="13"/>
      <c r="D97" s="13"/>
      <c r="E97" s="6"/>
      <c r="F97" s="6"/>
      <c r="G97" s="6"/>
      <c r="H97" s="13"/>
      <c r="I97" s="54"/>
      <c r="J97" s="54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>
      <c r="A98" s="55"/>
      <c r="B98" s="13"/>
      <c r="C98" s="13"/>
      <c r="D98" s="13"/>
      <c r="E98" s="6"/>
      <c r="F98" s="6"/>
      <c r="G98" s="6"/>
      <c r="H98" s="13"/>
      <c r="I98" s="54"/>
      <c r="J98" s="54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>
      <c r="A99" s="55"/>
      <c r="B99" s="13"/>
      <c r="C99" s="13"/>
      <c r="D99" s="13"/>
      <c r="E99" s="6"/>
      <c r="F99" s="6"/>
      <c r="G99" s="6"/>
      <c r="H99" s="13"/>
      <c r="I99" s="54"/>
      <c r="J99" s="54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>
      <c r="A100" s="55"/>
      <c r="B100" s="13"/>
      <c r="C100" s="13"/>
      <c r="D100" s="13"/>
      <c r="E100" s="6"/>
      <c r="F100" s="6"/>
      <c r="G100" s="6"/>
      <c r="H100" s="13"/>
      <c r="I100" s="54"/>
      <c r="J100" s="54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>
      <c r="A101" s="55"/>
      <c r="B101" s="13"/>
      <c r="C101" s="13"/>
      <c r="D101" s="13"/>
      <c r="E101" s="6"/>
      <c r="F101" s="6"/>
      <c r="G101" s="6"/>
      <c r="H101" s="13"/>
      <c r="I101" s="54"/>
      <c r="J101" s="54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>
      <c r="A102" s="55"/>
      <c r="B102" s="13"/>
      <c r="C102" s="13"/>
      <c r="D102" s="13"/>
      <c r="E102" s="6"/>
      <c r="F102" s="6"/>
      <c r="G102" s="6"/>
      <c r="H102" s="13"/>
      <c r="I102" s="54"/>
      <c r="J102" s="54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>
      <c r="A103" s="55"/>
      <c r="B103" s="13"/>
      <c r="C103" s="13"/>
      <c r="D103" s="13"/>
      <c r="E103" s="6"/>
      <c r="F103" s="6"/>
      <c r="G103" s="6"/>
      <c r="H103" s="13"/>
      <c r="I103" s="54"/>
      <c r="J103" s="54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>
      <c r="A104" s="55"/>
      <c r="B104" s="13"/>
      <c r="C104" s="13"/>
      <c r="D104" s="13"/>
      <c r="E104" s="6"/>
      <c r="F104" s="6"/>
      <c r="G104" s="6"/>
      <c r="H104" s="13"/>
      <c r="I104" s="54"/>
      <c r="J104" s="54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>
      <c r="A105" s="55"/>
      <c r="B105" s="13"/>
      <c r="C105" s="13"/>
      <c r="D105" s="13"/>
      <c r="E105" s="6"/>
      <c r="F105" s="6"/>
      <c r="G105" s="6"/>
      <c r="H105" s="13"/>
      <c r="I105" s="54"/>
      <c r="J105" s="54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>
      <c r="A106" s="55"/>
      <c r="B106" s="13"/>
      <c r="C106" s="13"/>
      <c r="D106" s="13"/>
      <c r="E106" s="6"/>
      <c r="F106" s="6"/>
      <c r="G106" s="6"/>
      <c r="H106" s="13"/>
      <c r="I106" s="54"/>
      <c r="J106" s="54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>
      <c r="A107" s="55"/>
      <c r="B107" s="13"/>
      <c r="C107" s="13"/>
      <c r="D107" s="13"/>
      <c r="E107" s="6"/>
      <c r="F107" s="6"/>
      <c r="G107" s="6"/>
      <c r="H107" s="13"/>
      <c r="I107" s="54"/>
      <c r="J107" s="54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>
      <c r="A108" s="55"/>
      <c r="B108" s="13"/>
      <c r="C108" s="13"/>
      <c r="D108" s="13"/>
      <c r="E108" s="6"/>
      <c r="F108" s="6"/>
      <c r="G108" s="6"/>
      <c r="H108" s="13"/>
      <c r="I108" s="54"/>
      <c r="J108" s="54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>
      <c r="A109" s="55"/>
      <c r="B109" s="13"/>
      <c r="C109" s="13"/>
      <c r="D109" s="13"/>
      <c r="E109" s="6"/>
      <c r="F109" s="6"/>
      <c r="G109" s="6"/>
      <c r="H109" s="13"/>
      <c r="I109" s="54"/>
      <c r="J109" s="54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>
      <c r="A110" s="55"/>
      <c r="B110" s="13"/>
      <c r="C110" s="13"/>
      <c r="D110" s="13"/>
      <c r="E110" s="6"/>
      <c r="F110" s="6"/>
      <c r="G110" s="6"/>
      <c r="H110" s="13"/>
      <c r="I110" s="54"/>
      <c r="J110" s="54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>
      <c r="A111" s="55"/>
      <c r="B111" s="13"/>
      <c r="C111" s="13"/>
      <c r="D111" s="13"/>
      <c r="E111" s="6"/>
      <c r="F111" s="6"/>
      <c r="G111" s="6"/>
      <c r="H111" s="13"/>
      <c r="I111" s="54"/>
      <c r="J111" s="54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>
      <c r="A112" s="55"/>
      <c r="B112" s="13"/>
      <c r="C112" s="13"/>
      <c r="D112" s="13"/>
      <c r="E112" s="6"/>
      <c r="F112" s="6"/>
      <c r="G112" s="6"/>
      <c r="H112" s="13"/>
      <c r="I112" s="54"/>
      <c r="J112" s="54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>
      <c r="A113" s="55"/>
      <c r="B113" s="13"/>
      <c r="C113" s="13"/>
      <c r="D113" s="13"/>
      <c r="E113" s="6"/>
      <c r="F113" s="6"/>
      <c r="G113" s="6"/>
      <c r="H113" s="13"/>
      <c r="I113" s="54"/>
      <c r="J113" s="54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>
      <c r="A114" s="55"/>
      <c r="B114" s="13"/>
      <c r="C114" s="13"/>
      <c r="D114" s="13"/>
      <c r="E114" s="6"/>
      <c r="F114" s="6"/>
      <c r="G114" s="6"/>
      <c r="H114" s="13"/>
      <c r="I114" s="54"/>
      <c r="J114" s="54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>
      <c r="A115" s="55"/>
      <c r="B115" s="13"/>
      <c r="C115" s="13"/>
      <c r="D115" s="13"/>
      <c r="E115" s="6"/>
      <c r="F115" s="6"/>
      <c r="G115" s="6"/>
      <c r="H115" s="13"/>
      <c r="I115" s="54"/>
      <c r="J115" s="54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>
      <c r="A116" s="55"/>
      <c r="B116" s="13"/>
      <c r="C116" s="13"/>
      <c r="D116" s="13"/>
      <c r="E116" s="6"/>
      <c r="F116" s="6"/>
      <c r="G116" s="6"/>
      <c r="H116" s="13"/>
      <c r="I116" s="54"/>
      <c r="J116" s="54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>
      <c r="A117" s="55"/>
      <c r="B117" s="13"/>
      <c r="C117" s="13"/>
      <c r="D117" s="13"/>
      <c r="E117" s="6"/>
      <c r="F117" s="6"/>
      <c r="G117" s="6"/>
      <c r="H117" s="13"/>
      <c r="I117" s="54"/>
      <c r="J117" s="54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>
      <c r="A118" s="55"/>
      <c r="B118" s="13"/>
      <c r="C118" s="13"/>
      <c r="D118" s="13"/>
      <c r="E118" s="6"/>
      <c r="F118" s="6"/>
      <c r="G118" s="6"/>
      <c r="H118" s="13"/>
      <c r="I118" s="54"/>
      <c r="J118" s="54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>
      <c r="A119" s="55"/>
      <c r="B119" s="13"/>
      <c r="C119" s="13"/>
      <c r="D119" s="13"/>
      <c r="E119" s="6"/>
      <c r="F119" s="6"/>
      <c r="G119" s="6"/>
      <c r="H119" s="13"/>
      <c r="I119" s="54"/>
      <c r="J119" s="54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>
      <c r="A120" s="55"/>
      <c r="B120" s="13"/>
      <c r="C120" s="13"/>
      <c r="D120" s="13"/>
      <c r="E120" s="6"/>
      <c r="F120" s="6"/>
      <c r="G120" s="6"/>
      <c r="H120" s="13"/>
      <c r="I120" s="54"/>
      <c r="J120" s="54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>
      <c r="A121" s="55"/>
      <c r="B121" s="13"/>
      <c r="C121" s="13"/>
      <c r="D121" s="13"/>
      <c r="E121" s="6"/>
      <c r="F121" s="6"/>
      <c r="G121" s="6"/>
      <c r="H121" s="13"/>
      <c r="I121" s="54"/>
      <c r="J121" s="54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>
      <c r="A122" s="55"/>
      <c r="B122" s="13"/>
      <c r="C122" s="13"/>
      <c r="D122" s="13"/>
      <c r="E122" s="6"/>
      <c r="F122" s="6"/>
      <c r="G122" s="6"/>
      <c r="H122" s="13"/>
      <c r="I122" s="54"/>
      <c r="J122" s="54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>
      <c r="A123" s="55"/>
      <c r="B123" s="13"/>
      <c r="C123" s="13"/>
      <c r="D123" s="13"/>
      <c r="E123" s="6"/>
      <c r="F123" s="6"/>
      <c r="G123" s="6"/>
      <c r="H123" s="13"/>
      <c r="I123" s="54"/>
      <c r="J123" s="54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>
      <c r="A124" s="55"/>
      <c r="B124" s="13"/>
      <c r="C124" s="13"/>
      <c r="D124" s="13"/>
      <c r="E124" s="6"/>
      <c r="F124" s="6"/>
      <c r="G124" s="6"/>
      <c r="H124" s="13"/>
      <c r="I124" s="54"/>
      <c r="J124" s="54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>
      <c r="A125" s="55"/>
      <c r="B125" s="13"/>
      <c r="C125" s="13"/>
      <c r="D125" s="13"/>
      <c r="E125" s="6"/>
      <c r="F125" s="6"/>
      <c r="G125" s="6"/>
      <c r="H125" s="13"/>
      <c r="I125" s="54"/>
      <c r="J125" s="54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>
      <c r="A126" s="55"/>
      <c r="B126" s="13"/>
      <c r="C126" s="13"/>
      <c r="D126" s="13"/>
      <c r="E126" s="6"/>
      <c r="F126" s="6"/>
      <c r="G126" s="6"/>
      <c r="H126" s="13"/>
      <c r="I126" s="54"/>
      <c r="J126" s="54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>
      <c r="A127" s="55"/>
      <c r="B127" s="13"/>
      <c r="C127" s="13"/>
      <c r="D127" s="13"/>
      <c r="E127" s="6"/>
      <c r="F127" s="6"/>
      <c r="G127" s="6"/>
      <c r="H127" s="13"/>
      <c r="I127" s="54"/>
      <c r="J127" s="54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>
      <c r="A128" s="55"/>
      <c r="B128" s="13"/>
      <c r="C128" s="13"/>
      <c r="D128" s="13"/>
      <c r="E128" s="6"/>
      <c r="F128" s="6"/>
      <c r="G128" s="6"/>
      <c r="H128" s="13"/>
      <c r="I128" s="54"/>
      <c r="J128" s="54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>
      <c r="A129" s="55"/>
      <c r="B129" s="13"/>
      <c r="C129" s="13"/>
      <c r="D129" s="13"/>
      <c r="E129" s="6"/>
      <c r="F129" s="6"/>
      <c r="G129" s="6"/>
      <c r="H129" s="13"/>
      <c r="I129" s="54"/>
      <c r="J129" s="54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>
      <c r="A130" s="55"/>
      <c r="B130" s="13"/>
      <c r="C130" s="13"/>
      <c r="D130" s="13"/>
      <c r="E130" s="6"/>
      <c r="F130" s="6"/>
      <c r="G130" s="6"/>
      <c r="H130" s="13"/>
      <c r="I130" s="54"/>
      <c r="J130" s="54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>
      <c r="A131" s="55"/>
      <c r="B131" s="13"/>
      <c r="C131" s="13"/>
      <c r="D131" s="13"/>
      <c r="E131" s="6"/>
      <c r="F131" s="6"/>
      <c r="G131" s="6"/>
      <c r="H131" s="13"/>
      <c r="I131" s="54"/>
      <c r="J131" s="54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>
      <c r="A132" s="55"/>
      <c r="B132" s="13"/>
      <c r="C132" s="13"/>
      <c r="D132" s="13"/>
      <c r="E132" s="6"/>
      <c r="F132" s="6"/>
      <c r="G132" s="6"/>
      <c r="H132" s="13"/>
      <c r="I132" s="54"/>
      <c r="J132" s="54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>
      <c r="A133" s="55"/>
      <c r="B133" s="13"/>
      <c r="C133" s="13"/>
      <c r="D133" s="13"/>
      <c r="E133" s="6"/>
      <c r="F133" s="6"/>
      <c r="G133" s="6"/>
      <c r="H133" s="13"/>
      <c r="I133" s="54"/>
      <c r="J133" s="54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>
      <c r="A134" s="55"/>
      <c r="B134" s="13"/>
      <c r="C134" s="13"/>
      <c r="D134" s="13"/>
      <c r="E134" s="6"/>
      <c r="F134" s="6"/>
      <c r="G134" s="6"/>
      <c r="H134" s="13"/>
      <c r="I134" s="54"/>
      <c r="J134" s="54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>
      <c r="A135" s="55"/>
      <c r="B135" s="13"/>
      <c r="C135" s="13"/>
      <c r="D135" s="13"/>
      <c r="E135" s="6"/>
      <c r="F135" s="6"/>
      <c r="G135" s="6"/>
      <c r="H135" s="13"/>
      <c r="I135" s="54"/>
      <c r="J135" s="54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>
      <c r="A136" s="55"/>
      <c r="B136" s="13"/>
      <c r="C136" s="13"/>
      <c r="D136" s="13"/>
      <c r="E136" s="6"/>
      <c r="F136" s="6"/>
      <c r="G136" s="6"/>
      <c r="H136" s="13"/>
      <c r="I136" s="54"/>
      <c r="J136" s="54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>
      <c r="A137" s="55"/>
      <c r="B137" s="13"/>
      <c r="C137" s="13"/>
      <c r="D137" s="13"/>
      <c r="E137" s="6"/>
      <c r="F137" s="6"/>
      <c r="G137" s="6"/>
      <c r="H137" s="13"/>
      <c r="I137" s="54"/>
      <c r="J137" s="54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>
      <c r="A138" s="55"/>
      <c r="B138" s="13"/>
      <c r="C138" s="13"/>
      <c r="D138" s="13"/>
      <c r="E138" s="6"/>
      <c r="F138" s="6"/>
      <c r="G138" s="6"/>
      <c r="H138" s="13"/>
      <c r="I138" s="54"/>
      <c r="J138" s="54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>
      <c r="A139" s="55"/>
      <c r="B139" s="13"/>
      <c r="C139" s="13"/>
      <c r="D139" s="13"/>
      <c r="E139" s="6"/>
      <c r="F139" s="6"/>
      <c r="G139" s="6"/>
      <c r="H139" s="13"/>
      <c r="I139" s="54"/>
      <c r="J139" s="54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>
      <c r="A140" s="55"/>
      <c r="B140" s="13"/>
      <c r="C140" s="13"/>
      <c r="D140" s="13"/>
      <c r="E140" s="6"/>
      <c r="F140" s="6"/>
      <c r="G140" s="6"/>
      <c r="H140" s="13"/>
      <c r="I140" s="54"/>
      <c r="J140" s="54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>
      <c r="A141" s="55"/>
      <c r="B141" s="13"/>
      <c r="C141" s="13"/>
      <c r="D141" s="13"/>
      <c r="E141" s="6"/>
      <c r="F141" s="6"/>
      <c r="G141" s="6"/>
      <c r="H141" s="13"/>
      <c r="I141" s="54"/>
      <c r="J141" s="54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>
      <c r="A142" s="55"/>
      <c r="B142" s="13"/>
      <c r="C142" s="13"/>
      <c r="D142" s="13"/>
      <c r="E142" s="6"/>
      <c r="F142" s="6"/>
      <c r="G142" s="6"/>
      <c r="H142" s="13"/>
      <c r="I142" s="54"/>
      <c r="J142" s="54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>
      <c r="A143" s="55"/>
      <c r="B143" s="13"/>
      <c r="C143" s="13"/>
      <c r="D143" s="13"/>
      <c r="E143" s="6"/>
      <c r="F143" s="6"/>
      <c r="G143" s="6"/>
      <c r="H143" s="13"/>
      <c r="I143" s="54"/>
      <c r="J143" s="54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>
      <c r="A144" s="55"/>
      <c r="B144" s="13"/>
      <c r="C144" s="13"/>
      <c r="D144" s="13"/>
      <c r="E144" s="6"/>
      <c r="F144" s="6"/>
      <c r="G144" s="6"/>
      <c r="H144" s="13"/>
      <c r="I144" s="54"/>
      <c r="J144" s="54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>
      <c r="A145" s="55"/>
      <c r="B145" s="13"/>
      <c r="C145" s="13"/>
      <c r="D145" s="13"/>
      <c r="E145" s="6"/>
      <c r="F145" s="6"/>
      <c r="G145" s="6"/>
      <c r="H145" s="13"/>
      <c r="I145" s="54"/>
      <c r="J145" s="54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>
      <c r="A146" s="55"/>
      <c r="B146" s="13"/>
      <c r="C146" s="13"/>
      <c r="D146" s="13"/>
      <c r="E146" s="6"/>
      <c r="F146" s="6"/>
      <c r="G146" s="6"/>
      <c r="H146" s="13"/>
      <c r="I146" s="54"/>
      <c r="J146" s="54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>
      <c r="A147" s="55"/>
      <c r="B147" s="13"/>
      <c r="C147" s="13"/>
      <c r="D147" s="13"/>
      <c r="E147" s="6"/>
      <c r="F147" s="6"/>
      <c r="G147" s="6"/>
      <c r="H147" s="13"/>
      <c r="I147" s="54"/>
      <c r="J147" s="54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>
      <c r="A148" s="55"/>
      <c r="B148" s="13"/>
      <c r="C148" s="13"/>
      <c r="D148" s="13"/>
      <c r="E148" s="6"/>
      <c r="F148" s="6"/>
      <c r="G148" s="6"/>
      <c r="H148" s="13"/>
      <c r="I148" s="54"/>
      <c r="J148" s="54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>
      <c r="A149" s="55"/>
      <c r="B149" s="13"/>
      <c r="C149" s="13"/>
      <c r="D149" s="13"/>
      <c r="E149" s="6"/>
      <c r="F149" s="6"/>
      <c r="G149" s="6"/>
      <c r="H149" s="13"/>
      <c r="I149" s="54"/>
      <c r="J149" s="54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>
      <c r="A150" s="55"/>
      <c r="B150" s="13"/>
      <c r="C150" s="13"/>
      <c r="D150" s="13"/>
      <c r="E150" s="6"/>
      <c r="F150" s="6"/>
      <c r="G150" s="6"/>
      <c r="H150" s="13"/>
      <c r="I150" s="54"/>
      <c r="J150" s="54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>
      <c r="A151" s="55"/>
      <c r="B151" s="13"/>
      <c r="C151" s="13"/>
      <c r="D151" s="13"/>
      <c r="E151" s="6"/>
      <c r="F151" s="6"/>
      <c r="G151" s="6"/>
      <c r="H151" s="13"/>
      <c r="I151" s="54"/>
      <c r="J151" s="54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>
      <c r="A152" s="55"/>
      <c r="B152" s="13"/>
      <c r="C152" s="13"/>
      <c r="D152" s="13"/>
      <c r="E152" s="6"/>
      <c r="F152" s="6"/>
      <c r="G152" s="6"/>
      <c r="H152" s="13"/>
      <c r="I152" s="54"/>
      <c r="J152" s="54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>
      <c r="A153" s="55"/>
      <c r="B153" s="13"/>
      <c r="C153" s="13"/>
      <c r="D153" s="13"/>
      <c r="E153" s="6"/>
      <c r="F153" s="6"/>
      <c r="G153" s="6"/>
      <c r="H153" s="13"/>
      <c r="I153" s="54"/>
      <c r="J153" s="54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>
      <c r="A154" s="55"/>
      <c r="B154" s="13"/>
      <c r="C154" s="13"/>
      <c r="D154" s="13"/>
      <c r="E154" s="6"/>
      <c r="F154" s="6"/>
      <c r="G154" s="6"/>
      <c r="H154" s="13"/>
      <c r="I154" s="54"/>
      <c r="J154" s="54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>
      <c r="A155" s="55"/>
      <c r="B155" s="13"/>
      <c r="C155" s="13"/>
      <c r="D155" s="13"/>
      <c r="E155" s="6"/>
      <c r="F155" s="6"/>
      <c r="G155" s="6"/>
      <c r="H155" s="13"/>
      <c r="I155" s="54"/>
      <c r="J155" s="54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>
      <c r="A156" s="55"/>
      <c r="B156" s="13"/>
      <c r="C156" s="13"/>
      <c r="D156" s="13"/>
      <c r="E156" s="6"/>
      <c r="F156" s="6"/>
      <c r="G156" s="6"/>
      <c r="H156" s="13"/>
      <c r="I156" s="54"/>
      <c r="J156" s="54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>
      <c r="A157" s="55"/>
      <c r="B157" s="13"/>
      <c r="C157" s="13"/>
      <c r="D157" s="13"/>
      <c r="E157" s="6"/>
      <c r="F157" s="6"/>
      <c r="G157" s="6"/>
      <c r="H157" s="13"/>
      <c r="I157" s="54"/>
      <c r="J157" s="54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>
      <c r="A158" s="55"/>
      <c r="B158" s="13"/>
      <c r="C158" s="13"/>
      <c r="D158" s="13"/>
      <c r="E158" s="6"/>
      <c r="F158" s="6"/>
      <c r="G158" s="6"/>
      <c r="H158" s="13"/>
      <c r="I158" s="54"/>
      <c r="J158" s="54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>
      <c r="A159" s="55"/>
      <c r="B159" s="13"/>
      <c r="C159" s="13"/>
      <c r="D159" s="13"/>
      <c r="E159" s="6"/>
      <c r="F159" s="6"/>
      <c r="G159" s="6"/>
      <c r="H159" s="13"/>
      <c r="I159" s="54"/>
      <c r="J159" s="54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>
      <c r="A160" s="55"/>
      <c r="B160" s="13"/>
      <c r="C160" s="13"/>
      <c r="D160" s="13"/>
      <c r="E160" s="6"/>
      <c r="F160" s="6"/>
      <c r="G160" s="6"/>
      <c r="H160" s="13"/>
      <c r="I160" s="54"/>
      <c r="J160" s="54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>
      <c r="A161" s="55"/>
      <c r="B161" s="13"/>
      <c r="C161" s="13"/>
      <c r="D161" s="13"/>
      <c r="E161" s="6"/>
      <c r="F161" s="6"/>
      <c r="G161" s="6"/>
      <c r="H161" s="13"/>
      <c r="I161" s="54"/>
      <c r="J161" s="54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>
      <c r="A162" s="55"/>
      <c r="B162" s="13"/>
      <c r="C162" s="13"/>
      <c r="D162" s="13"/>
      <c r="E162" s="6"/>
      <c r="F162" s="6"/>
      <c r="G162" s="6"/>
      <c r="H162" s="13"/>
      <c r="I162" s="54"/>
      <c r="J162" s="54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>
      <c r="A163" s="55"/>
      <c r="B163" s="13"/>
      <c r="C163" s="13"/>
      <c r="D163" s="13"/>
      <c r="E163" s="6"/>
      <c r="F163" s="6"/>
      <c r="G163" s="6"/>
      <c r="H163" s="13"/>
      <c r="I163" s="54"/>
      <c r="J163" s="54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>
      <c r="A164" s="55"/>
      <c r="B164" s="13"/>
      <c r="C164" s="13"/>
      <c r="D164" s="13"/>
      <c r="E164" s="6"/>
      <c r="F164" s="6"/>
      <c r="G164" s="6"/>
      <c r="H164" s="13"/>
      <c r="I164" s="54"/>
      <c r="J164" s="54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>
      <c r="A165" s="55"/>
      <c r="B165" s="13"/>
      <c r="C165" s="13"/>
      <c r="D165" s="13"/>
      <c r="E165" s="6"/>
      <c r="F165" s="6"/>
      <c r="G165" s="6"/>
      <c r="H165" s="13"/>
      <c r="I165" s="54"/>
      <c r="J165" s="54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>
      <c r="A166" s="55"/>
      <c r="B166" s="13"/>
      <c r="C166" s="13"/>
      <c r="D166" s="13"/>
      <c r="E166" s="6"/>
      <c r="F166" s="6"/>
      <c r="G166" s="6"/>
      <c r="H166" s="13"/>
      <c r="I166" s="54"/>
      <c r="J166" s="54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>
      <c r="A167" s="55"/>
      <c r="B167" s="13"/>
      <c r="C167" s="13"/>
      <c r="D167" s="13"/>
      <c r="E167" s="6"/>
      <c r="F167" s="6"/>
      <c r="G167" s="6"/>
      <c r="H167" s="13"/>
      <c r="I167" s="54"/>
      <c r="J167" s="54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>
      <c r="A168" s="55"/>
      <c r="B168" s="13"/>
      <c r="C168" s="13"/>
      <c r="D168" s="13"/>
      <c r="E168" s="6"/>
      <c r="F168" s="6"/>
      <c r="G168" s="6"/>
      <c r="H168" s="13"/>
      <c r="I168" s="54"/>
      <c r="J168" s="54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>
      <c r="A169" s="55"/>
      <c r="B169" s="13"/>
      <c r="C169" s="13"/>
      <c r="D169" s="13"/>
      <c r="E169" s="6"/>
      <c r="F169" s="6"/>
      <c r="G169" s="6"/>
      <c r="H169" s="13"/>
      <c r="I169" s="54"/>
      <c r="J169" s="54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>
      <c r="A170" s="55"/>
      <c r="B170" s="13"/>
      <c r="C170" s="13"/>
      <c r="D170" s="13"/>
      <c r="E170" s="6"/>
      <c r="F170" s="6"/>
      <c r="G170" s="6"/>
      <c r="H170" s="13"/>
      <c r="I170" s="54"/>
      <c r="J170" s="54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>
      <c r="A171" s="55"/>
      <c r="B171" s="13"/>
      <c r="C171" s="13"/>
      <c r="D171" s="13"/>
      <c r="E171" s="6"/>
      <c r="F171" s="6"/>
      <c r="G171" s="6"/>
      <c r="H171" s="13"/>
      <c r="I171" s="54"/>
      <c r="J171" s="54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>
      <c r="A172" s="55"/>
      <c r="B172" s="13"/>
      <c r="C172" s="13"/>
      <c r="D172" s="13"/>
      <c r="E172" s="6"/>
      <c r="F172" s="6"/>
      <c r="G172" s="6"/>
      <c r="H172" s="13"/>
      <c r="I172" s="54"/>
      <c r="J172" s="54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>
      <c r="A173" s="55"/>
      <c r="B173" s="13"/>
      <c r="C173" s="13"/>
      <c r="D173" s="13"/>
      <c r="E173" s="6"/>
      <c r="F173" s="6"/>
      <c r="G173" s="6"/>
      <c r="H173" s="13"/>
      <c r="I173" s="54"/>
      <c r="J173" s="54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>
      <c r="A174" s="55"/>
      <c r="B174" s="13"/>
      <c r="C174" s="13"/>
      <c r="D174" s="13"/>
      <c r="E174" s="6"/>
      <c r="F174" s="6"/>
      <c r="G174" s="6"/>
      <c r="H174" s="13"/>
      <c r="I174" s="54"/>
      <c r="J174" s="54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>
      <c r="A175" s="55"/>
      <c r="B175" s="13"/>
      <c r="C175" s="13"/>
      <c r="D175" s="13"/>
      <c r="E175" s="6"/>
      <c r="F175" s="6"/>
      <c r="G175" s="6"/>
      <c r="H175" s="13"/>
      <c r="I175" s="54"/>
      <c r="J175" s="54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>
      <c r="A176" s="55"/>
      <c r="B176" s="13"/>
      <c r="C176" s="13"/>
      <c r="D176" s="13"/>
      <c r="E176" s="6"/>
      <c r="F176" s="6"/>
      <c r="G176" s="6"/>
      <c r="H176" s="13"/>
      <c r="I176" s="54"/>
      <c r="J176" s="54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>
      <c r="A177" s="55"/>
      <c r="B177" s="13"/>
      <c r="C177" s="13"/>
      <c r="D177" s="13"/>
      <c r="E177" s="6"/>
      <c r="F177" s="6"/>
      <c r="G177" s="6"/>
      <c r="H177" s="13"/>
      <c r="I177" s="54"/>
      <c r="J177" s="54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>
      <c r="A178" s="55"/>
      <c r="B178" s="13"/>
      <c r="C178" s="13"/>
      <c r="D178" s="13"/>
      <c r="E178" s="6"/>
      <c r="F178" s="6"/>
      <c r="G178" s="6"/>
      <c r="H178" s="13"/>
      <c r="I178" s="54"/>
      <c r="J178" s="54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>
      <c r="A179" s="55"/>
      <c r="B179" s="13"/>
      <c r="C179" s="13"/>
      <c r="D179" s="13"/>
      <c r="E179" s="6"/>
      <c r="F179" s="6"/>
      <c r="G179" s="6"/>
      <c r="H179" s="13"/>
      <c r="I179" s="54"/>
      <c r="J179" s="54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>
      <c r="A180" s="55"/>
      <c r="B180" s="13"/>
      <c r="C180" s="13"/>
      <c r="D180" s="13"/>
      <c r="E180" s="6"/>
      <c r="F180" s="6"/>
      <c r="G180" s="6"/>
      <c r="H180" s="13"/>
      <c r="I180" s="54"/>
      <c r="J180" s="54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>
      <c r="A181" s="55"/>
      <c r="B181" s="13"/>
      <c r="C181" s="13"/>
      <c r="D181" s="13"/>
      <c r="E181" s="6"/>
      <c r="F181" s="6"/>
      <c r="G181" s="6"/>
      <c r="H181" s="13"/>
      <c r="I181" s="54"/>
      <c r="J181" s="54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>
      <c r="A182" s="55"/>
      <c r="B182" s="13"/>
      <c r="C182" s="13"/>
      <c r="D182" s="13"/>
      <c r="E182" s="6"/>
      <c r="F182" s="6"/>
      <c r="G182" s="6"/>
      <c r="H182" s="13"/>
      <c r="I182" s="54"/>
      <c r="J182" s="54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>
      <c r="A183" s="55"/>
      <c r="B183" s="13"/>
      <c r="C183" s="13"/>
      <c r="D183" s="13"/>
      <c r="E183" s="6"/>
      <c r="F183" s="6"/>
      <c r="G183" s="6"/>
      <c r="H183" s="13"/>
      <c r="I183" s="54"/>
      <c r="J183" s="54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>
      <c r="A184" s="55"/>
      <c r="B184" s="13"/>
      <c r="C184" s="13"/>
      <c r="D184" s="13"/>
      <c r="E184" s="6"/>
      <c r="F184" s="6"/>
      <c r="G184" s="6"/>
      <c r="H184" s="13"/>
      <c r="I184" s="54"/>
      <c r="J184" s="54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>
      <c r="A185" s="55"/>
      <c r="B185" s="13"/>
      <c r="C185" s="13"/>
      <c r="D185" s="13"/>
      <c r="E185" s="6"/>
      <c r="F185" s="6"/>
      <c r="G185" s="6"/>
      <c r="H185" s="13"/>
      <c r="I185" s="54"/>
      <c r="J185" s="54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>
      <c r="A186" s="55"/>
      <c r="B186" s="13"/>
      <c r="C186" s="13"/>
      <c r="D186" s="13"/>
      <c r="E186" s="6"/>
      <c r="F186" s="6"/>
      <c r="G186" s="6"/>
      <c r="H186" s="13"/>
      <c r="I186" s="54"/>
      <c r="J186" s="54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>
      <c r="A187" s="55"/>
      <c r="B187" s="13"/>
      <c r="C187" s="13"/>
      <c r="D187" s="13"/>
      <c r="E187" s="6"/>
      <c r="F187" s="6"/>
      <c r="G187" s="6"/>
      <c r="H187" s="13"/>
      <c r="I187" s="54"/>
      <c r="J187" s="54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>
      <c r="A188" s="55"/>
      <c r="B188" s="13"/>
      <c r="C188" s="13"/>
      <c r="D188" s="13"/>
      <c r="E188" s="6"/>
      <c r="F188" s="6"/>
      <c r="G188" s="6"/>
      <c r="H188" s="13"/>
      <c r="I188" s="54"/>
      <c r="J188" s="54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>
      <c r="A189" s="55"/>
      <c r="B189" s="13"/>
      <c r="C189" s="13"/>
      <c r="D189" s="13"/>
      <c r="E189" s="6"/>
      <c r="F189" s="6"/>
      <c r="G189" s="6"/>
      <c r="H189" s="13"/>
      <c r="I189" s="54"/>
      <c r="J189" s="54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>
      <c r="A190" s="55"/>
      <c r="B190" s="13"/>
      <c r="C190" s="13"/>
      <c r="D190" s="13"/>
      <c r="E190" s="6"/>
      <c r="F190" s="6"/>
      <c r="G190" s="6"/>
      <c r="H190" s="13"/>
      <c r="I190" s="54"/>
      <c r="J190" s="54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>
      <c r="A191" s="55"/>
      <c r="B191" s="13"/>
      <c r="C191" s="13"/>
      <c r="D191" s="13"/>
      <c r="E191" s="6"/>
      <c r="F191" s="6"/>
      <c r="G191" s="6"/>
      <c r="H191" s="13"/>
      <c r="I191" s="54"/>
      <c r="J191" s="54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>
      <c r="A192" s="55"/>
      <c r="B192" s="13"/>
      <c r="C192" s="13"/>
      <c r="D192" s="13"/>
      <c r="E192" s="6"/>
      <c r="F192" s="6"/>
      <c r="G192" s="6"/>
      <c r="H192" s="13"/>
      <c r="I192" s="54"/>
      <c r="J192" s="54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>
      <c r="A193" s="55"/>
      <c r="B193" s="13"/>
      <c r="C193" s="13"/>
      <c r="D193" s="13"/>
      <c r="E193" s="6"/>
      <c r="F193" s="6"/>
      <c r="G193" s="6"/>
      <c r="H193" s="13"/>
      <c r="I193" s="54"/>
      <c r="J193" s="54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>
      <c r="A194" s="55"/>
      <c r="B194" s="13"/>
      <c r="C194" s="13"/>
      <c r="D194" s="13"/>
      <c r="E194" s="6"/>
      <c r="F194" s="6"/>
      <c r="G194" s="6"/>
      <c r="H194" s="13"/>
      <c r="I194" s="54"/>
      <c r="J194" s="54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>
      <c r="A195" s="55"/>
      <c r="B195" s="13"/>
      <c r="C195" s="13"/>
      <c r="D195" s="13"/>
      <c r="E195" s="6"/>
      <c r="F195" s="6"/>
      <c r="G195" s="6"/>
      <c r="H195" s="13"/>
      <c r="I195" s="54"/>
      <c r="J195" s="54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>
      <c r="A196" s="55"/>
      <c r="B196" s="13"/>
      <c r="C196" s="13"/>
      <c r="D196" s="13"/>
      <c r="E196" s="6"/>
      <c r="F196" s="6"/>
      <c r="G196" s="6"/>
      <c r="H196" s="13"/>
      <c r="I196" s="54"/>
      <c r="J196" s="54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>
      <c r="A197" s="55"/>
      <c r="B197" s="13"/>
      <c r="C197" s="13"/>
      <c r="D197" s="13"/>
      <c r="E197" s="6"/>
      <c r="F197" s="6"/>
      <c r="G197" s="6"/>
      <c r="H197" s="13"/>
      <c r="I197" s="54"/>
      <c r="J197" s="54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>
      <c r="A198" s="55"/>
      <c r="B198" s="13"/>
      <c r="C198" s="13"/>
      <c r="D198" s="13"/>
      <c r="E198" s="6"/>
      <c r="F198" s="6"/>
      <c r="G198" s="6"/>
      <c r="H198" s="13"/>
      <c r="I198" s="54"/>
      <c r="J198" s="54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>
      <c r="A199" s="55"/>
      <c r="B199" s="13"/>
      <c r="C199" s="13"/>
      <c r="D199" s="13"/>
      <c r="E199" s="6"/>
      <c r="F199" s="6"/>
      <c r="G199" s="6"/>
      <c r="H199" s="13"/>
      <c r="I199" s="54"/>
      <c r="J199" s="54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>
      <c r="A200" s="55"/>
      <c r="B200" s="13"/>
      <c r="C200" s="13"/>
      <c r="D200" s="13"/>
      <c r="E200" s="6"/>
      <c r="F200" s="6"/>
      <c r="G200" s="6"/>
      <c r="H200" s="13"/>
      <c r="I200" s="54"/>
      <c r="J200" s="54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>
      <c r="A201" s="55"/>
      <c r="B201" s="13"/>
      <c r="C201" s="13"/>
      <c r="D201" s="13"/>
      <c r="E201" s="6"/>
      <c r="F201" s="6"/>
      <c r="G201" s="6"/>
      <c r="H201" s="13"/>
      <c r="I201" s="54"/>
      <c r="J201" s="54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>
      <c r="A202" s="55"/>
      <c r="B202" s="13"/>
      <c r="C202" s="13"/>
      <c r="D202" s="13"/>
      <c r="E202" s="6"/>
      <c r="F202" s="6"/>
      <c r="G202" s="6"/>
      <c r="H202" s="13"/>
      <c r="I202" s="54"/>
      <c r="J202" s="54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>
      <c r="A203" s="55"/>
      <c r="B203" s="13"/>
      <c r="C203" s="13"/>
      <c r="D203" s="13"/>
      <c r="E203" s="6"/>
      <c r="F203" s="6"/>
      <c r="G203" s="6"/>
      <c r="H203" s="13"/>
      <c r="I203" s="54"/>
      <c r="J203" s="54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>
      <c r="A204" s="55"/>
      <c r="B204" s="13"/>
      <c r="C204" s="13"/>
      <c r="D204" s="13"/>
      <c r="E204" s="6"/>
      <c r="F204" s="6"/>
      <c r="G204" s="6"/>
      <c r="H204" s="13"/>
      <c r="I204" s="54"/>
      <c r="J204" s="54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>
      <c r="A205" s="55"/>
      <c r="B205" s="13"/>
      <c r="C205" s="13"/>
      <c r="D205" s="13"/>
      <c r="E205" s="6"/>
      <c r="F205" s="6"/>
      <c r="G205" s="6"/>
      <c r="H205" s="13"/>
      <c r="I205" s="54"/>
      <c r="J205" s="54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>
      <c r="A206" s="55"/>
      <c r="B206" s="13"/>
      <c r="C206" s="13"/>
      <c r="D206" s="13"/>
      <c r="E206" s="6"/>
      <c r="F206" s="6"/>
      <c r="G206" s="6"/>
      <c r="H206" s="13"/>
      <c r="I206" s="54"/>
      <c r="J206" s="54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>
      <c r="A207" s="55"/>
      <c r="B207" s="13"/>
      <c r="C207" s="13"/>
      <c r="D207" s="13"/>
      <c r="E207" s="6"/>
      <c r="F207" s="6"/>
      <c r="G207" s="6"/>
      <c r="H207" s="13"/>
      <c r="I207" s="54"/>
      <c r="J207" s="54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>
      <c r="A208" s="55"/>
      <c r="B208" s="13"/>
      <c r="C208" s="13"/>
      <c r="D208" s="13"/>
      <c r="E208" s="6"/>
      <c r="F208" s="6"/>
      <c r="G208" s="6"/>
      <c r="H208" s="13"/>
      <c r="I208" s="54"/>
      <c r="J208" s="54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>
      <c r="A209" s="55"/>
      <c r="B209" s="13"/>
      <c r="C209" s="13"/>
      <c r="D209" s="13"/>
      <c r="E209" s="6"/>
      <c r="F209" s="6"/>
      <c r="G209" s="6"/>
      <c r="H209" s="13"/>
      <c r="I209" s="54"/>
      <c r="J209" s="54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>
      <c r="A210" s="55"/>
      <c r="B210" s="13"/>
      <c r="C210" s="13"/>
      <c r="D210" s="13"/>
      <c r="E210" s="6"/>
      <c r="F210" s="6"/>
      <c r="G210" s="6"/>
      <c r="H210" s="13"/>
      <c r="I210" s="54"/>
      <c r="J210" s="54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>
      <c r="A211" s="55"/>
      <c r="B211" s="13"/>
      <c r="C211" s="13"/>
      <c r="D211" s="13"/>
      <c r="E211" s="6"/>
      <c r="F211" s="6"/>
      <c r="G211" s="6"/>
      <c r="H211" s="13"/>
      <c r="I211" s="54"/>
      <c r="J211" s="54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>
      <c r="A212" s="55"/>
      <c r="B212" s="13"/>
      <c r="C212" s="13"/>
      <c r="D212" s="13"/>
      <c r="E212" s="6"/>
      <c r="F212" s="6"/>
      <c r="G212" s="6"/>
      <c r="H212" s="13"/>
      <c r="I212" s="54"/>
      <c r="J212" s="54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>
      <c r="A213" s="55"/>
      <c r="B213" s="13"/>
      <c r="C213" s="13"/>
      <c r="D213" s="13"/>
      <c r="E213" s="6"/>
      <c r="F213" s="6"/>
      <c r="G213" s="6"/>
      <c r="H213" s="13"/>
      <c r="I213" s="54"/>
      <c r="J213" s="54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>
      <c r="A214" s="55"/>
      <c r="B214" s="13"/>
      <c r="C214" s="13"/>
      <c r="D214" s="13"/>
      <c r="E214" s="6"/>
      <c r="F214" s="6"/>
      <c r="G214" s="6"/>
      <c r="H214" s="13"/>
      <c r="I214" s="54"/>
      <c r="J214" s="54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>
      <c r="A215" s="55"/>
      <c r="B215" s="13"/>
      <c r="C215" s="13"/>
      <c r="D215" s="13"/>
      <c r="E215" s="6"/>
      <c r="F215" s="6"/>
      <c r="G215" s="6"/>
      <c r="H215" s="13"/>
      <c r="I215" s="54"/>
      <c r="J215" s="54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>
      <c r="A216" s="55"/>
      <c r="B216" s="13"/>
      <c r="C216" s="13"/>
      <c r="D216" s="13"/>
      <c r="E216" s="6"/>
      <c r="F216" s="6"/>
      <c r="G216" s="6"/>
      <c r="H216" s="13"/>
      <c r="I216" s="54"/>
      <c r="J216" s="54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>
      <c r="A217" s="55"/>
      <c r="B217" s="13"/>
      <c r="C217" s="13"/>
      <c r="D217" s="13"/>
      <c r="E217" s="6"/>
      <c r="F217" s="6"/>
      <c r="G217" s="6"/>
      <c r="H217" s="13"/>
      <c r="I217" s="54"/>
      <c r="J217" s="54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>
      <c r="A218" s="55"/>
      <c r="B218" s="13"/>
      <c r="C218" s="13"/>
      <c r="D218" s="13"/>
      <c r="E218" s="6"/>
      <c r="F218" s="6"/>
      <c r="G218" s="6"/>
      <c r="H218" s="13"/>
      <c r="I218" s="54"/>
      <c r="J218" s="54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>
      <c r="A219" s="55"/>
      <c r="B219" s="13"/>
      <c r="C219" s="13"/>
      <c r="D219" s="13"/>
      <c r="E219" s="6"/>
      <c r="F219" s="6"/>
      <c r="G219" s="6"/>
      <c r="H219" s="13"/>
      <c r="I219" s="54"/>
      <c r="J219" s="54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>
      <c r="A220" s="55"/>
      <c r="B220" s="13"/>
      <c r="C220" s="13"/>
      <c r="D220" s="13"/>
      <c r="E220" s="6"/>
      <c r="F220" s="6"/>
      <c r="G220" s="6"/>
      <c r="H220" s="13"/>
      <c r="I220" s="54"/>
      <c r="J220" s="54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>
      <c r="A221" s="55"/>
      <c r="B221" s="13"/>
      <c r="C221" s="13"/>
      <c r="D221" s="13"/>
      <c r="E221" s="6"/>
      <c r="F221" s="6"/>
      <c r="G221" s="6"/>
      <c r="H221" s="13"/>
      <c r="I221" s="54"/>
      <c r="J221" s="54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>
      <c r="A222" s="55"/>
      <c r="B222" s="13"/>
      <c r="C222" s="13"/>
      <c r="D222" s="13"/>
      <c r="E222" s="6"/>
      <c r="F222" s="6"/>
      <c r="G222" s="6"/>
      <c r="H222" s="13"/>
      <c r="I222" s="54"/>
      <c r="J222" s="54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>
      <c r="A223" s="55"/>
      <c r="B223" s="13"/>
      <c r="C223" s="13"/>
      <c r="D223" s="13"/>
      <c r="E223" s="6"/>
      <c r="F223" s="6"/>
      <c r="G223" s="6"/>
      <c r="H223" s="13"/>
      <c r="I223" s="54"/>
      <c r="J223" s="54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>
      <c r="A224" s="55"/>
      <c r="B224" s="13"/>
      <c r="C224" s="13"/>
      <c r="D224" s="13"/>
      <c r="E224" s="6"/>
      <c r="F224" s="6"/>
      <c r="G224" s="6"/>
      <c r="H224" s="13"/>
      <c r="I224" s="54"/>
      <c r="J224" s="54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>
      <c r="A225" s="55"/>
      <c r="B225" s="13"/>
      <c r="C225" s="13"/>
      <c r="D225" s="13"/>
      <c r="E225" s="6"/>
      <c r="F225" s="6"/>
      <c r="G225" s="6"/>
      <c r="H225" s="13"/>
      <c r="I225" s="54"/>
      <c r="J225" s="54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>
      <c r="A226" s="55"/>
      <c r="B226" s="13"/>
      <c r="C226" s="13"/>
      <c r="D226" s="13"/>
      <c r="E226" s="6"/>
      <c r="F226" s="6"/>
      <c r="G226" s="6"/>
      <c r="H226" s="13"/>
      <c r="I226" s="54"/>
      <c r="J226" s="54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>
      <c r="A227" s="55"/>
      <c r="B227" s="13"/>
      <c r="C227" s="13"/>
      <c r="D227" s="13"/>
      <c r="E227" s="6"/>
      <c r="F227" s="6"/>
      <c r="G227" s="6"/>
      <c r="H227" s="13"/>
      <c r="I227" s="54"/>
      <c r="J227" s="54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>
      <c r="A228" s="55"/>
      <c r="B228" s="13"/>
      <c r="C228" s="13"/>
      <c r="D228" s="13"/>
      <c r="E228" s="6"/>
      <c r="F228" s="6"/>
      <c r="G228" s="6"/>
      <c r="H228" s="13"/>
      <c r="I228" s="54"/>
      <c r="J228" s="54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>
      <c r="A229" s="55"/>
      <c r="B229" s="13"/>
      <c r="C229" s="13"/>
      <c r="D229" s="13"/>
      <c r="E229" s="6"/>
      <c r="F229" s="6"/>
      <c r="G229" s="6"/>
      <c r="H229" s="13"/>
      <c r="I229" s="54"/>
      <c r="J229" s="54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>
      <c r="A230" s="55"/>
      <c r="B230" s="13"/>
      <c r="C230" s="13"/>
      <c r="D230" s="13"/>
      <c r="E230" s="6"/>
      <c r="F230" s="6"/>
      <c r="G230" s="6"/>
      <c r="H230" s="13"/>
      <c r="I230" s="54"/>
      <c r="J230" s="54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>
      <c r="A231" s="55"/>
      <c r="B231" s="13"/>
      <c r="C231" s="13"/>
      <c r="D231" s="13"/>
      <c r="E231" s="6"/>
      <c r="F231" s="6"/>
      <c r="G231" s="6"/>
      <c r="H231" s="13"/>
      <c r="I231" s="54"/>
      <c r="J231" s="54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>
      <c r="A232" s="55"/>
      <c r="B232" s="13"/>
      <c r="C232" s="13"/>
      <c r="D232" s="13"/>
      <c r="E232" s="6"/>
      <c r="F232" s="6"/>
      <c r="G232" s="6"/>
      <c r="H232" s="13"/>
      <c r="I232" s="54"/>
      <c r="J232" s="54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>
      <c r="A233" s="55"/>
      <c r="B233" s="13"/>
      <c r="C233" s="13"/>
      <c r="D233" s="13"/>
      <c r="E233" s="6"/>
      <c r="F233" s="6"/>
      <c r="G233" s="6"/>
      <c r="H233" s="13"/>
      <c r="I233" s="54"/>
      <c r="J233" s="54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>
      <c r="A234" s="55"/>
      <c r="B234" s="13"/>
      <c r="C234" s="13"/>
      <c r="D234" s="13"/>
      <c r="E234" s="6"/>
      <c r="F234" s="6"/>
      <c r="G234" s="6"/>
      <c r="H234" s="13"/>
      <c r="I234" s="54"/>
      <c r="J234" s="54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>
      <c r="A235" s="55"/>
      <c r="B235" s="13"/>
      <c r="C235" s="13"/>
      <c r="D235" s="13"/>
      <c r="E235" s="6"/>
      <c r="F235" s="6"/>
      <c r="G235" s="6"/>
      <c r="H235" s="13"/>
      <c r="I235" s="54"/>
      <c r="J235" s="54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>
      <c r="A236" s="55"/>
      <c r="B236" s="13"/>
      <c r="C236" s="13"/>
      <c r="D236" s="13"/>
      <c r="E236" s="6"/>
      <c r="F236" s="6"/>
      <c r="G236" s="6"/>
      <c r="H236" s="13"/>
      <c r="I236" s="54"/>
      <c r="J236" s="54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>
      <c r="A237" s="55"/>
      <c r="B237" s="13"/>
      <c r="C237" s="13"/>
      <c r="D237" s="13"/>
      <c r="E237" s="6"/>
      <c r="F237" s="6"/>
      <c r="G237" s="6"/>
      <c r="H237" s="13"/>
      <c r="I237" s="54"/>
      <c r="J237" s="54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>
      <c r="A238" s="55"/>
      <c r="B238" s="13"/>
      <c r="C238" s="13"/>
      <c r="D238" s="13"/>
      <c r="E238" s="6"/>
      <c r="F238" s="6"/>
      <c r="G238" s="6"/>
      <c r="H238" s="13"/>
      <c r="I238" s="54"/>
      <c r="J238" s="54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>
      <c r="A239" s="55"/>
      <c r="B239" s="13"/>
      <c r="C239" s="13"/>
      <c r="D239" s="13"/>
      <c r="E239" s="6"/>
      <c r="F239" s="6"/>
      <c r="G239" s="6"/>
      <c r="H239" s="13"/>
      <c r="I239" s="54"/>
      <c r="J239" s="54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>
      <c r="A240" s="55"/>
      <c r="B240" s="13"/>
      <c r="C240" s="13"/>
      <c r="D240" s="13"/>
      <c r="E240" s="6"/>
      <c r="F240" s="6"/>
      <c r="G240" s="6"/>
      <c r="H240" s="13"/>
      <c r="I240" s="54"/>
      <c r="J240" s="54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>
      <c r="A241" s="55"/>
      <c r="B241" s="13"/>
      <c r="C241" s="13"/>
      <c r="D241" s="13"/>
      <c r="E241" s="6"/>
      <c r="F241" s="6"/>
      <c r="G241" s="6"/>
      <c r="H241" s="13"/>
      <c r="I241" s="54"/>
      <c r="J241" s="54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>
      <c r="A242" s="55"/>
      <c r="B242" s="13"/>
      <c r="C242" s="13"/>
      <c r="D242" s="13"/>
      <c r="E242" s="6"/>
      <c r="F242" s="6"/>
      <c r="G242" s="6"/>
      <c r="H242" s="13"/>
      <c r="I242" s="54"/>
      <c r="J242" s="54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>
      <c r="A243" s="55"/>
      <c r="B243" s="13"/>
      <c r="C243" s="13"/>
      <c r="D243" s="13"/>
      <c r="E243" s="6"/>
      <c r="F243" s="6"/>
      <c r="G243" s="6"/>
      <c r="H243" s="13"/>
      <c r="I243" s="54"/>
      <c r="J243" s="54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>
      <c r="A244" s="55"/>
      <c r="B244" s="13"/>
      <c r="C244" s="13"/>
      <c r="D244" s="13"/>
      <c r="E244" s="6"/>
      <c r="F244" s="6"/>
      <c r="G244" s="6"/>
      <c r="H244" s="13"/>
      <c r="I244" s="54"/>
      <c r="J244" s="54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>
      <c r="A245" s="55"/>
      <c r="B245" s="13"/>
      <c r="C245" s="13"/>
      <c r="D245" s="13"/>
      <c r="E245" s="6"/>
      <c r="F245" s="6"/>
      <c r="G245" s="6"/>
      <c r="H245" s="13"/>
      <c r="I245" s="54"/>
      <c r="J245" s="54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>
      <c r="A246" s="55"/>
      <c r="B246" s="13"/>
      <c r="C246" s="13"/>
      <c r="D246" s="13"/>
      <c r="E246" s="6"/>
      <c r="F246" s="6"/>
      <c r="G246" s="6"/>
      <c r="H246" s="13"/>
      <c r="I246" s="54"/>
      <c r="J246" s="54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>
      <c r="A247" s="55"/>
      <c r="B247" s="13"/>
      <c r="C247" s="13"/>
      <c r="D247" s="13"/>
      <c r="E247" s="6"/>
      <c r="F247" s="6"/>
      <c r="G247" s="6"/>
      <c r="H247" s="13"/>
      <c r="I247" s="54"/>
      <c r="J247" s="54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>
      <c r="A248" s="55"/>
      <c r="B248" s="13"/>
      <c r="C248" s="13"/>
      <c r="D248" s="13"/>
      <c r="E248" s="6"/>
      <c r="F248" s="6"/>
      <c r="G248" s="6"/>
      <c r="H248" s="13"/>
      <c r="I248" s="54"/>
      <c r="J248" s="54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>
      <c r="A249" s="55"/>
      <c r="B249" s="13"/>
      <c r="C249" s="13"/>
      <c r="D249" s="13"/>
      <c r="E249" s="6"/>
      <c r="F249" s="6"/>
      <c r="G249" s="6"/>
      <c r="H249" s="13"/>
      <c r="I249" s="54"/>
      <c r="J249" s="54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>
      <c r="A250" s="55"/>
      <c r="B250" s="13"/>
      <c r="C250" s="13"/>
      <c r="D250" s="13"/>
      <c r="E250" s="6"/>
      <c r="F250" s="6"/>
      <c r="G250" s="6"/>
      <c r="H250" s="13"/>
      <c r="I250" s="54"/>
      <c r="J250" s="54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>
      <c r="A251" s="55"/>
      <c r="B251" s="13"/>
      <c r="C251" s="13"/>
      <c r="D251" s="13"/>
      <c r="E251" s="6"/>
      <c r="F251" s="6"/>
      <c r="G251" s="6"/>
      <c r="H251" s="13"/>
      <c r="I251" s="54"/>
      <c r="J251" s="54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>
      <c r="A252" s="55"/>
      <c r="B252" s="13"/>
      <c r="C252" s="13"/>
      <c r="D252" s="13"/>
      <c r="E252" s="6"/>
      <c r="F252" s="6"/>
      <c r="G252" s="6"/>
      <c r="H252" s="13"/>
      <c r="I252" s="54"/>
      <c r="J252" s="54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>
      <c r="A253" s="55"/>
      <c r="B253" s="13"/>
      <c r="C253" s="13"/>
      <c r="D253" s="13"/>
      <c r="E253" s="6"/>
      <c r="F253" s="6"/>
      <c r="G253" s="6"/>
      <c r="H253" s="13"/>
      <c r="I253" s="54"/>
      <c r="J253" s="54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>
      <c r="A254" s="55"/>
      <c r="B254" s="13"/>
      <c r="C254" s="13"/>
      <c r="D254" s="13"/>
      <c r="E254" s="6"/>
      <c r="F254" s="6"/>
      <c r="G254" s="6"/>
      <c r="H254" s="13"/>
      <c r="I254" s="54"/>
      <c r="J254" s="54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>
      <c r="A255" s="55"/>
      <c r="B255" s="13"/>
      <c r="C255" s="13"/>
      <c r="D255" s="13"/>
      <c r="E255" s="6"/>
      <c r="F255" s="6"/>
      <c r="G255" s="6"/>
      <c r="H255" s="13"/>
      <c r="I255" s="54"/>
      <c r="J255" s="54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>
      <c r="A256" s="55"/>
      <c r="B256" s="13"/>
      <c r="C256" s="13"/>
      <c r="D256" s="13"/>
      <c r="E256" s="6"/>
      <c r="F256" s="6"/>
      <c r="G256" s="6"/>
      <c r="H256" s="13"/>
      <c r="I256" s="54"/>
      <c r="J256" s="54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>
      <c r="A257" s="55"/>
      <c r="B257" s="13"/>
      <c r="C257" s="13"/>
      <c r="D257" s="13"/>
      <c r="E257" s="6"/>
      <c r="F257" s="6"/>
      <c r="G257" s="6"/>
      <c r="H257" s="13"/>
      <c r="I257" s="54"/>
      <c r="J257" s="54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>
      <c r="A258" s="55"/>
      <c r="B258" s="13"/>
      <c r="C258" s="13"/>
      <c r="D258" s="13"/>
      <c r="E258" s="6"/>
      <c r="F258" s="6"/>
      <c r="G258" s="6"/>
      <c r="H258" s="13"/>
      <c r="I258" s="54"/>
      <c r="J258" s="54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>
      <c r="A259" s="55"/>
      <c r="B259" s="13"/>
      <c r="C259" s="13"/>
      <c r="D259" s="13"/>
      <c r="E259" s="6"/>
      <c r="F259" s="6"/>
      <c r="G259" s="6"/>
      <c r="H259" s="13"/>
      <c r="I259" s="54"/>
      <c r="J259" s="54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>
      <c r="A260" s="55"/>
      <c r="B260" s="13"/>
      <c r="C260" s="13"/>
      <c r="D260" s="13"/>
      <c r="E260" s="6"/>
      <c r="F260" s="6"/>
      <c r="G260" s="6"/>
      <c r="H260" s="13"/>
      <c r="I260" s="54"/>
      <c r="J260" s="54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>
      <c r="A261" s="55"/>
      <c r="B261" s="13"/>
      <c r="C261" s="13"/>
      <c r="D261" s="13"/>
      <c r="E261" s="6"/>
      <c r="F261" s="6"/>
      <c r="G261" s="6"/>
      <c r="H261" s="13"/>
      <c r="I261" s="54"/>
      <c r="J261" s="54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>
      <c r="A262" s="55"/>
      <c r="B262" s="13"/>
      <c r="C262" s="13"/>
      <c r="D262" s="13"/>
      <c r="E262" s="6"/>
      <c r="F262" s="6"/>
      <c r="G262" s="6"/>
      <c r="H262" s="13"/>
      <c r="I262" s="54"/>
      <c r="J262" s="54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>
      <c r="A263" s="55"/>
      <c r="B263" s="13"/>
      <c r="C263" s="13"/>
      <c r="D263" s="13"/>
      <c r="E263" s="6"/>
      <c r="F263" s="6"/>
      <c r="G263" s="6"/>
      <c r="H263" s="13"/>
      <c r="I263" s="54"/>
      <c r="J263" s="54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>
      <c r="A264" s="55"/>
      <c r="B264" s="13"/>
      <c r="C264" s="13"/>
      <c r="D264" s="13"/>
      <c r="E264" s="6"/>
      <c r="F264" s="6"/>
      <c r="G264" s="6"/>
      <c r="H264" s="13"/>
      <c r="I264" s="54"/>
      <c r="J264" s="54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>
      <c r="A265" s="55"/>
      <c r="B265" s="13"/>
      <c r="C265" s="13"/>
      <c r="D265" s="13"/>
      <c r="E265" s="6"/>
      <c r="F265" s="6"/>
      <c r="G265" s="6"/>
      <c r="H265" s="13"/>
      <c r="I265" s="54"/>
      <c r="J265" s="54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>
      <c r="A266" s="55"/>
      <c r="B266" s="13"/>
      <c r="C266" s="13"/>
      <c r="D266" s="13"/>
      <c r="E266" s="6"/>
      <c r="F266" s="6"/>
      <c r="G266" s="6"/>
      <c r="H266" s="13"/>
      <c r="I266" s="54"/>
      <c r="J266" s="54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>
      <c r="A267" s="55"/>
      <c r="B267" s="13"/>
      <c r="C267" s="13"/>
      <c r="D267" s="13"/>
      <c r="E267" s="6"/>
      <c r="F267" s="6"/>
      <c r="G267" s="6"/>
      <c r="H267" s="13"/>
      <c r="I267" s="54"/>
      <c r="J267" s="54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>
      <c r="A268" s="55"/>
      <c r="B268" s="13"/>
      <c r="C268" s="13"/>
      <c r="D268" s="13"/>
      <c r="E268" s="6"/>
      <c r="F268" s="6"/>
      <c r="G268" s="6"/>
      <c r="H268" s="13"/>
      <c r="I268" s="54"/>
      <c r="J268" s="54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>
      <c r="A269" s="55"/>
      <c r="B269" s="13"/>
      <c r="C269" s="13"/>
      <c r="D269" s="13"/>
      <c r="E269" s="6"/>
      <c r="F269" s="6"/>
      <c r="G269" s="6"/>
      <c r="H269" s="13"/>
      <c r="I269" s="54"/>
      <c r="J269" s="54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>
      <c r="A270" s="55"/>
      <c r="B270" s="13"/>
      <c r="C270" s="13"/>
      <c r="D270" s="13"/>
      <c r="E270" s="6"/>
      <c r="F270" s="6"/>
      <c r="G270" s="6"/>
      <c r="H270" s="13"/>
      <c r="I270" s="54"/>
      <c r="J270" s="54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>
      <c r="A271" s="55"/>
      <c r="B271" s="13"/>
      <c r="C271" s="13"/>
      <c r="D271" s="13"/>
      <c r="E271" s="6"/>
      <c r="F271" s="6"/>
      <c r="G271" s="6"/>
      <c r="H271" s="13"/>
      <c r="I271" s="54"/>
      <c r="J271" s="54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>
      <c r="A272" s="55"/>
      <c r="B272" s="13"/>
      <c r="C272" s="13"/>
      <c r="D272" s="13"/>
      <c r="E272" s="6"/>
      <c r="F272" s="6"/>
      <c r="G272" s="6"/>
      <c r="H272" s="13"/>
      <c r="I272" s="54"/>
      <c r="J272" s="54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>
      <c r="A273" s="55"/>
      <c r="B273" s="13"/>
      <c r="C273" s="13"/>
      <c r="D273" s="13"/>
      <c r="E273" s="6"/>
      <c r="F273" s="6"/>
      <c r="G273" s="6"/>
      <c r="H273" s="13"/>
      <c r="I273" s="54"/>
      <c r="J273" s="54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>
      <c r="A274" s="55"/>
      <c r="B274" s="13"/>
      <c r="C274" s="13"/>
      <c r="D274" s="13"/>
      <c r="E274" s="6"/>
      <c r="F274" s="6"/>
      <c r="G274" s="6"/>
      <c r="H274" s="13"/>
      <c r="I274" s="54"/>
      <c r="J274" s="54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>
      <c r="A275" s="55"/>
      <c r="B275" s="13"/>
      <c r="C275" s="13"/>
      <c r="D275" s="13"/>
      <c r="E275" s="6"/>
      <c r="F275" s="6"/>
      <c r="G275" s="6"/>
      <c r="H275" s="13"/>
      <c r="I275" s="54"/>
      <c r="J275" s="54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>
      <c r="A276" s="55"/>
      <c r="B276" s="13"/>
      <c r="C276" s="13"/>
      <c r="D276" s="13"/>
      <c r="E276" s="6"/>
      <c r="F276" s="6"/>
      <c r="G276" s="6"/>
      <c r="H276" s="13"/>
      <c r="I276" s="54"/>
      <c r="J276" s="54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>
      <c r="A277" s="55"/>
      <c r="B277" s="13"/>
      <c r="C277" s="13"/>
      <c r="D277" s="13"/>
      <c r="E277" s="6"/>
      <c r="F277" s="6"/>
      <c r="G277" s="6"/>
      <c r="H277" s="13"/>
      <c r="I277" s="54"/>
      <c r="J277" s="54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>
      <c r="A278" s="55"/>
      <c r="B278" s="13"/>
      <c r="C278" s="13"/>
      <c r="D278" s="13"/>
      <c r="E278" s="6"/>
      <c r="F278" s="6"/>
      <c r="G278" s="6"/>
      <c r="H278" s="13"/>
      <c r="I278" s="54"/>
      <c r="J278" s="54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>
      <c r="A279" s="55"/>
      <c r="B279" s="13"/>
      <c r="C279" s="13"/>
      <c r="D279" s="13"/>
      <c r="E279" s="6"/>
      <c r="F279" s="6"/>
      <c r="G279" s="6"/>
      <c r="H279" s="13"/>
      <c r="I279" s="54"/>
      <c r="J279" s="54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>
      <c r="A280" s="55"/>
      <c r="B280" s="13"/>
      <c r="C280" s="13"/>
      <c r="D280" s="13"/>
      <c r="E280" s="6"/>
      <c r="F280" s="6"/>
      <c r="G280" s="6"/>
      <c r="H280" s="13"/>
      <c r="I280" s="54"/>
      <c r="J280" s="54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>
      <c r="A281" s="55"/>
      <c r="B281" s="13"/>
      <c r="C281" s="13"/>
      <c r="D281" s="13"/>
      <c r="E281" s="6"/>
      <c r="F281" s="6"/>
      <c r="G281" s="6"/>
      <c r="H281" s="13"/>
      <c r="I281" s="54"/>
      <c r="J281" s="54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>
      <c r="A282" s="55"/>
      <c r="B282" s="13"/>
      <c r="C282" s="13"/>
      <c r="D282" s="13"/>
      <c r="E282" s="6"/>
      <c r="F282" s="6"/>
      <c r="G282" s="6"/>
      <c r="H282" s="13"/>
      <c r="I282" s="54"/>
      <c r="J282" s="54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>
      <c r="A283" s="55"/>
      <c r="B283" s="13"/>
      <c r="C283" s="13"/>
      <c r="D283" s="13"/>
      <c r="E283" s="6"/>
      <c r="F283" s="6"/>
      <c r="G283" s="6"/>
      <c r="H283" s="13"/>
      <c r="I283" s="54"/>
      <c r="J283" s="54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>
      <c r="A284" s="55"/>
      <c r="B284" s="13"/>
      <c r="C284" s="13"/>
      <c r="D284" s="13"/>
      <c r="E284" s="6"/>
      <c r="F284" s="6"/>
      <c r="G284" s="6"/>
      <c r="H284" s="13"/>
      <c r="I284" s="54"/>
      <c r="J284" s="54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>
      <c r="A285" s="55"/>
      <c r="B285" s="13"/>
      <c r="C285" s="13"/>
      <c r="D285" s="13"/>
      <c r="E285" s="6"/>
      <c r="F285" s="6"/>
      <c r="G285" s="6"/>
      <c r="H285" s="13"/>
      <c r="I285" s="54"/>
      <c r="J285" s="54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>
      <c r="A286" s="55"/>
      <c r="B286" s="13"/>
      <c r="C286" s="13"/>
      <c r="D286" s="13"/>
      <c r="E286" s="6"/>
      <c r="F286" s="6"/>
      <c r="G286" s="6"/>
      <c r="H286" s="13"/>
      <c r="I286" s="54"/>
      <c r="J286" s="54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>
      <c r="A287" s="55"/>
      <c r="B287" s="13"/>
      <c r="C287" s="13"/>
      <c r="D287" s="13"/>
      <c r="E287" s="6"/>
      <c r="F287" s="6"/>
      <c r="G287" s="6"/>
      <c r="H287" s="13"/>
      <c r="I287" s="54"/>
      <c r="J287" s="54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>
      <c r="A288" s="55"/>
      <c r="B288" s="13"/>
      <c r="C288" s="13"/>
      <c r="D288" s="13"/>
      <c r="E288" s="6"/>
      <c r="F288" s="6"/>
      <c r="G288" s="6"/>
      <c r="H288" s="13"/>
      <c r="I288" s="54"/>
      <c r="J288" s="54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>
      <c r="A289" s="55"/>
      <c r="B289" s="13"/>
      <c r="C289" s="13"/>
      <c r="D289" s="13"/>
      <c r="E289" s="6"/>
      <c r="F289" s="6"/>
      <c r="G289" s="6"/>
      <c r="H289" s="13"/>
      <c r="I289" s="54"/>
      <c r="J289" s="54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>
      <c r="A290" s="55"/>
      <c r="B290" s="13"/>
      <c r="C290" s="13"/>
      <c r="D290" s="13"/>
      <c r="E290" s="6"/>
      <c r="F290" s="6"/>
      <c r="G290" s="6"/>
      <c r="H290" s="13"/>
      <c r="I290" s="54"/>
      <c r="J290" s="54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>
      <c r="A291" s="55"/>
      <c r="B291" s="13"/>
      <c r="C291" s="13"/>
      <c r="D291" s="13"/>
      <c r="E291" s="6"/>
      <c r="F291" s="6"/>
      <c r="G291" s="6"/>
      <c r="H291" s="13"/>
      <c r="I291" s="54"/>
      <c r="J291" s="54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>
      <c r="A292" s="55"/>
      <c r="B292" s="13"/>
      <c r="C292" s="13"/>
      <c r="D292" s="13"/>
      <c r="E292" s="6"/>
      <c r="F292" s="6"/>
      <c r="G292" s="6"/>
      <c r="H292" s="13"/>
      <c r="I292" s="54"/>
      <c r="J292" s="54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>
      <c r="A293" s="55"/>
      <c r="B293" s="13"/>
      <c r="C293" s="13"/>
      <c r="D293" s="13"/>
      <c r="E293" s="6"/>
      <c r="F293" s="6"/>
      <c r="G293" s="6"/>
      <c r="H293" s="13"/>
      <c r="I293" s="54"/>
      <c r="J293" s="54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>
      <c r="A294" s="55"/>
      <c r="B294" s="13"/>
      <c r="C294" s="13"/>
      <c r="D294" s="13"/>
      <c r="E294" s="6"/>
      <c r="F294" s="6"/>
      <c r="G294" s="6"/>
      <c r="H294" s="13"/>
      <c r="I294" s="54"/>
      <c r="J294" s="54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>
      <c r="A295" s="55"/>
      <c r="B295" s="13"/>
      <c r="C295" s="13"/>
      <c r="D295" s="13"/>
      <c r="E295" s="6"/>
      <c r="F295" s="6"/>
      <c r="G295" s="6"/>
      <c r="H295" s="13"/>
      <c r="I295" s="54"/>
      <c r="J295" s="54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>
      <c r="A296" s="55"/>
      <c r="B296" s="13"/>
      <c r="C296" s="13"/>
      <c r="D296" s="13"/>
      <c r="E296" s="6"/>
      <c r="F296" s="6"/>
      <c r="G296" s="6"/>
      <c r="H296" s="13"/>
      <c r="I296" s="54"/>
      <c r="J296" s="54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>
      <c r="A297" s="55"/>
      <c r="B297" s="13"/>
      <c r="C297" s="13"/>
      <c r="D297" s="13"/>
      <c r="E297" s="6"/>
      <c r="F297" s="6"/>
      <c r="G297" s="6"/>
      <c r="H297" s="13"/>
      <c r="I297" s="54"/>
      <c r="J297" s="54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>
      <c r="A298" s="55"/>
      <c r="B298" s="13"/>
      <c r="C298" s="13"/>
      <c r="D298" s="13"/>
      <c r="E298" s="6"/>
      <c r="F298" s="6"/>
      <c r="G298" s="6"/>
      <c r="H298" s="13"/>
      <c r="I298" s="54"/>
      <c r="J298" s="54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>
      <c r="A299" s="55"/>
      <c r="B299" s="13"/>
      <c r="C299" s="13"/>
      <c r="D299" s="13"/>
      <c r="E299" s="6"/>
      <c r="F299" s="6"/>
      <c r="G299" s="6"/>
      <c r="H299" s="13"/>
      <c r="I299" s="54"/>
      <c r="J299" s="54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>
      <c r="A300" s="55"/>
      <c r="B300" s="13"/>
      <c r="C300" s="13"/>
      <c r="D300" s="13"/>
      <c r="E300" s="6"/>
      <c r="F300" s="6"/>
      <c r="G300" s="6"/>
      <c r="H300" s="13"/>
      <c r="I300" s="54"/>
      <c r="J300" s="54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>
      <c r="A301" s="55"/>
      <c r="B301" s="13"/>
      <c r="C301" s="13"/>
      <c r="D301" s="13"/>
      <c r="E301" s="6"/>
      <c r="F301" s="6"/>
      <c r="G301" s="6"/>
      <c r="H301" s="13"/>
      <c r="I301" s="54"/>
      <c r="J301" s="54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>
      <c r="A302" s="55"/>
      <c r="B302" s="13"/>
      <c r="C302" s="13"/>
      <c r="D302" s="13"/>
      <c r="E302" s="6"/>
      <c r="F302" s="6"/>
      <c r="G302" s="6"/>
      <c r="H302" s="13"/>
      <c r="I302" s="54"/>
      <c r="J302" s="54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>
      <c r="A303" s="55"/>
      <c r="B303" s="13"/>
      <c r="C303" s="13"/>
      <c r="D303" s="13"/>
      <c r="E303" s="6"/>
      <c r="F303" s="6"/>
      <c r="G303" s="6"/>
      <c r="H303" s="13"/>
      <c r="I303" s="54"/>
      <c r="J303" s="54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>
      <c r="A304" s="55"/>
      <c r="B304" s="13"/>
      <c r="C304" s="13"/>
      <c r="D304" s="13"/>
      <c r="E304" s="6"/>
      <c r="F304" s="6"/>
      <c r="G304" s="6"/>
      <c r="H304" s="13"/>
      <c r="I304" s="54"/>
      <c r="J304" s="54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>
      <c r="A305" s="55"/>
      <c r="B305" s="13"/>
      <c r="C305" s="13"/>
      <c r="D305" s="13"/>
      <c r="E305" s="6"/>
      <c r="F305" s="6"/>
      <c r="G305" s="6"/>
      <c r="H305" s="13"/>
      <c r="I305" s="54"/>
      <c r="J305" s="54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>
      <c r="A306" s="55"/>
      <c r="B306" s="13"/>
      <c r="C306" s="13"/>
      <c r="D306" s="13"/>
      <c r="E306" s="6"/>
      <c r="F306" s="6"/>
      <c r="G306" s="6"/>
      <c r="H306" s="13"/>
      <c r="I306" s="54"/>
      <c r="J306" s="54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>
      <c r="A307" s="55"/>
      <c r="B307" s="13"/>
      <c r="C307" s="13"/>
      <c r="D307" s="13"/>
      <c r="E307" s="6"/>
      <c r="F307" s="6"/>
      <c r="G307" s="6"/>
      <c r="H307" s="13"/>
      <c r="I307" s="54"/>
      <c r="J307" s="54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>
      <c r="A308" s="55"/>
      <c r="B308" s="13"/>
      <c r="C308" s="13"/>
      <c r="D308" s="13"/>
      <c r="E308" s="6"/>
      <c r="F308" s="6"/>
      <c r="G308" s="6"/>
      <c r="H308" s="13"/>
      <c r="I308" s="54"/>
      <c r="J308" s="54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>
      <c r="A309" s="55"/>
      <c r="B309" s="13"/>
      <c r="C309" s="13"/>
      <c r="D309" s="13"/>
      <c r="E309" s="6"/>
      <c r="F309" s="6"/>
      <c r="G309" s="6"/>
      <c r="H309" s="13"/>
      <c r="I309" s="54"/>
      <c r="J309" s="54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>
      <c r="A310" s="55"/>
      <c r="B310" s="13"/>
      <c r="C310" s="13"/>
      <c r="D310" s="13"/>
      <c r="E310" s="6"/>
      <c r="F310" s="6"/>
      <c r="G310" s="6"/>
      <c r="H310" s="13"/>
      <c r="I310" s="54"/>
      <c r="J310" s="54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>
      <c r="A311" s="55"/>
      <c r="B311" s="13"/>
      <c r="C311" s="13"/>
      <c r="D311" s="13"/>
      <c r="E311" s="6"/>
      <c r="F311" s="6"/>
      <c r="G311" s="6"/>
      <c r="H311" s="13"/>
      <c r="I311" s="54"/>
      <c r="J311" s="54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>
      <c r="A312" s="55"/>
      <c r="B312" s="13"/>
      <c r="C312" s="13"/>
      <c r="D312" s="13"/>
      <c r="E312" s="6"/>
      <c r="F312" s="6"/>
      <c r="G312" s="6"/>
      <c r="H312" s="13"/>
      <c r="I312" s="54"/>
      <c r="J312" s="54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>
      <c r="A313" s="55"/>
      <c r="B313" s="13"/>
      <c r="C313" s="13"/>
      <c r="D313" s="13"/>
      <c r="E313" s="6"/>
      <c r="F313" s="6"/>
      <c r="G313" s="6"/>
      <c r="H313" s="13"/>
      <c r="I313" s="54"/>
      <c r="J313" s="54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>
      <c r="A314" s="55"/>
      <c r="B314" s="13"/>
      <c r="C314" s="13"/>
      <c r="D314" s="13"/>
      <c r="E314" s="6"/>
      <c r="F314" s="6"/>
      <c r="G314" s="6"/>
      <c r="H314" s="13"/>
      <c r="I314" s="54"/>
      <c r="J314" s="54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>
      <c r="A315" s="55"/>
      <c r="B315" s="13"/>
      <c r="C315" s="13"/>
      <c r="D315" s="13"/>
      <c r="E315" s="6"/>
      <c r="F315" s="6"/>
      <c r="G315" s="6"/>
      <c r="H315" s="13"/>
      <c r="I315" s="54"/>
      <c r="J315" s="54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>
      <c r="A316" s="55"/>
      <c r="B316" s="13"/>
      <c r="C316" s="13"/>
      <c r="D316" s="13"/>
      <c r="E316" s="6"/>
      <c r="F316" s="6"/>
      <c r="G316" s="6"/>
      <c r="H316" s="13"/>
      <c r="I316" s="54"/>
      <c r="J316" s="54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>
      <c r="A317" s="55"/>
      <c r="B317" s="13"/>
      <c r="C317" s="13"/>
      <c r="D317" s="13"/>
      <c r="E317" s="6"/>
      <c r="F317" s="6"/>
      <c r="G317" s="6"/>
      <c r="H317" s="13"/>
      <c r="I317" s="54"/>
      <c r="J317" s="54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>
      <c r="A318" s="55"/>
      <c r="B318" s="13"/>
      <c r="C318" s="13"/>
      <c r="D318" s="13"/>
      <c r="E318" s="6"/>
      <c r="F318" s="6"/>
      <c r="G318" s="6"/>
      <c r="H318" s="13"/>
      <c r="I318" s="54"/>
      <c r="J318" s="54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>
      <c r="A319" s="55"/>
      <c r="B319" s="13"/>
      <c r="C319" s="13"/>
      <c r="D319" s="13"/>
      <c r="E319" s="6"/>
      <c r="F319" s="6"/>
      <c r="G319" s="6"/>
      <c r="H319" s="13"/>
      <c r="I319" s="54"/>
      <c r="J319" s="54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>
      <c r="A320" s="55"/>
      <c r="B320" s="13"/>
      <c r="C320" s="13"/>
      <c r="D320" s="13"/>
      <c r="E320" s="6"/>
      <c r="F320" s="6"/>
      <c r="G320" s="6"/>
      <c r="H320" s="13"/>
      <c r="I320" s="54"/>
      <c r="J320" s="54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>
      <c r="A321" s="55"/>
      <c r="B321" s="13"/>
      <c r="C321" s="13"/>
      <c r="D321" s="13"/>
      <c r="E321" s="6"/>
      <c r="F321" s="6"/>
      <c r="G321" s="6"/>
      <c r="H321" s="13"/>
      <c r="I321" s="54"/>
      <c r="J321" s="54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>
      <c r="A322" s="55"/>
      <c r="B322" s="13"/>
      <c r="C322" s="13"/>
      <c r="D322" s="13"/>
      <c r="E322" s="6"/>
      <c r="F322" s="6"/>
      <c r="G322" s="6"/>
      <c r="H322" s="13"/>
      <c r="I322" s="54"/>
      <c r="J322" s="54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>
      <c r="A323" s="55"/>
      <c r="B323" s="13"/>
      <c r="C323" s="13"/>
      <c r="D323" s="13"/>
      <c r="E323" s="6"/>
      <c r="F323" s="6"/>
      <c r="G323" s="6"/>
      <c r="H323" s="13"/>
      <c r="I323" s="54"/>
      <c r="J323" s="54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>
      <c r="A324" s="55"/>
      <c r="B324" s="13"/>
      <c r="C324" s="13"/>
      <c r="D324" s="13"/>
      <c r="E324" s="6"/>
      <c r="F324" s="6"/>
      <c r="G324" s="6"/>
      <c r="H324" s="13"/>
      <c r="I324" s="54"/>
      <c r="J324" s="54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>
      <c r="A325" s="55"/>
      <c r="B325" s="13"/>
      <c r="C325" s="13"/>
      <c r="D325" s="13"/>
      <c r="E325" s="6"/>
      <c r="F325" s="6"/>
      <c r="G325" s="6"/>
      <c r="H325" s="13"/>
      <c r="I325" s="54"/>
      <c r="J325" s="54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>
      <c r="A326" s="55"/>
      <c r="B326" s="13"/>
      <c r="C326" s="13"/>
      <c r="D326" s="13"/>
      <c r="E326" s="6"/>
      <c r="F326" s="6"/>
      <c r="G326" s="6"/>
      <c r="H326" s="13"/>
      <c r="I326" s="54"/>
      <c r="J326" s="54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>
      <c r="A327" s="55"/>
      <c r="B327" s="13"/>
      <c r="C327" s="13"/>
      <c r="D327" s="13"/>
      <c r="E327" s="6"/>
      <c r="F327" s="6"/>
      <c r="G327" s="6"/>
      <c r="H327" s="13"/>
      <c r="I327" s="54"/>
      <c r="J327" s="54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>
      <c r="A328" s="55"/>
      <c r="B328" s="13"/>
      <c r="C328" s="13"/>
      <c r="D328" s="13"/>
      <c r="E328" s="6"/>
      <c r="F328" s="6"/>
      <c r="G328" s="6"/>
      <c r="H328" s="13"/>
      <c r="I328" s="54"/>
      <c r="J328" s="54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>
      <c r="A329" s="55"/>
      <c r="B329" s="13"/>
      <c r="C329" s="13"/>
      <c r="D329" s="13"/>
      <c r="E329" s="6"/>
      <c r="F329" s="6"/>
      <c r="G329" s="6"/>
      <c r="H329" s="13"/>
      <c r="I329" s="54"/>
      <c r="J329" s="54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>
      <c r="A330" s="55"/>
      <c r="B330" s="13"/>
      <c r="C330" s="13"/>
      <c r="D330" s="13"/>
      <c r="E330" s="6"/>
      <c r="F330" s="6"/>
      <c r="G330" s="6"/>
      <c r="H330" s="13"/>
      <c r="I330" s="54"/>
      <c r="J330" s="54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>
      <c r="A331" s="55"/>
      <c r="B331" s="13"/>
      <c r="C331" s="13"/>
      <c r="D331" s="13"/>
      <c r="E331" s="6"/>
      <c r="F331" s="6"/>
      <c r="G331" s="6"/>
      <c r="H331" s="13"/>
      <c r="I331" s="54"/>
      <c r="J331" s="54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>
      <c r="A332" s="55"/>
      <c r="B332" s="13"/>
      <c r="C332" s="13"/>
      <c r="D332" s="13"/>
      <c r="E332" s="6"/>
      <c r="F332" s="6"/>
      <c r="G332" s="6"/>
      <c r="H332" s="13"/>
      <c r="I332" s="54"/>
      <c r="J332" s="54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>
      <c r="A333" s="55"/>
      <c r="B333" s="13"/>
      <c r="C333" s="13"/>
      <c r="D333" s="13"/>
      <c r="E333" s="6"/>
      <c r="F333" s="6"/>
      <c r="G333" s="6"/>
      <c r="H333" s="13"/>
      <c r="I333" s="54"/>
      <c r="J333" s="54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>
      <c r="A334" s="55"/>
      <c r="B334" s="13"/>
      <c r="C334" s="13"/>
      <c r="D334" s="13"/>
      <c r="E334" s="6"/>
      <c r="F334" s="6"/>
      <c r="G334" s="6"/>
      <c r="H334" s="13"/>
      <c r="I334" s="54"/>
      <c r="J334" s="54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>
      <c r="A335" s="55"/>
      <c r="B335" s="13"/>
      <c r="C335" s="13"/>
      <c r="D335" s="13"/>
      <c r="E335" s="6"/>
      <c r="F335" s="6"/>
      <c r="G335" s="6"/>
      <c r="H335" s="13"/>
      <c r="I335" s="54"/>
      <c r="J335" s="54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>
      <c r="A336" s="55"/>
      <c r="B336" s="13"/>
      <c r="C336" s="13"/>
      <c r="D336" s="13"/>
      <c r="E336" s="6"/>
      <c r="F336" s="6"/>
      <c r="G336" s="6"/>
      <c r="H336" s="13"/>
      <c r="I336" s="54"/>
      <c r="J336" s="54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>
      <c r="A337" s="55"/>
      <c r="B337" s="13"/>
      <c r="C337" s="13"/>
      <c r="D337" s="13"/>
      <c r="E337" s="6"/>
      <c r="F337" s="6"/>
      <c r="G337" s="6"/>
      <c r="H337" s="13"/>
      <c r="I337" s="54"/>
      <c r="J337" s="54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>
      <c r="A338" s="55"/>
      <c r="B338" s="13"/>
      <c r="C338" s="13"/>
      <c r="D338" s="13"/>
      <c r="E338" s="6"/>
      <c r="F338" s="6"/>
      <c r="G338" s="6"/>
      <c r="H338" s="13"/>
      <c r="I338" s="54"/>
      <c r="J338" s="54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>
      <c r="A339" s="55"/>
      <c r="B339" s="13"/>
      <c r="C339" s="13"/>
      <c r="D339" s="13"/>
      <c r="E339" s="6"/>
      <c r="F339" s="6"/>
      <c r="G339" s="6"/>
      <c r="H339" s="13"/>
      <c r="I339" s="54"/>
      <c r="J339" s="54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>
      <c r="A340" s="55"/>
      <c r="B340" s="13"/>
      <c r="C340" s="13"/>
      <c r="D340" s="13"/>
      <c r="E340" s="6"/>
      <c r="F340" s="6"/>
      <c r="G340" s="6"/>
      <c r="H340" s="13"/>
      <c r="I340" s="54"/>
      <c r="J340" s="54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>
      <c r="A341" s="55"/>
      <c r="B341" s="13"/>
      <c r="C341" s="13"/>
      <c r="D341" s="13"/>
      <c r="E341" s="6"/>
      <c r="F341" s="6"/>
      <c r="G341" s="6"/>
      <c r="H341" s="13"/>
      <c r="I341" s="54"/>
      <c r="J341" s="54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>
      <c r="A342" s="55"/>
      <c r="B342" s="13"/>
      <c r="C342" s="13"/>
      <c r="D342" s="13"/>
      <c r="E342" s="6"/>
      <c r="F342" s="6"/>
      <c r="G342" s="6"/>
      <c r="H342" s="13"/>
      <c r="I342" s="54"/>
      <c r="J342" s="54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>
      <c r="A343" s="55"/>
      <c r="B343" s="13"/>
      <c r="C343" s="13"/>
      <c r="D343" s="13"/>
      <c r="E343" s="6"/>
      <c r="F343" s="6"/>
      <c r="G343" s="6"/>
      <c r="H343" s="13"/>
      <c r="I343" s="54"/>
      <c r="J343" s="54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>
      <c r="A344" s="55"/>
      <c r="B344" s="13"/>
      <c r="C344" s="13"/>
      <c r="D344" s="13"/>
      <c r="E344" s="6"/>
      <c r="F344" s="6"/>
      <c r="G344" s="6"/>
      <c r="H344" s="13"/>
      <c r="I344" s="54"/>
      <c r="J344" s="54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>
      <c r="A345" s="55"/>
      <c r="B345" s="13"/>
      <c r="C345" s="13"/>
      <c r="D345" s="13"/>
      <c r="E345" s="6"/>
      <c r="F345" s="6"/>
      <c r="G345" s="6"/>
      <c r="H345" s="13"/>
      <c r="I345" s="54"/>
      <c r="J345" s="54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>
      <c r="A346" s="55"/>
      <c r="B346" s="13"/>
      <c r="C346" s="13"/>
      <c r="D346" s="13"/>
      <c r="E346" s="6"/>
      <c r="F346" s="6"/>
      <c r="G346" s="6"/>
      <c r="H346" s="13"/>
      <c r="I346" s="54"/>
      <c r="J346" s="54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>
      <c r="A347" s="55"/>
      <c r="B347" s="13"/>
      <c r="C347" s="13"/>
      <c r="D347" s="13"/>
      <c r="E347" s="6"/>
      <c r="F347" s="6"/>
      <c r="G347" s="6"/>
      <c r="H347" s="13"/>
      <c r="I347" s="54"/>
      <c r="J347" s="54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>
      <c r="A348" s="55"/>
      <c r="B348" s="13"/>
      <c r="C348" s="13"/>
      <c r="D348" s="13"/>
      <c r="E348" s="6"/>
      <c r="F348" s="6"/>
      <c r="G348" s="6"/>
      <c r="H348" s="13"/>
      <c r="I348" s="54"/>
      <c r="J348" s="54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>
      <c r="A349" s="55"/>
      <c r="B349" s="13"/>
      <c r="C349" s="13"/>
      <c r="D349" s="13"/>
      <c r="E349" s="6"/>
      <c r="F349" s="6"/>
      <c r="G349" s="6"/>
      <c r="H349" s="13"/>
      <c r="I349" s="54"/>
      <c r="J349" s="54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>
      <c r="A350" s="55"/>
      <c r="B350" s="13"/>
      <c r="C350" s="13"/>
      <c r="D350" s="13"/>
      <c r="E350" s="6"/>
      <c r="F350" s="6"/>
      <c r="G350" s="6"/>
      <c r="H350" s="13"/>
      <c r="I350" s="54"/>
      <c r="J350" s="54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>
      <c r="A351" s="55"/>
      <c r="B351" s="13"/>
      <c r="C351" s="13"/>
      <c r="D351" s="13"/>
      <c r="E351" s="6"/>
      <c r="F351" s="6"/>
      <c r="G351" s="6"/>
      <c r="H351" s="13"/>
      <c r="I351" s="54"/>
      <c r="J351" s="54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>
      <c r="A352" s="55"/>
      <c r="B352" s="13"/>
      <c r="C352" s="13"/>
      <c r="D352" s="13"/>
      <c r="E352" s="6"/>
      <c r="F352" s="6"/>
      <c r="G352" s="6"/>
      <c r="H352" s="13"/>
      <c r="I352" s="54"/>
      <c r="J352" s="54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>
      <c r="A353" s="55"/>
      <c r="B353" s="13"/>
      <c r="C353" s="13"/>
      <c r="D353" s="13"/>
      <c r="E353" s="6"/>
      <c r="F353" s="6"/>
      <c r="G353" s="6"/>
      <c r="H353" s="13"/>
      <c r="I353" s="54"/>
      <c r="J353" s="54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>
      <c r="A354" s="55"/>
      <c r="B354" s="13"/>
      <c r="C354" s="13"/>
      <c r="D354" s="13"/>
      <c r="E354" s="6"/>
      <c r="F354" s="6"/>
      <c r="G354" s="6"/>
      <c r="H354" s="13"/>
      <c r="I354" s="54"/>
      <c r="J354" s="54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>
      <c r="A355" s="55"/>
      <c r="B355" s="13"/>
      <c r="C355" s="13"/>
      <c r="D355" s="13"/>
      <c r="E355" s="6"/>
      <c r="F355" s="6"/>
      <c r="G355" s="6"/>
      <c r="H355" s="13"/>
      <c r="I355" s="54"/>
      <c r="J355" s="54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>
      <c r="A356" s="55"/>
      <c r="B356" s="13"/>
      <c r="C356" s="13"/>
      <c r="D356" s="13"/>
      <c r="E356" s="6"/>
      <c r="F356" s="6"/>
      <c r="G356" s="6"/>
      <c r="H356" s="13"/>
      <c r="I356" s="54"/>
      <c r="J356" s="54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>
      <c r="A357" s="55"/>
      <c r="B357" s="13"/>
      <c r="C357" s="13"/>
      <c r="D357" s="13"/>
      <c r="E357" s="6"/>
      <c r="F357" s="6"/>
      <c r="G357" s="6"/>
      <c r="H357" s="13"/>
      <c r="I357" s="54"/>
      <c r="J357" s="54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>
      <c r="A358" s="55"/>
      <c r="B358" s="13"/>
      <c r="C358" s="13"/>
      <c r="D358" s="13"/>
      <c r="E358" s="6"/>
      <c r="F358" s="6"/>
      <c r="G358" s="6"/>
      <c r="H358" s="13"/>
      <c r="I358" s="54"/>
      <c r="J358" s="54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>
      <c r="A359" s="55"/>
      <c r="B359" s="13"/>
      <c r="C359" s="13"/>
      <c r="D359" s="13"/>
      <c r="E359" s="6"/>
      <c r="F359" s="6"/>
      <c r="G359" s="6"/>
      <c r="H359" s="13"/>
      <c r="I359" s="54"/>
      <c r="J359" s="54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>
      <c r="A360" s="55"/>
      <c r="B360" s="13"/>
      <c r="C360" s="13"/>
      <c r="D360" s="13"/>
      <c r="E360" s="6"/>
      <c r="F360" s="6"/>
      <c r="G360" s="6"/>
      <c r="H360" s="13"/>
      <c r="I360" s="54"/>
      <c r="J360" s="54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>
      <c r="A361" s="55"/>
      <c r="B361" s="13"/>
      <c r="C361" s="13"/>
      <c r="D361" s="13"/>
      <c r="E361" s="6"/>
      <c r="F361" s="6"/>
      <c r="G361" s="6"/>
      <c r="H361" s="13"/>
      <c r="I361" s="54"/>
      <c r="J361" s="54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>
      <c r="A362" s="55"/>
      <c r="B362" s="13"/>
      <c r="C362" s="13"/>
      <c r="D362" s="13"/>
      <c r="E362" s="6"/>
      <c r="F362" s="6"/>
      <c r="G362" s="6"/>
      <c r="H362" s="13"/>
      <c r="I362" s="54"/>
      <c r="J362" s="54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>
      <c r="A363" s="55"/>
      <c r="B363" s="13"/>
      <c r="C363" s="13"/>
      <c r="D363" s="13"/>
      <c r="E363" s="6"/>
      <c r="F363" s="6"/>
      <c r="G363" s="6"/>
      <c r="H363" s="13"/>
      <c r="I363" s="54"/>
      <c r="J363" s="54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>
      <c r="A364" s="55"/>
      <c r="B364" s="13"/>
      <c r="C364" s="13"/>
      <c r="D364" s="13"/>
      <c r="E364" s="6"/>
      <c r="F364" s="6"/>
      <c r="G364" s="6"/>
      <c r="H364" s="13"/>
      <c r="I364" s="54"/>
      <c r="J364" s="54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>
      <c r="A365" s="55"/>
      <c r="B365" s="13"/>
      <c r="C365" s="13"/>
      <c r="D365" s="13"/>
      <c r="E365" s="6"/>
      <c r="F365" s="6"/>
      <c r="G365" s="6"/>
      <c r="H365" s="13"/>
      <c r="I365" s="54"/>
      <c r="J365" s="54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>
      <c r="A366" s="55"/>
      <c r="B366" s="13"/>
      <c r="C366" s="13"/>
      <c r="D366" s="13"/>
      <c r="E366" s="6"/>
      <c r="F366" s="6"/>
      <c r="G366" s="6"/>
      <c r="H366" s="13"/>
      <c r="I366" s="54"/>
      <c r="J366" s="54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>
      <c r="A367" s="55"/>
      <c r="B367" s="13"/>
      <c r="C367" s="13"/>
      <c r="D367" s="13"/>
      <c r="E367" s="6"/>
      <c r="F367" s="6"/>
      <c r="G367" s="6"/>
      <c r="H367" s="13"/>
      <c r="I367" s="54"/>
      <c r="J367" s="54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>
      <c r="A368" s="55"/>
      <c r="B368" s="13"/>
      <c r="C368" s="13"/>
      <c r="D368" s="13"/>
      <c r="E368" s="6"/>
      <c r="F368" s="6"/>
      <c r="G368" s="6"/>
      <c r="H368" s="13"/>
      <c r="I368" s="54"/>
      <c r="J368" s="54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>
      <c r="A369" s="55"/>
      <c r="B369" s="13"/>
      <c r="C369" s="13"/>
      <c r="D369" s="13"/>
      <c r="E369" s="6"/>
      <c r="F369" s="6"/>
      <c r="G369" s="6"/>
      <c r="H369" s="13"/>
      <c r="I369" s="54"/>
      <c r="J369" s="54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>
      <c r="A370" s="55"/>
      <c r="B370" s="13"/>
      <c r="C370" s="13"/>
      <c r="D370" s="13"/>
      <c r="E370" s="6"/>
      <c r="F370" s="6"/>
      <c r="G370" s="6"/>
      <c r="H370" s="13"/>
      <c r="I370" s="54"/>
      <c r="J370" s="54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>
      <c r="A371" s="55"/>
      <c r="B371" s="13"/>
      <c r="C371" s="13"/>
      <c r="D371" s="13"/>
      <c r="E371" s="6"/>
      <c r="F371" s="6"/>
      <c r="G371" s="6"/>
      <c r="H371" s="13"/>
      <c r="I371" s="54"/>
      <c r="J371" s="54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>
      <c r="A372" s="55"/>
      <c r="B372" s="13"/>
      <c r="C372" s="13"/>
      <c r="D372" s="13"/>
      <c r="E372" s="6"/>
      <c r="F372" s="6"/>
      <c r="G372" s="6"/>
      <c r="H372" s="13"/>
      <c r="I372" s="54"/>
      <c r="J372" s="54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>
      <c r="A373" s="55"/>
      <c r="B373" s="13"/>
      <c r="C373" s="13"/>
      <c r="D373" s="13"/>
      <c r="E373" s="6"/>
      <c r="F373" s="6"/>
      <c r="G373" s="6"/>
      <c r="H373" s="13"/>
      <c r="I373" s="54"/>
      <c r="J373" s="54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>
      <c r="A374" s="55"/>
      <c r="B374" s="13"/>
      <c r="C374" s="13"/>
      <c r="D374" s="13"/>
      <c r="E374" s="6"/>
      <c r="F374" s="6"/>
      <c r="G374" s="6"/>
      <c r="H374" s="13"/>
      <c r="I374" s="54"/>
      <c r="J374" s="54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>
      <c r="A375" s="55"/>
      <c r="B375" s="13"/>
      <c r="C375" s="13"/>
      <c r="D375" s="13"/>
      <c r="E375" s="6"/>
      <c r="F375" s="6"/>
      <c r="G375" s="6"/>
      <c r="H375" s="13"/>
      <c r="I375" s="54"/>
      <c r="J375" s="54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>
      <c r="A376" s="55"/>
      <c r="B376" s="13"/>
      <c r="C376" s="13"/>
      <c r="D376" s="13"/>
      <c r="E376" s="6"/>
      <c r="F376" s="6"/>
      <c r="G376" s="6"/>
      <c r="H376" s="13"/>
      <c r="I376" s="54"/>
      <c r="J376" s="54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>
      <c r="A377" s="55"/>
      <c r="B377" s="13"/>
      <c r="C377" s="13"/>
      <c r="D377" s="13"/>
      <c r="E377" s="6"/>
      <c r="F377" s="6"/>
      <c r="G377" s="6"/>
      <c r="H377" s="13"/>
      <c r="I377" s="54"/>
      <c r="J377" s="54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>
      <c r="A378" s="55"/>
      <c r="B378" s="13"/>
      <c r="C378" s="13"/>
      <c r="D378" s="13"/>
      <c r="E378" s="6"/>
      <c r="F378" s="6"/>
      <c r="G378" s="6"/>
      <c r="H378" s="13"/>
      <c r="I378" s="54"/>
      <c r="J378" s="54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>
      <c r="A379" s="55"/>
      <c r="B379" s="13"/>
      <c r="C379" s="13"/>
      <c r="D379" s="13"/>
      <c r="E379" s="6"/>
      <c r="F379" s="6"/>
      <c r="G379" s="6"/>
      <c r="H379" s="13"/>
      <c r="I379" s="54"/>
      <c r="J379" s="54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>
      <c r="A380" s="55"/>
      <c r="B380" s="13"/>
      <c r="C380" s="13"/>
      <c r="D380" s="13"/>
      <c r="E380" s="6"/>
      <c r="F380" s="6"/>
      <c r="G380" s="6"/>
      <c r="H380" s="13"/>
      <c r="I380" s="54"/>
      <c r="J380" s="54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>
      <c r="A381" s="55"/>
      <c r="B381" s="13"/>
      <c r="C381" s="13"/>
      <c r="D381" s="13"/>
      <c r="E381" s="6"/>
      <c r="F381" s="6"/>
      <c r="G381" s="6"/>
      <c r="H381" s="13"/>
      <c r="I381" s="54"/>
      <c r="J381" s="54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>
      <c r="A382" s="55"/>
      <c r="B382" s="13"/>
      <c r="C382" s="13"/>
      <c r="D382" s="13"/>
      <c r="E382" s="6"/>
      <c r="F382" s="6"/>
      <c r="G382" s="6"/>
      <c r="H382" s="13"/>
      <c r="I382" s="54"/>
      <c r="J382" s="54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>
      <c r="A383" s="55"/>
      <c r="B383" s="13"/>
      <c r="C383" s="13"/>
      <c r="D383" s="13"/>
      <c r="E383" s="6"/>
      <c r="F383" s="6"/>
      <c r="G383" s="6"/>
      <c r="H383" s="13"/>
      <c r="I383" s="54"/>
      <c r="J383" s="54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>
      <c r="A384" s="55"/>
      <c r="B384" s="13"/>
      <c r="C384" s="13"/>
      <c r="D384" s="13"/>
      <c r="E384" s="6"/>
      <c r="F384" s="6"/>
      <c r="G384" s="6"/>
      <c r="H384" s="13"/>
      <c r="I384" s="54"/>
      <c r="J384" s="54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>
      <c r="A385" s="55"/>
      <c r="B385" s="13"/>
      <c r="C385" s="13"/>
      <c r="D385" s="13"/>
      <c r="E385" s="6"/>
      <c r="F385" s="6"/>
      <c r="G385" s="6"/>
      <c r="H385" s="13"/>
      <c r="I385" s="54"/>
      <c r="J385" s="54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>
      <c r="A386" s="55"/>
      <c r="B386" s="13"/>
      <c r="C386" s="13"/>
      <c r="D386" s="13"/>
      <c r="E386" s="6"/>
      <c r="F386" s="6"/>
      <c r="G386" s="6"/>
      <c r="H386" s="13"/>
      <c r="I386" s="54"/>
      <c r="J386" s="54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>
      <c r="A387" s="55"/>
      <c r="B387" s="13"/>
      <c r="C387" s="13"/>
      <c r="D387" s="13"/>
      <c r="E387" s="6"/>
      <c r="F387" s="6"/>
      <c r="G387" s="6"/>
      <c r="H387" s="13"/>
      <c r="I387" s="54"/>
      <c r="J387" s="54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>
      <c r="A388" s="55"/>
      <c r="B388" s="13"/>
      <c r="C388" s="13"/>
      <c r="D388" s="13"/>
      <c r="E388" s="6"/>
      <c r="F388" s="6"/>
      <c r="G388" s="6"/>
      <c r="H388" s="13"/>
      <c r="I388" s="54"/>
      <c r="J388" s="54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>
      <c r="A389" s="55"/>
      <c r="B389" s="13"/>
      <c r="C389" s="13"/>
      <c r="D389" s="13"/>
      <c r="E389" s="6"/>
      <c r="F389" s="6"/>
      <c r="G389" s="6"/>
      <c r="H389" s="13"/>
      <c r="I389" s="54"/>
      <c r="J389" s="54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>
      <c r="A390" s="55"/>
      <c r="B390" s="13"/>
      <c r="C390" s="13"/>
      <c r="D390" s="13"/>
      <c r="E390" s="6"/>
      <c r="F390" s="6"/>
      <c r="G390" s="6"/>
      <c r="H390" s="13"/>
      <c r="I390" s="54"/>
      <c r="J390" s="54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>
      <c r="A391" s="55"/>
      <c r="B391" s="13"/>
      <c r="C391" s="13"/>
      <c r="D391" s="13"/>
      <c r="E391" s="6"/>
      <c r="F391" s="6"/>
      <c r="G391" s="6"/>
      <c r="H391" s="13"/>
      <c r="I391" s="54"/>
      <c r="J391" s="54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>
      <c r="A392" s="55"/>
      <c r="B392" s="13"/>
      <c r="C392" s="13"/>
      <c r="D392" s="13"/>
      <c r="E392" s="6"/>
      <c r="F392" s="6"/>
      <c r="G392" s="6"/>
      <c r="H392" s="13"/>
      <c r="I392" s="54"/>
      <c r="J392" s="54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>
      <c r="A393" s="55"/>
      <c r="B393" s="13"/>
      <c r="C393" s="13"/>
      <c r="D393" s="13"/>
      <c r="E393" s="6"/>
      <c r="F393" s="6"/>
      <c r="G393" s="6"/>
      <c r="H393" s="13"/>
      <c r="I393" s="54"/>
      <c r="J393" s="54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>
      <c r="A394" s="55"/>
      <c r="B394" s="13"/>
      <c r="C394" s="13"/>
      <c r="D394" s="13"/>
      <c r="E394" s="6"/>
      <c r="F394" s="6"/>
      <c r="G394" s="6"/>
      <c r="H394" s="13"/>
      <c r="I394" s="54"/>
      <c r="J394" s="54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>
      <c r="A395" s="55"/>
      <c r="B395" s="13"/>
      <c r="C395" s="13"/>
      <c r="D395" s="13"/>
      <c r="E395" s="6"/>
      <c r="F395" s="6"/>
      <c r="G395" s="6"/>
      <c r="H395" s="13"/>
      <c r="I395" s="54"/>
      <c r="J395" s="54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>
      <c r="A396" s="55"/>
      <c r="B396" s="13"/>
      <c r="C396" s="13"/>
      <c r="D396" s="13"/>
      <c r="E396" s="6"/>
      <c r="F396" s="6"/>
      <c r="G396" s="6"/>
      <c r="H396" s="13"/>
      <c r="I396" s="54"/>
      <c r="J396" s="54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>
      <c r="A397" s="55"/>
      <c r="B397" s="13"/>
      <c r="C397" s="13"/>
      <c r="D397" s="13"/>
      <c r="E397" s="6"/>
      <c r="F397" s="6"/>
      <c r="G397" s="6"/>
      <c r="H397" s="13"/>
      <c r="I397" s="54"/>
      <c r="J397" s="54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>
      <c r="A398" s="55"/>
      <c r="B398" s="13"/>
      <c r="C398" s="13"/>
      <c r="D398" s="13"/>
      <c r="E398" s="6"/>
      <c r="F398" s="6"/>
      <c r="G398" s="6"/>
      <c r="H398" s="13"/>
      <c r="I398" s="54"/>
      <c r="J398" s="54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>
      <c r="A399" s="55"/>
      <c r="B399" s="13"/>
      <c r="C399" s="13"/>
      <c r="D399" s="13"/>
      <c r="E399" s="6"/>
      <c r="F399" s="6"/>
      <c r="G399" s="6"/>
      <c r="H399" s="13"/>
      <c r="I399" s="54"/>
      <c r="J399" s="54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>
      <c r="A400" s="55"/>
      <c r="B400" s="13"/>
      <c r="C400" s="13"/>
      <c r="D400" s="13"/>
      <c r="E400" s="6"/>
      <c r="F400" s="6"/>
      <c r="G400" s="6"/>
      <c r="H400" s="13"/>
      <c r="I400" s="54"/>
      <c r="J400" s="54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>
      <c r="A401" s="55"/>
      <c r="B401" s="13"/>
      <c r="C401" s="13"/>
      <c r="D401" s="13"/>
      <c r="E401" s="6"/>
      <c r="F401" s="6"/>
      <c r="G401" s="6"/>
      <c r="H401" s="13"/>
      <c r="I401" s="54"/>
      <c r="J401" s="54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>
      <c r="A402" s="55"/>
      <c r="B402" s="13"/>
      <c r="C402" s="13"/>
      <c r="D402" s="13"/>
      <c r="E402" s="6"/>
      <c r="F402" s="6"/>
      <c r="G402" s="6"/>
      <c r="H402" s="13"/>
      <c r="I402" s="54"/>
      <c r="J402" s="54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>
      <c r="A403" s="55"/>
      <c r="B403" s="13"/>
      <c r="C403" s="13"/>
      <c r="D403" s="13"/>
      <c r="E403" s="6"/>
      <c r="F403" s="6"/>
      <c r="G403" s="6"/>
      <c r="H403" s="13"/>
      <c r="I403" s="54"/>
      <c r="J403" s="54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>
      <c r="A404" s="55"/>
      <c r="B404" s="13"/>
      <c r="C404" s="13"/>
      <c r="D404" s="13"/>
      <c r="E404" s="6"/>
      <c r="F404" s="6"/>
      <c r="G404" s="6"/>
      <c r="H404" s="13"/>
      <c r="I404" s="54"/>
      <c r="J404" s="54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>
      <c r="A405" s="55"/>
      <c r="B405" s="13"/>
      <c r="C405" s="13"/>
      <c r="D405" s="13"/>
      <c r="E405" s="6"/>
      <c r="F405" s="6"/>
      <c r="G405" s="6"/>
      <c r="H405" s="13"/>
      <c r="I405" s="54"/>
      <c r="J405" s="54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>
      <c r="A406" s="55"/>
      <c r="B406" s="13"/>
      <c r="C406" s="13"/>
      <c r="D406" s="13"/>
      <c r="E406" s="6"/>
      <c r="F406" s="6"/>
      <c r="G406" s="6"/>
      <c r="H406" s="13"/>
      <c r="I406" s="54"/>
      <c r="J406" s="54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>
      <c r="A407" s="55"/>
      <c r="B407" s="13"/>
      <c r="C407" s="13"/>
      <c r="D407" s="13"/>
      <c r="E407" s="6"/>
      <c r="F407" s="6"/>
      <c r="G407" s="6"/>
      <c r="H407" s="13"/>
      <c r="I407" s="54"/>
      <c r="J407" s="54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>
      <c r="A408" s="55"/>
      <c r="B408" s="13"/>
      <c r="C408" s="13"/>
      <c r="D408" s="13"/>
      <c r="E408" s="6"/>
      <c r="F408" s="6"/>
      <c r="G408" s="6"/>
      <c r="H408" s="13"/>
      <c r="I408" s="54"/>
      <c r="J408" s="54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>
      <c r="A409" s="55"/>
      <c r="B409" s="13"/>
      <c r="C409" s="13"/>
      <c r="D409" s="13"/>
      <c r="E409" s="6"/>
      <c r="F409" s="6"/>
      <c r="G409" s="6"/>
      <c r="H409" s="13"/>
      <c r="I409" s="54"/>
      <c r="J409" s="54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>
      <c r="A410" s="55"/>
      <c r="B410" s="13"/>
      <c r="C410" s="13"/>
      <c r="D410" s="13"/>
      <c r="E410" s="6"/>
      <c r="F410" s="6"/>
      <c r="G410" s="6"/>
      <c r="H410" s="13"/>
      <c r="I410" s="54"/>
      <c r="J410" s="54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>
      <c r="A411" s="55"/>
      <c r="B411" s="13"/>
      <c r="C411" s="13"/>
      <c r="D411" s="13"/>
      <c r="E411" s="6"/>
      <c r="F411" s="6"/>
      <c r="G411" s="6"/>
      <c r="H411" s="13"/>
      <c r="I411" s="54"/>
      <c r="J411" s="54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>
      <c r="A412" s="55"/>
      <c r="B412" s="13"/>
      <c r="C412" s="13"/>
      <c r="D412" s="13"/>
      <c r="E412" s="6"/>
      <c r="F412" s="6"/>
      <c r="G412" s="6"/>
      <c r="H412" s="13"/>
      <c r="I412" s="54"/>
      <c r="J412" s="54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>
      <c r="A413" s="55"/>
      <c r="B413" s="13"/>
      <c r="C413" s="13"/>
      <c r="D413" s="13"/>
      <c r="E413" s="6"/>
      <c r="F413" s="6"/>
      <c r="G413" s="6"/>
      <c r="H413" s="13"/>
      <c r="I413" s="54"/>
      <c r="J413" s="54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>
      <c r="A414" s="55"/>
      <c r="B414" s="13"/>
      <c r="C414" s="13"/>
      <c r="D414" s="13"/>
      <c r="E414" s="6"/>
      <c r="F414" s="6"/>
      <c r="G414" s="6"/>
      <c r="H414" s="13"/>
      <c r="I414" s="54"/>
      <c r="J414" s="54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>
      <c r="A415" s="55"/>
      <c r="B415" s="13"/>
      <c r="C415" s="13"/>
      <c r="D415" s="13"/>
      <c r="E415" s="6"/>
      <c r="F415" s="6"/>
      <c r="G415" s="6"/>
      <c r="H415" s="13"/>
      <c r="I415" s="54"/>
      <c r="J415" s="54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>
      <c r="A416" s="55"/>
      <c r="B416" s="13"/>
      <c r="C416" s="13"/>
      <c r="D416" s="13"/>
      <c r="E416" s="6"/>
      <c r="F416" s="6"/>
      <c r="G416" s="6"/>
      <c r="H416" s="13"/>
      <c r="I416" s="54"/>
      <c r="J416" s="54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>
      <c r="A417" s="55"/>
      <c r="B417" s="13"/>
      <c r="C417" s="13"/>
      <c r="D417" s="13"/>
      <c r="E417" s="6"/>
      <c r="F417" s="6"/>
      <c r="G417" s="6"/>
      <c r="H417" s="13"/>
      <c r="I417" s="54"/>
      <c r="J417" s="54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>
      <c r="A418" s="55"/>
      <c r="B418" s="13"/>
      <c r="C418" s="13"/>
      <c r="D418" s="13"/>
      <c r="E418" s="6"/>
      <c r="F418" s="6"/>
      <c r="G418" s="6"/>
      <c r="H418" s="13"/>
      <c r="I418" s="54"/>
      <c r="J418" s="54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>
      <c r="A419" s="55"/>
      <c r="B419" s="13"/>
      <c r="C419" s="13"/>
      <c r="D419" s="13"/>
      <c r="E419" s="6"/>
      <c r="F419" s="6"/>
      <c r="G419" s="6"/>
      <c r="H419" s="13"/>
      <c r="I419" s="54"/>
      <c r="J419" s="54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>
      <c r="A420" s="55"/>
      <c r="B420" s="13"/>
      <c r="C420" s="13"/>
      <c r="D420" s="13"/>
      <c r="E420" s="6"/>
      <c r="F420" s="6"/>
      <c r="G420" s="6"/>
      <c r="H420" s="13"/>
      <c r="I420" s="54"/>
      <c r="J420" s="54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>
      <c r="A421" s="55"/>
      <c r="B421" s="13"/>
      <c r="C421" s="13"/>
      <c r="D421" s="13"/>
      <c r="E421" s="6"/>
      <c r="F421" s="6"/>
      <c r="G421" s="6"/>
      <c r="H421" s="13"/>
      <c r="I421" s="54"/>
      <c r="J421" s="54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>
      <c r="A422" s="55"/>
      <c r="B422" s="13"/>
      <c r="C422" s="13"/>
      <c r="D422" s="13"/>
      <c r="E422" s="6"/>
      <c r="F422" s="6"/>
      <c r="G422" s="6"/>
      <c r="H422" s="13"/>
      <c r="I422" s="54"/>
      <c r="J422" s="54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>
      <c r="A423" s="55"/>
      <c r="B423" s="13"/>
      <c r="C423" s="13"/>
      <c r="D423" s="13"/>
      <c r="E423" s="6"/>
      <c r="F423" s="6"/>
      <c r="G423" s="6"/>
      <c r="H423" s="13"/>
      <c r="I423" s="54"/>
      <c r="J423" s="54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>
      <c r="A424" s="55"/>
      <c r="B424" s="13"/>
      <c r="C424" s="13"/>
      <c r="D424" s="13"/>
      <c r="E424" s="6"/>
      <c r="F424" s="6"/>
      <c r="G424" s="6"/>
      <c r="H424" s="13"/>
      <c r="I424" s="54"/>
      <c r="J424" s="54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>
      <c r="A425" s="55"/>
      <c r="B425" s="13"/>
      <c r="C425" s="13"/>
      <c r="D425" s="13"/>
      <c r="E425" s="6"/>
      <c r="F425" s="6"/>
      <c r="G425" s="6"/>
      <c r="H425" s="13"/>
      <c r="I425" s="54"/>
      <c r="J425" s="54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>
      <c r="A426" s="55"/>
      <c r="B426" s="13"/>
      <c r="C426" s="13"/>
      <c r="D426" s="13"/>
      <c r="E426" s="6"/>
      <c r="F426" s="6"/>
      <c r="G426" s="6"/>
      <c r="H426" s="13"/>
      <c r="I426" s="54"/>
      <c r="J426" s="54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>
      <c r="A427" s="55"/>
      <c r="B427" s="13"/>
      <c r="C427" s="13"/>
      <c r="D427" s="13"/>
      <c r="E427" s="6"/>
      <c r="F427" s="6"/>
      <c r="G427" s="6"/>
      <c r="H427" s="13"/>
      <c r="I427" s="54"/>
      <c r="J427" s="54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>
      <c r="A428" s="55"/>
      <c r="B428" s="13"/>
      <c r="C428" s="13"/>
      <c r="D428" s="13"/>
      <c r="E428" s="6"/>
      <c r="F428" s="6"/>
      <c r="G428" s="6"/>
      <c r="H428" s="13"/>
      <c r="I428" s="54"/>
      <c r="J428" s="54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>
      <c r="A429" s="55"/>
      <c r="B429" s="13"/>
      <c r="C429" s="13"/>
      <c r="D429" s="13"/>
      <c r="E429" s="6"/>
      <c r="F429" s="6"/>
      <c r="G429" s="6"/>
      <c r="H429" s="13"/>
      <c r="I429" s="54"/>
      <c r="J429" s="54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>
      <c r="A430" s="55"/>
      <c r="B430" s="13"/>
      <c r="C430" s="13"/>
      <c r="D430" s="13"/>
      <c r="E430" s="6"/>
      <c r="F430" s="6"/>
      <c r="G430" s="6"/>
      <c r="H430" s="13"/>
      <c r="I430" s="54"/>
      <c r="J430" s="54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>
      <c r="A431" s="55"/>
      <c r="B431" s="13"/>
      <c r="C431" s="13"/>
      <c r="D431" s="13"/>
      <c r="E431" s="6"/>
      <c r="F431" s="6"/>
      <c r="G431" s="6"/>
      <c r="H431" s="13"/>
      <c r="I431" s="54"/>
      <c r="J431" s="54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>
      <c r="A432" s="55"/>
      <c r="B432" s="13"/>
      <c r="C432" s="13"/>
      <c r="D432" s="13"/>
      <c r="E432" s="6"/>
      <c r="F432" s="6"/>
      <c r="G432" s="6"/>
      <c r="H432" s="13"/>
      <c r="I432" s="54"/>
      <c r="J432" s="54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>
      <c r="A433" s="55"/>
      <c r="B433" s="13"/>
      <c r="C433" s="13"/>
      <c r="D433" s="13"/>
      <c r="E433" s="6"/>
      <c r="F433" s="6"/>
      <c r="G433" s="6"/>
      <c r="H433" s="13"/>
      <c r="I433" s="54"/>
      <c r="J433" s="54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>
      <c r="A434" s="55"/>
      <c r="B434" s="13"/>
      <c r="C434" s="13"/>
      <c r="D434" s="13"/>
      <c r="E434" s="6"/>
      <c r="F434" s="6"/>
      <c r="G434" s="6"/>
      <c r="H434" s="13"/>
      <c r="I434" s="54"/>
      <c r="J434" s="54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>
      <c r="A435" s="55"/>
      <c r="B435" s="13"/>
      <c r="C435" s="13"/>
      <c r="D435" s="13"/>
      <c r="E435" s="6"/>
      <c r="F435" s="6"/>
      <c r="G435" s="6"/>
      <c r="H435" s="13"/>
      <c r="I435" s="54"/>
      <c r="J435" s="54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>
      <c r="A436" s="55"/>
      <c r="B436" s="13"/>
      <c r="C436" s="13"/>
      <c r="D436" s="13"/>
      <c r="E436" s="6"/>
      <c r="F436" s="6"/>
      <c r="G436" s="6"/>
      <c r="H436" s="13"/>
      <c r="I436" s="54"/>
      <c r="J436" s="54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>
      <c r="A437" s="55"/>
      <c r="B437" s="13"/>
      <c r="C437" s="13"/>
      <c r="D437" s="13"/>
      <c r="E437" s="6"/>
      <c r="F437" s="6"/>
      <c r="G437" s="6"/>
      <c r="H437" s="13"/>
      <c r="I437" s="54"/>
      <c r="J437" s="54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>
      <c r="A438" s="55"/>
      <c r="B438" s="13"/>
      <c r="C438" s="13"/>
      <c r="D438" s="13"/>
      <c r="E438" s="6"/>
      <c r="F438" s="6"/>
      <c r="G438" s="6"/>
      <c r="H438" s="13"/>
      <c r="I438" s="54"/>
      <c r="J438" s="54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>
      <c r="A439" s="55"/>
      <c r="B439" s="13"/>
      <c r="C439" s="13"/>
      <c r="D439" s="13"/>
      <c r="E439" s="6"/>
      <c r="F439" s="6"/>
      <c r="G439" s="6"/>
      <c r="H439" s="13"/>
      <c r="I439" s="54"/>
      <c r="J439" s="54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>
      <c r="A440" s="55"/>
      <c r="B440" s="13"/>
      <c r="C440" s="13"/>
      <c r="D440" s="13"/>
      <c r="E440" s="6"/>
      <c r="F440" s="6"/>
      <c r="G440" s="6"/>
      <c r="H440" s="13"/>
      <c r="I440" s="54"/>
      <c r="J440" s="54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>
      <c r="A441" s="55"/>
      <c r="B441" s="13"/>
      <c r="C441" s="13"/>
      <c r="D441" s="13"/>
      <c r="E441" s="6"/>
      <c r="F441" s="6"/>
      <c r="G441" s="6"/>
      <c r="H441" s="13"/>
      <c r="I441" s="54"/>
      <c r="J441" s="54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>
      <c r="A442" s="55"/>
      <c r="B442" s="13"/>
      <c r="C442" s="13"/>
      <c r="D442" s="13"/>
      <c r="E442" s="6"/>
      <c r="F442" s="6"/>
      <c r="G442" s="6"/>
      <c r="H442" s="13"/>
      <c r="I442" s="54"/>
      <c r="J442" s="54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>
      <c r="A443" s="55"/>
      <c r="B443" s="13"/>
      <c r="C443" s="13"/>
      <c r="D443" s="13"/>
      <c r="E443" s="6"/>
      <c r="F443" s="6"/>
      <c r="G443" s="6"/>
      <c r="H443" s="13"/>
      <c r="I443" s="54"/>
      <c r="J443" s="54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>
      <c r="A444" s="55"/>
      <c r="B444" s="13"/>
      <c r="C444" s="13"/>
      <c r="D444" s="13"/>
      <c r="E444" s="6"/>
      <c r="F444" s="6"/>
      <c r="G444" s="6"/>
      <c r="H444" s="13"/>
      <c r="I444" s="54"/>
      <c r="J444" s="54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>
      <c r="A445" s="55"/>
      <c r="B445" s="13"/>
      <c r="C445" s="13"/>
      <c r="D445" s="13"/>
      <c r="E445" s="6"/>
      <c r="F445" s="6"/>
      <c r="G445" s="6"/>
      <c r="H445" s="13"/>
      <c r="I445" s="54"/>
      <c r="J445" s="54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>
      <c r="A446" s="55"/>
      <c r="B446" s="13"/>
      <c r="C446" s="13"/>
      <c r="D446" s="13"/>
      <c r="E446" s="6"/>
      <c r="F446" s="6"/>
      <c r="G446" s="6"/>
      <c r="H446" s="13"/>
      <c r="I446" s="54"/>
      <c r="J446" s="54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>
      <c r="A447" s="55"/>
      <c r="B447" s="13"/>
      <c r="C447" s="13"/>
      <c r="D447" s="13"/>
      <c r="E447" s="6"/>
      <c r="F447" s="6"/>
      <c r="G447" s="6"/>
      <c r="H447" s="13"/>
      <c r="I447" s="54"/>
      <c r="J447" s="54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>
      <c r="A448" s="55"/>
      <c r="B448" s="13"/>
      <c r="C448" s="13"/>
      <c r="D448" s="13"/>
      <c r="E448" s="6"/>
      <c r="F448" s="6"/>
      <c r="G448" s="6"/>
      <c r="H448" s="13"/>
      <c r="I448" s="54"/>
      <c r="J448" s="54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>
      <c r="A449" s="55"/>
      <c r="B449" s="13"/>
      <c r="C449" s="13"/>
      <c r="D449" s="13"/>
      <c r="E449" s="6"/>
      <c r="F449" s="6"/>
      <c r="G449" s="6"/>
      <c r="H449" s="13"/>
      <c r="I449" s="54"/>
      <c r="J449" s="54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>
      <c r="A450" s="55"/>
      <c r="B450" s="13"/>
      <c r="C450" s="13"/>
      <c r="D450" s="13"/>
      <c r="E450" s="6"/>
      <c r="F450" s="6"/>
      <c r="G450" s="6"/>
      <c r="H450" s="13"/>
      <c r="I450" s="54"/>
      <c r="J450" s="54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>
      <c r="A451" s="55"/>
      <c r="B451" s="13"/>
      <c r="C451" s="13"/>
      <c r="D451" s="13"/>
      <c r="E451" s="6"/>
      <c r="F451" s="6"/>
      <c r="G451" s="6"/>
      <c r="H451" s="13"/>
      <c r="I451" s="54"/>
      <c r="J451" s="54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>
      <c r="A452" s="55"/>
      <c r="B452" s="13"/>
      <c r="C452" s="13"/>
      <c r="D452" s="13"/>
      <c r="E452" s="6"/>
      <c r="F452" s="6"/>
      <c r="G452" s="6"/>
      <c r="H452" s="13"/>
      <c r="I452" s="54"/>
      <c r="J452" s="54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>
      <c r="A453" s="55"/>
      <c r="B453" s="13"/>
      <c r="C453" s="13"/>
      <c r="D453" s="13"/>
      <c r="E453" s="6"/>
      <c r="F453" s="6"/>
      <c r="G453" s="6"/>
      <c r="H453" s="13"/>
      <c r="I453" s="54"/>
      <c r="J453" s="54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>
      <c r="A454" s="55"/>
      <c r="B454" s="13"/>
      <c r="C454" s="13"/>
      <c r="D454" s="13"/>
      <c r="E454" s="6"/>
      <c r="F454" s="6"/>
      <c r="G454" s="6"/>
      <c r="H454" s="13"/>
      <c r="I454" s="54"/>
      <c r="J454" s="54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>
      <c r="A455" s="55"/>
      <c r="B455" s="13"/>
      <c r="C455" s="13"/>
      <c r="D455" s="13"/>
      <c r="E455" s="6"/>
      <c r="F455" s="6"/>
      <c r="G455" s="6"/>
      <c r="H455" s="13"/>
      <c r="I455" s="54"/>
      <c r="J455" s="54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>
      <c r="A456" s="55"/>
      <c r="B456" s="13"/>
      <c r="C456" s="13"/>
      <c r="D456" s="13"/>
      <c r="E456" s="6"/>
      <c r="F456" s="6"/>
      <c r="G456" s="6"/>
      <c r="H456" s="13"/>
      <c r="I456" s="54"/>
      <c r="J456" s="54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>
      <c r="A457" s="55"/>
      <c r="B457" s="13"/>
      <c r="C457" s="13"/>
      <c r="D457" s="13"/>
      <c r="E457" s="6"/>
      <c r="F457" s="6"/>
      <c r="G457" s="6"/>
      <c r="H457" s="13"/>
      <c r="I457" s="54"/>
      <c r="J457" s="54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>
      <c r="A458" s="55"/>
      <c r="B458" s="13"/>
      <c r="C458" s="13"/>
      <c r="D458" s="13"/>
      <c r="E458" s="6"/>
      <c r="F458" s="6"/>
      <c r="G458" s="6"/>
      <c r="H458" s="13"/>
      <c r="I458" s="54"/>
      <c r="J458" s="54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>
      <c r="A459" s="55"/>
      <c r="B459" s="13"/>
      <c r="C459" s="13"/>
      <c r="D459" s="13"/>
      <c r="E459" s="6"/>
      <c r="F459" s="6"/>
      <c r="G459" s="6"/>
      <c r="H459" s="13"/>
      <c r="I459" s="54"/>
      <c r="J459" s="54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>
      <c r="A460" s="55"/>
      <c r="B460" s="13"/>
      <c r="C460" s="13"/>
      <c r="D460" s="13"/>
      <c r="E460" s="6"/>
      <c r="F460" s="6"/>
      <c r="G460" s="6"/>
      <c r="H460" s="13"/>
      <c r="I460" s="54"/>
      <c r="J460" s="54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>
      <c r="A461" s="55"/>
      <c r="B461" s="13"/>
      <c r="C461" s="13"/>
      <c r="D461" s="13"/>
      <c r="E461" s="6"/>
      <c r="F461" s="6"/>
      <c r="G461" s="6"/>
      <c r="H461" s="13"/>
      <c r="I461" s="54"/>
      <c r="J461" s="54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>
      <c r="A462" s="55"/>
      <c r="B462" s="13"/>
      <c r="C462" s="13"/>
      <c r="D462" s="13"/>
      <c r="E462" s="6"/>
      <c r="F462" s="6"/>
      <c r="G462" s="6"/>
      <c r="H462" s="13"/>
      <c r="I462" s="54"/>
      <c r="J462" s="54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>
      <c r="A463" s="55"/>
      <c r="B463" s="13"/>
      <c r="C463" s="13"/>
      <c r="D463" s="13"/>
      <c r="E463" s="6"/>
      <c r="F463" s="6"/>
      <c r="G463" s="6"/>
      <c r="H463" s="13"/>
      <c r="I463" s="54"/>
      <c r="J463" s="54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>
      <c r="A464" s="55"/>
      <c r="B464" s="13"/>
      <c r="C464" s="13"/>
      <c r="D464" s="13"/>
      <c r="E464" s="6"/>
      <c r="F464" s="6"/>
      <c r="G464" s="6"/>
      <c r="H464" s="13"/>
      <c r="I464" s="54"/>
      <c r="J464" s="54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>
      <c r="A465" s="55"/>
      <c r="B465" s="13"/>
      <c r="C465" s="13"/>
      <c r="D465" s="13"/>
      <c r="E465" s="6"/>
      <c r="F465" s="6"/>
      <c r="G465" s="6"/>
      <c r="H465" s="13"/>
      <c r="I465" s="54"/>
      <c r="J465" s="54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>
      <c r="A466" s="55"/>
      <c r="B466" s="13"/>
      <c r="C466" s="13"/>
      <c r="D466" s="13"/>
      <c r="E466" s="6"/>
      <c r="F466" s="6"/>
      <c r="G466" s="6"/>
      <c r="H466" s="13"/>
      <c r="I466" s="54"/>
      <c r="J466" s="54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>
      <c r="A467" s="55"/>
      <c r="B467" s="13"/>
      <c r="C467" s="13"/>
      <c r="D467" s="13"/>
      <c r="E467" s="6"/>
      <c r="F467" s="6"/>
      <c r="G467" s="6"/>
      <c r="H467" s="13"/>
      <c r="I467" s="54"/>
      <c r="J467" s="54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>
      <c r="A468" s="55"/>
      <c r="B468" s="13"/>
      <c r="C468" s="13"/>
      <c r="D468" s="13"/>
      <c r="E468" s="6"/>
      <c r="F468" s="6"/>
      <c r="G468" s="6"/>
      <c r="H468" s="13"/>
      <c r="I468" s="54"/>
      <c r="J468" s="54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>
      <c r="A469" s="55"/>
      <c r="B469" s="13"/>
      <c r="C469" s="13"/>
      <c r="D469" s="13"/>
      <c r="E469" s="6"/>
      <c r="F469" s="6"/>
      <c r="G469" s="6"/>
      <c r="H469" s="13"/>
      <c r="I469" s="54"/>
      <c r="J469" s="54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>
      <c r="A470" s="55"/>
      <c r="B470" s="13"/>
      <c r="C470" s="13"/>
      <c r="D470" s="13"/>
      <c r="E470" s="6"/>
      <c r="F470" s="6"/>
      <c r="G470" s="6"/>
      <c r="H470" s="13"/>
      <c r="I470" s="54"/>
      <c r="J470" s="54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>
      <c r="A471" s="55"/>
      <c r="B471" s="13"/>
      <c r="C471" s="13"/>
      <c r="D471" s="13"/>
      <c r="E471" s="6"/>
      <c r="F471" s="6"/>
      <c r="G471" s="6"/>
      <c r="H471" s="13"/>
      <c r="I471" s="54"/>
      <c r="J471" s="54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>
      <c r="A472" s="55"/>
      <c r="B472" s="13"/>
      <c r="C472" s="13"/>
      <c r="D472" s="13"/>
      <c r="E472" s="6"/>
      <c r="F472" s="6"/>
      <c r="G472" s="6"/>
      <c r="H472" s="13"/>
      <c r="I472" s="54"/>
      <c r="J472" s="54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>
      <c r="A473" s="55"/>
      <c r="B473" s="13"/>
      <c r="C473" s="13"/>
      <c r="D473" s="13"/>
      <c r="E473" s="6"/>
      <c r="F473" s="6"/>
      <c r="G473" s="6"/>
      <c r="H473" s="13"/>
      <c r="I473" s="54"/>
      <c r="J473" s="54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>
      <c r="A474" s="55"/>
      <c r="B474" s="13"/>
      <c r="C474" s="13"/>
      <c r="D474" s="13"/>
      <c r="E474" s="6"/>
      <c r="F474" s="6"/>
      <c r="G474" s="6"/>
      <c r="H474" s="13"/>
      <c r="I474" s="54"/>
      <c r="J474" s="54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>
      <c r="A475" s="55"/>
      <c r="B475" s="13"/>
      <c r="C475" s="13"/>
      <c r="D475" s="13"/>
      <c r="E475" s="6"/>
      <c r="F475" s="6"/>
      <c r="G475" s="6"/>
      <c r="H475" s="13"/>
      <c r="I475" s="54"/>
      <c r="J475" s="54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>
      <c r="A476" s="55"/>
      <c r="B476" s="13"/>
      <c r="C476" s="13"/>
      <c r="D476" s="13"/>
      <c r="E476" s="6"/>
      <c r="F476" s="6"/>
      <c r="G476" s="6"/>
      <c r="H476" s="13"/>
      <c r="I476" s="54"/>
      <c r="J476" s="54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>
      <c r="A477" s="55"/>
      <c r="B477" s="13"/>
      <c r="C477" s="13"/>
      <c r="D477" s="13"/>
      <c r="E477" s="6"/>
      <c r="F477" s="6"/>
      <c r="G477" s="6"/>
      <c r="H477" s="13"/>
      <c r="I477" s="54"/>
      <c r="J477" s="54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>
      <c r="A478" s="55"/>
      <c r="B478" s="13"/>
      <c r="C478" s="13"/>
      <c r="D478" s="13"/>
      <c r="E478" s="6"/>
      <c r="F478" s="6"/>
      <c r="G478" s="6"/>
      <c r="H478" s="13"/>
      <c r="I478" s="54"/>
      <c r="J478" s="54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>
      <c r="A479" s="55"/>
      <c r="B479" s="13"/>
      <c r="C479" s="13"/>
      <c r="D479" s="13"/>
      <c r="E479" s="6"/>
      <c r="F479" s="6"/>
      <c r="G479" s="6"/>
      <c r="H479" s="13"/>
      <c r="I479" s="54"/>
      <c r="J479" s="54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>
      <c r="A480" s="55"/>
      <c r="B480" s="13"/>
      <c r="C480" s="13"/>
      <c r="D480" s="13"/>
      <c r="E480" s="6"/>
      <c r="F480" s="6"/>
      <c r="G480" s="6"/>
      <c r="H480" s="13"/>
      <c r="I480" s="54"/>
      <c r="J480" s="54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>
      <c r="A481" s="55"/>
      <c r="B481" s="13"/>
      <c r="C481" s="13"/>
      <c r="D481" s="13"/>
      <c r="E481" s="6"/>
      <c r="F481" s="6"/>
      <c r="G481" s="6"/>
      <c r="H481" s="13"/>
      <c r="I481" s="54"/>
      <c r="J481" s="54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>
      <c r="A482" s="55"/>
      <c r="B482" s="13"/>
      <c r="C482" s="13"/>
      <c r="D482" s="13"/>
      <c r="E482" s="6"/>
      <c r="F482" s="6"/>
      <c r="G482" s="6"/>
      <c r="H482" s="13"/>
      <c r="I482" s="54"/>
      <c r="J482" s="54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>
      <c r="A483" s="55"/>
      <c r="B483" s="13"/>
      <c r="C483" s="13"/>
      <c r="D483" s="13"/>
      <c r="E483" s="6"/>
      <c r="F483" s="6"/>
      <c r="G483" s="6"/>
      <c r="H483" s="13"/>
      <c r="I483" s="54"/>
      <c r="J483" s="54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>
      <c r="A484" s="55"/>
      <c r="B484" s="13"/>
      <c r="C484" s="13"/>
      <c r="D484" s="13"/>
      <c r="E484" s="6"/>
      <c r="F484" s="6"/>
      <c r="G484" s="6"/>
      <c r="H484" s="13"/>
      <c r="I484" s="54"/>
      <c r="J484" s="54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>
      <c r="A485" s="55"/>
      <c r="B485" s="13"/>
      <c r="C485" s="13"/>
      <c r="D485" s="13"/>
      <c r="E485" s="6"/>
      <c r="F485" s="6"/>
      <c r="G485" s="6"/>
      <c r="H485" s="13"/>
      <c r="I485" s="54"/>
      <c r="J485" s="54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>
      <c r="A486" s="55"/>
      <c r="B486" s="13"/>
      <c r="C486" s="13"/>
      <c r="D486" s="13"/>
      <c r="E486" s="6"/>
      <c r="F486" s="6"/>
      <c r="G486" s="6"/>
      <c r="H486" s="13"/>
      <c r="I486" s="54"/>
      <c r="J486" s="54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>
      <c r="A487" s="55"/>
      <c r="B487" s="13"/>
      <c r="C487" s="13"/>
      <c r="D487" s="13"/>
      <c r="E487" s="6"/>
      <c r="F487" s="6"/>
      <c r="G487" s="6"/>
      <c r="H487" s="13"/>
      <c r="I487" s="54"/>
      <c r="J487" s="54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>
      <c r="A488" s="55"/>
      <c r="B488" s="13"/>
      <c r="C488" s="13"/>
      <c r="D488" s="13"/>
      <c r="E488" s="6"/>
      <c r="F488" s="6"/>
      <c r="G488" s="6"/>
      <c r="H488" s="13"/>
      <c r="I488" s="54"/>
      <c r="J488" s="54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>
      <c r="A489" s="55"/>
      <c r="B489" s="13"/>
      <c r="C489" s="13"/>
      <c r="D489" s="13"/>
      <c r="E489" s="6"/>
      <c r="F489" s="6"/>
      <c r="G489" s="6"/>
      <c r="H489" s="13"/>
      <c r="I489" s="54"/>
      <c r="J489" s="54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>
      <c r="A490" s="55"/>
      <c r="B490" s="13"/>
      <c r="C490" s="13"/>
      <c r="D490" s="13"/>
      <c r="E490" s="6"/>
      <c r="F490" s="6"/>
      <c r="G490" s="6"/>
      <c r="H490" s="13"/>
      <c r="I490" s="54"/>
      <c r="J490" s="54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>
      <c r="A491" s="55"/>
      <c r="B491" s="13"/>
      <c r="C491" s="13"/>
      <c r="D491" s="13"/>
      <c r="E491" s="6"/>
      <c r="F491" s="6"/>
      <c r="G491" s="6"/>
      <c r="H491" s="13"/>
      <c r="I491" s="54"/>
      <c r="J491" s="54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>
      <c r="A492" s="55"/>
      <c r="B492" s="13"/>
      <c r="C492" s="13"/>
      <c r="D492" s="13"/>
      <c r="E492" s="6"/>
      <c r="F492" s="6"/>
      <c r="G492" s="6"/>
      <c r="H492" s="13"/>
      <c r="I492" s="54"/>
      <c r="J492" s="54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>
      <c r="A493" s="55"/>
      <c r="B493" s="13"/>
      <c r="C493" s="13"/>
      <c r="D493" s="13"/>
      <c r="E493" s="6"/>
      <c r="F493" s="6"/>
      <c r="G493" s="6"/>
      <c r="H493" s="13"/>
      <c r="I493" s="54"/>
      <c r="J493" s="54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>
      <c r="A494" s="55"/>
      <c r="B494" s="13"/>
      <c r="C494" s="13"/>
      <c r="D494" s="13"/>
      <c r="E494" s="6"/>
      <c r="F494" s="6"/>
      <c r="G494" s="6"/>
      <c r="H494" s="13"/>
      <c r="I494" s="54"/>
      <c r="J494" s="54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>
      <c r="A495" s="55"/>
      <c r="B495" s="13"/>
      <c r="C495" s="13"/>
      <c r="D495" s="13"/>
      <c r="E495" s="6"/>
      <c r="F495" s="6"/>
      <c r="G495" s="6"/>
      <c r="H495" s="13"/>
      <c r="I495" s="54"/>
      <c r="J495" s="54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>
      <c r="A496" s="55"/>
      <c r="B496" s="13"/>
      <c r="C496" s="13"/>
      <c r="D496" s="13"/>
      <c r="E496" s="6"/>
      <c r="F496" s="6"/>
      <c r="G496" s="6"/>
      <c r="H496" s="13"/>
      <c r="I496" s="54"/>
      <c r="J496" s="54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>
      <c r="A497" s="55"/>
      <c r="B497" s="13"/>
      <c r="C497" s="13"/>
      <c r="D497" s="13"/>
      <c r="E497" s="6"/>
      <c r="F497" s="6"/>
      <c r="G497" s="6"/>
      <c r="H497" s="13"/>
      <c r="I497" s="54"/>
      <c r="J497" s="54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>
      <c r="A498" s="55"/>
      <c r="B498" s="13"/>
      <c r="C498" s="13"/>
      <c r="D498" s="13"/>
      <c r="E498" s="6"/>
      <c r="F498" s="6"/>
      <c r="G498" s="6"/>
      <c r="H498" s="13"/>
      <c r="I498" s="54"/>
      <c r="J498" s="54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>
      <c r="A499" s="55"/>
      <c r="B499" s="13"/>
      <c r="C499" s="13"/>
      <c r="D499" s="13"/>
      <c r="E499" s="6"/>
      <c r="F499" s="6"/>
      <c r="G499" s="6"/>
      <c r="H499" s="13"/>
      <c r="I499" s="54"/>
      <c r="J499" s="54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>
      <c r="A500" s="55"/>
      <c r="B500" s="13"/>
      <c r="C500" s="13"/>
      <c r="D500" s="13"/>
      <c r="E500" s="6"/>
      <c r="F500" s="6"/>
      <c r="G500" s="6"/>
      <c r="H500" s="13"/>
      <c r="I500" s="54"/>
      <c r="J500" s="54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>
      <c r="A501" s="55"/>
      <c r="B501" s="13"/>
      <c r="C501" s="13"/>
      <c r="D501" s="13"/>
      <c r="E501" s="6"/>
      <c r="F501" s="6"/>
      <c r="G501" s="6"/>
      <c r="H501" s="13"/>
      <c r="I501" s="54"/>
      <c r="J501" s="54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>
      <c r="A502" s="55"/>
      <c r="B502" s="13"/>
      <c r="C502" s="13"/>
      <c r="D502" s="13"/>
      <c r="E502" s="6"/>
      <c r="F502" s="6"/>
      <c r="G502" s="6"/>
      <c r="H502" s="13"/>
      <c r="I502" s="54"/>
      <c r="J502" s="54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>
      <c r="A503" s="55"/>
      <c r="B503" s="13"/>
      <c r="C503" s="13"/>
      <c r="D503" s="13"/>
      <c r="E503" s="6"/>
      <c r="F503" s="6"/>
      <c r="G503" s="6"/>
      <c r="H503" s="13"/>
      <c r="I503" s="54"/>
      <c r="J503" s="54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>
      <c r="A504" s="55"/>
      <c r="B504" s="13"/>
      <c r="C504" s="13"/>
      <c r="D504" s="13"/>
      <c r="E504" s="6"/>
      <c r="F504" s="6"/>
      <c r="G504" s="6"/>
      <c r="H504" s="13"/>
      <c r="I504" s="54"/>
      <c r="J504" s="54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>
      <c r="A505" s="55"/>
      <c r="B505" s="13"/>
      <c r="C505" s="13"/>
      <c r="D505" s="13"/>
      <c r="E505" s="6"/>
      <c r="F505" s="6"/>
      <c r="G505" s="6"/>
      <c r="H505" s="13"/>
      <c r="I505" s="54"/>
      <c r="J505" s="54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>
      <c r="A506" s="55"/>
      <c r="B506" s="13"/>
      <c r="C506" s="13"/>
      <c r="D506" s="13"/>
      <c r="E506" s="6"/>
      <c r="F506" s="6"/>
      <c r="G506" s="6"/>
      <c r="H506" s="13"/>
      <c r="I506" s="54"/>
      <c r="J506" s="54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>
      <c r="A507" s="55"/>
      <c r="B507" s="13"/>
      <c r="C507" s="13"/>
      <c r="D507" s="13"/>
      <c r="E507" s="6"/>
      <c r="F507" s="6"/>
      <c r="G507" s="6"/>
      <c r="H507" s="13"/>
      <c r="I507" s="54"/>
      <c r="J507" s="54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>
      <c r="A508" s="55"/>
      <c r="B508" s="13"/>
      <c r="C508" s="13"/>
      <c r="D508" s="13"/>
      <c r="E508" s="6"/>
      <c r="F508" s="6"/>
      <c r="G508" s="6"/>
      <c r="H508" s="13"/>
      <c r="I508" s="54"/>
      <c r="J508" s="54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>
      <c r="A509" s="55"/>
      <c r="B509" s="13"/>
      <c r="C509" s="13"/>
      <c r="D509" s="13"/>
      <c r="E509" s="6"/>
      <c r="F509" s="6"/>
      <c r="G509" s="6"/>
      <c r="H509" s="13"/>
      <c r="I509" s="54"/>
      <c r="J509" s="54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>
      <c r="A510" s="55"/>
      <c r="B510" s="13"/>
      <c r="C510" s="13"/>
      <c r="D510" s="13"/>
      <c r="E510" s="6"/>
      <c r="F510" s="6"/>
      <c r="G510" s="6"/>
      <c r="H510" s="13"/>
      <c r="I510" s="54"/>
      <c r="J510" s="54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>
      <c r="A511" s="55"/>
      <c r="B511" s="13"/>
      <c r="C511" s="13"/>
      <c r="D511" s="13"/>
      <c r="E511" s="6"/>
      <c r="F511" s="6"/>
      <c r="G511" s="6"/>
      <c r="H511" s="13"/>
      <c r="I511" s="54"/>
      <c r="J511" s="54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>
      <c r="A512" s="55"/>
      <c r="B512" s="13"/>
      <c r="C512" s="13"/>
      <c r="D512" s="13"/>
      <c r="E512" s="6"/>
      <c r="F512" s="6"/>
      <c r="G512" s="6"/>
      <c r="H512" s="13"/>
      <c r="I512" s="54"/>
      <c r="J512" s="54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>
      <c r="A513" s="55"/>
      <c r="B513" s="13"/>
      <c r="C513" s="13"/>
      <c r="D513" s="13"/>
      <c r="E513" s="6"/>
      <c r="F513" s="6"/>
      <c r="G513" s="6"/>
      <c r="H513" s="13"/>
      <c r="I513" s="54"/>
      <c r="J513" s="54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>
      <c r="A514" s="55"/>
      <c r="B514" s="13"/>
      <c r="C514" s="13"/>
      <c r="D514" s="13"/>
      <c r="E514" s="6"/>
      <c r="F514" s="6"/>
      <c r="G514" s="6"/>
      <c r="H514" s="13"/>
      <c r="I514" s="54"/>
      <c r="J514" s="54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>
      <c r="A515" s="55"/>
      <c r="B515" s="13"/>
      <c r="C515" s="13"/>
      <c r="D515" s="13"/>
      <c r="E515" s="6"/>
      <c r="F515" s="6"/>
      <c r="G515" s="6"/>
      <c r="H515" s="13"/>
      <c r="I515" s="54"/>
      <c r="J515" s="54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>
      <c r="A516" s="55"/>
      <c r="B516" s="13"/>
      <c r="C516" s="13"/>
      <c r="D516" s="13"/>
      <c r="E516" s="6"/>
      <c r="F516" s="6"/>
      <c r="G516" s="6"/>
      <c r="H516" s="13"/>
      <c r="I516" s="54"/>
      <c r="J516" s="54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>
      <c r="A517" s="55"/>
      <c r="B517" s="13"/>
      <c r="C517" s="13"/>
      <c r="D517" s="13"/>
      <c r="E517" s="6"/>
      <c r="F517" s="6"/>
      <c r="G517" s="6"/>
      <c r="H517" s="13"/>
      <c r="I517" s="54"/>
      <c r="J517" s="54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>
      <c r="A518" s="55"/>
      <c r="B518" s="13"/>
      <c r="C518" s="13"/>
      <c r="D518" s="13"/>
      <c r="E518" s="6"/>
      <c r="F518" s="6"/>
      <c r="G518" s="6"/>
      <c r="H518" s="13"/>
      <c r="I518" s="54"/>
      <c r="J518" s="54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>
      <c r="A519" s="55"/>
      <c r="B519" s="13"/>
      <c r="C519" s="13"/>
      <c r="D519" s="13"/>
      <c r="E519" s="6"/>
      <c r="F519" s="6"/>
      <c r="G519" s="6"/>
      <c r="H519" s="13"/>
      <c r="I519" s="54"/>
      <c r="J519" s="54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>
      <c r="A520" s="55"/>
      <c r="B520" s="13"/>
      <c r="C520" s="13"/>
      <c r="D520" s="13"/>
      <c r="E520" s="6"/>
      <c r="F520" s="6"/>
      <c r="G520" s="6"/>
      <c r="H520" s="13"/>
      <c r="I520" s="54"/>
      <c r="J520" s="54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>
      <c r="A521" s="55"/>
      <c r="B521" s="13"/>
      <c r="C521" s="13"/>
      <c r="D521" s="13"/>
      <c r="E521" s="6"/>
      <c r="F521" s="6"/>
      <c r="G521" s="6"/>
      <c r="H521" s="13"/>
      <c r="I521" s="54"/>
      <c r="J521" s="54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>
      <c r="A522" s="55"/>
      <c r="B522" s="13"/>
      <c r="C522" s="13"/>
      <c r="D522" s="13"/>
      <c r="E522" s="6"/>
      <c r="F522" s="6"/>
      <c r="G522" s="6"/>
      <c r="H522" s="13"/>
      <c r="I522" s="54"/>
      <c r="J522" s="54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>
      <c r="A523" s="55"/>
      <c r="B523" s="13"/>
      <c r="C523" s="13"/>
      <c r="D523" s="13"/>
      <c r="E523" s="6"/>
      <c r="F523" s="6"/>
      <c r="G523" s="6"/>
      <c r="H523" s="13"/>
      <c r="I523" s="54"/>
      <c r="J523" s="54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>
      <c r="A524" s="55"/>
      <c r="B524" s="13"/>
      <c r="C524" s="13"/>
      <c r="D524" s="13"/>
      <c r="E524" s="6"/>
      <c r="F524" s="6"/>
      <c r="G524" s="6"/>
      <c r="H524" s="13"/>
      <c r="I524" s="54"/>
      <c r="J524" s="54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>
      <c r="A525" s="55"/>
      <c r="B525" s="13"/>
      <c r="C525" s="13"/>
      <c r="D525" s="13"/>
      <c r="E525" s="6"/>
      <c r="F525" s="6"/>
      <c r="G525" s="6"/>
      <c r="H525" s="13"/>
      <c r="I525" s="54"/>
      <c r="J525" s="54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>
      <c r="A526" s="55"/>
      <c r="B526" s="13"/>
      <c r="C526" s="13"/>
      <c r="D526" s="13"/>
      <c r="E526" s="6"/>
      <c r="F526" s="6"/>
      <c r="G526" s="6"/>
      <c r="H526" s="13"/>
      <c r="I526" s="54"/>
      <c r="J526" s="54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>
      <c r="A527" s="55"/>
      <c r="B527" s="13"/>
      <c r="C527" s="13"/>
      <c r="D527" s="13"/>
      <c r="E527" s="6"/>
      <c r="F527" s="6"/>
      <c r="G527" s="6"/>
      <c r="H527" s="13"/>
      <c r="I527" s="54"/>
      <c r="J527" s="54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>
      <c r="A528" s="55"/>
      <c r="B528" s="13"/>
      <c r="C528" s="13"/>
      <c r="D528" s="13"/>
      <c r="E528" s="6"/>
      <c r="F528" s="6"/>
      <c r="G528" s="6"/>
      <c r="H528" s="13"/>
      <c r="I528" s="54"/>
      <c r="J528" s="54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>
      <c r="A529" s="55"/>
      <c r="B529" s="13"/>
      <c r="C529" s="13"/>
      <c r="D529" s="13"/>
      <c r="E529" s="6"/>
      <c r="F529" s="6"/>
      <c r="G529" s="6"/>
      <c r="H529" s="13"/>
      <c r="I529" s="54"/>
      <c r="J529" s="54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>
      <c r="A530" s="55"/>
      <c r="B530" s="13"/>
      <c r="C530" s="13"/>
      <c r="D530" s="13"/>
      <c r="E530" s="6"/>
      <c r="F530" s="6"/>
      <c r="G530" s="6"/>
      <c r="H530" s="13"/>
      <c r="I530" s="54"/>
      <c r="J530" s="54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>
      <c r="A531" s="55"/>
      <c r="B531" s="13"/>
      <c r="C531" s="13"/>
      <c r="D531" s="13"/>
      <c r="E531" s="6"/>
      <c r="F531" s="6"/>
      <c r="G531" s="6"/>
      <c r="H531" s="13"/>
      <c r="I531" s="54"/>
      <c r="J531" s="54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>
      <c r="A532" s="55"/>
      <c r="B532" s="13"/>
      <c r="C532" s="13"/>
      <c r="D532" s="13"/>
      <c r="E532" s="6"/>
      <c r="F532" s="6"/>
      <c r="G532" s="6"/>
      <c r="H532" s="13"/>
      <c r="I532" s="54"/>
      <c r="J532" s="54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>
      <c r="A533" s="55"/>
      <c r="B533" s="13"/>
      <c r="C533" s="13"/>
      <c r="D533" s="13"/>
      <c r="E533" s="6"/>
      <c r="F533" s="6"/>
      <c r="G533" s="6"/>
      <c r="H533" s="13"/>
      <c r="I533" s="54"/>
      <c r="J533" s="54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>
      <c r="A534" s="55"/>
      <c r="B534" s="13"/>
      <c r="C534" s="13"/>
      <c r="D534" s="13"/>
      <c r="E534" s="6"/>
      <c r="F534" s="6"/>
      <c r="G534" s="6"/>
      <c r="H534" s="13"/>
      <c r="I534" s="54"/>
      <c r="J534" s="54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>
      <c r="A535" s="55"/>
      <c r="B535" s="13"/>
      <c r="C535" s="13"/>
      <c r="D535" s="13"/>
      <c r="E535" s="6"/>
      <c r="F535" s="6"/>
      <c r="G535" s="6"/>
      <c r="H535" s="13"/>
      <c r="I535" s="54"/>
      <c r="J535" s="54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>
      <c r="A536" s="55"/>
      <c r="B536" s="13"/>
      <c r="C536" s="13"/>
      <c r="D536" s="13"/>
      <c r="E536" s="6"/>
      <c r="F536" s="6"/>
      <c r="G536" s="6"/>
      <c r="H536" s="13"/>
      <c r="I536" s="54"/>
      <c r="J536" s="54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>
      <c r="A537" s="55"/>
      <c r="B537" s="13"/>
      <c r="C537" s="13"/>
      <c r="D537" s="13"/>
      <c r="E537" s="6"/>
      <c r="F537" s="6"/>
      <c r="G537" s="6"/>
      <c r="H537" s="13"/>
      <c r="I537" s="54"/>
      <c r="J537" s="54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>
      <c r="A538" s="55"/>
      <c r="B538" s="13"/>
      <c r="C538" s="13"/>
      <c r="D538" s="13"/>
      <c r="E538" s="6"/>
      <c r="F538" s="6"/>
      <c r="G538" s="6"/>
      <c r="H538" s="13"/>
      <c r="I538" s="54"/>
      <c r="J538" s="54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>
      <c r="A539" s="55"/>
      <c r="B539" s="13"/>
      <c r="C539" s="13"/>
      <c r="D539" s="13"/>
      <c r="E539" s="6"/>
      <c r="F539" s="6"/>
      <c r="G539" s="6"/>
      <c r="H539" s="13"/>
      <c r="I539" s="54"/>
      <c r="J539" s="54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>
      <c r="A540" s="55"/>
      <c r="B540" s="13"/>
      <c r="C540" s="13"/>
      <c r="D540" s="13"/>
      <c r="E540" s="6"/>
      <c r="F540" s="6"/>
      <c r="G540" s="6"/>
      <c r="H540" s="13"/>
      <c r="I540" s="54"/>
      <c r="J540" s="54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>
      <c r="A541" s="55"/>
      <c r="B541" s="13"/>
      <c r="C541" s="13"/>
      <c r="D541" s="13"/>
      <c r="E541" s="6"/>
      <c r="F541" s="6"/>
      <c r="G541" s="6"/>
      <c r="H541" s="13"/>
      <c r="I541" s="54"/>
      <c r="J541" s="54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>
      <c r="A542" s="55"/>
      <c r="B542" s="13"/>
      <c r="C542" s="13"/>
      <c r="D542" s="13"/>
      <c r="E542" s="6"/>
      <c r="F542" s="6"/>
      <c r="G542" s="6"/>
      <c r="H542" s="13"/>
      <c r="I542" s="54"/>
      <c r="J542" s="54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>
      <c r="A543" s="55"/>
      <c r="B543" s="13"/>
      <c r="C543" s="13"/>
      <c r="D543" s="13"/>
      <c r="E543" s="6"/>
      <c r="F543" s="6"/>
      <c r="G543" s="6"/>
      <c r="H543" s="13"/>
      <c r="I543" s="54"/>
      <c r="J543" s="54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>
      <c r="A544" s="55"/>
      <c r="B544" s="13"/>
      <c r="C544" s="13"/>
      <c r="D544" s="13"/>
      <c r="E544" s="6"/>
      <c r="F544" s="6"/>
      <c r="G544" s="6"/>
      <c r="H544" s="13"/>
      <c r="I544" s="54"/>
      <c r="J544" s="54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>
      <c r="A545" s="55"/>
      <c r="B545" s="13"/>
      <c r="C545" s="13"/>
      <c r="D545" s="13"/>
      <c r="E545" s="6"/>
      <c r="F545" s="6"/>
      <c r="G545" s="6"/>
      <c r="H545" s="13"/>
      <c r="I545" s="54"/>
      <c r="J545" s="54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>
      <c r="A546" s="55"/>
      <c r="B546" s="13"/>
      <c r="C546" s="13"/>
      <c r="D546" s="13"/>
      <c r="E546" s="6"/>
      <c r="F546" s="6"/>
      <c r="G546" s="6"/>
      <c r="H546" s="13"/>
      <c r="I546" s="54"/>
      <c r="J546" s="54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>
      <c r="A547" s="55"/>
      <c r="B547" s="13"/>
      <c r="C547" s="13"/>
      <c r="D547" s="13"/>
      <c r="E547" s="6"/>
      <c r="F547" s="6"/>
      <c r="G547" s="6"/>
      <c r="H547" s="13"/>
      <c r="I547" s="54"/>
      <c r="J547" s="54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>
      <c r="A548" s="55"/>
      <c r="B548" s="13"/>
      <c r="C548" s="13"/>
      <c r="D548" s="13"/>
      <c r="E548" s="6"/>
      <c r="F548" s="6"/>
      <c r="G548" s="6"/>
      <c r="H548" s="13"/>
      <c r="I548" s="54"/>
      <c r="J548" s="54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>
      <c r="A549" s="55"/>
      <c r="B549" s="13"/>
      <c r="C549" s="13"/>
      <c r="D549" s="13"/>
      <c r="E549" s="6"/>
      <c r="F549" s="6"/>
      <c r="G549" s="6"/>
      <c r="H549" s="13"/>
      <c r="I549" s="54"/>
      <c r="J549" s="54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>
      <c r="A550" s="55"/>
      <c r="B550" s="13"/>
      <c r="C550" s="13"/>
      <c r="D550" s="13"/>
      <c r="E550" s="6"/>
      <c r="F550" s="6"/>
      <c r="G550" s="6"/>
      <c r="H550" s="13"/>
      <c r="I550" s="54"/>
      <c r="J550" s="54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>
      <c r="A551" s="55"/>
      <c r="B551" s="13"/>
      <c r="C551" s="13"/>
      <c r="D551" s="13"/>
      <c r="E551" s="6"/>
      <c r="F551" s="6"/>
      <c r="G551" s="6"/>
      <c r="H551" s="13"/>
      <c r="I551" s="54"/>
      <c r="J551" s="54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>
      <c r="A552" s="55"/>
      <c r="B552" s="13"/>
      <c r="C552" s="13"/>
      <c r="D552" s="13"/>
      <c r="E552" s="6"/>
      <c r="F552" s="6"/>
      <c r="G552" s="6"/>
      <c r="H552" s="13"/>
      <c r="I552" s="54"/>
      <c r="J552" s="54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>
      <c r="A553" s="55"/>
      <c r="B553" s="13"/>
      <c r="C553" s="13"/>
      <c r="D553" s="13"/>
      <c r="E553" s="6"/>
      <c r="F553" s="6"/>
      <c r="G553" s="6"/>
      <c r="H553" s="13"/>
      <c r="I553" s="54"/>
      <c r="J553" s="54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>
      <c r="A554" s="55"/>
      <c r="B554" s="13"/>
      <c r="C554" s="13"/>
      <c r="D554" s="13"/>
      <c r="E554" s="6"/>
      <c r="F554" s="6"/>
      <c r="G554" s="6"/>
      <c r="H554" s="13"/>
      <c r="I554" s="54"/>
      <c r="J554" s="54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>
      <c r="A555" s="55"/>
      <c r="B555" s="13"/>
      <c r="C555" s="13"/>
      <c r="D555" s="13"/>
      <c r="E555" s="6"/>
      <c r="F555" s="6"/>
      <c r="G555" s="6"/>
      <c r="H555" s="13"/>
      <c r="I555" s="54"/>
      <c r="J555" s="54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>
      <c r="A556" s="55"/>
      <c r="B556" s="13"/>
      <c r="C556" s="13"/>
      <c r="D556" s="13"/>
      <c r="E556" s="6"/>
      <c r="F556" s="6"/>
      <c r="G556" s="6"/>
      <c r="H556" s="13"/>
      <c r="I556" s="54"/>
      <c r="J556" s="54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>
      <c r="A557" s="55"/>
      <c r="B557" s="13"/>
      <c r="C557" s="13"/>
      <c r="D557" s="13"/>
      <c r="E557" s="6"/>
      <c r="F557" s="6"/>
      <c r="G557" s="6"/>
      <c r="H557" s="13"/>
      <c r="I557" s="54"/>
      <c r="J557" s="54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>
      <c r="A558" s="55"/>
      <c r="B558" s="13"/>
      <c r="C558" s="13"/>
      <c r="D558" s="13"/>
      <c r="E558" s="6"/>
      <c r="F558" s="6"/>
      <c r="G558" s="6"/>
      <c r="H558" s="13"/>
      <c r="I558" s="54"/>
      <c r="J558" s="54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>
      <c r="A559" s="55"/>
      <c r="B559" s="13"/>
      <c r="C559" s="13"/>
      <c r="D559" s="13"/>
      <c r="E559" s="6"/>
      <c r="F559" s="6"/>
      <c r="G559" s="6"/>
      <c r="H559" s="13"/>
      <c r="I559" s="54"/>
      <c r="J559" s="54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>
      <c r="A560" s="55"/>
      <c r="B560" s="13"/>
      <c r="C560" s="13"/>
      <c r="D560" s="13"/>
      <c r="E560" s="6"/>
      <c r="F560" s="6"/>
      <c r="G560" s="6"/>
      <c r="H560" s="13"/>
      <c r="I560" s="54"/>
      <c r="J560" s="54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>
      <c r="A561" s="55"/>
      <c r="B561" s="13"/>
      <c r="C561" s="13"/>
      <c r="D561" s="13"/>
      <c r="E561" s="6"/>
      <c r="F561" s="6"/>
      <c r="G561" s="6"/>
      <c r="H561" s="13"/>
      <c r="I561" s="54"/>
      <c r="J561" s="54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>
      <c r="A562" s="55"/>
      <c r="B562" s="13"/>
      <c r="C562" s="13"/>
      <c r="D562" s="13"/>
      <c r="E562" s="6"/>
      <c r="F562" s="6"/>
      <c r="G562" s="6"/>
      <c r="H562" s="13"/>
      <c r="I562" s="54"/>
      <c r="J562" s="54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>
      <c r="A563" s="55"/>
      <c r="B563" s="13"/>
      <c r="C563" s="13"/>
      <c r="D563" s="13"/>
      <c r="E563" s="6"/>
      <c r="F563" s="6"/>
      <c r="G563" s="6"/>
      <c r="H563" s="13"/>
      <c r="I563" s="54"/>
      <c r="J563" s="54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>
      <c r="A564" s="55"/>
      <c r="B564" s="13"/>
      <c r="C564" s="13"/>
      <c r="D564" s="13"/>
      <c r="E564" s="6"/>
      <c r="F564" s="6"/>
      <c r="G564" s="6"/>
      <c r="H564" s="13"/>
      <c r="I564" s="54"/>
      <c r="J564" s="54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>
      <c r="A565" s="55"/>
      <c r="B565" s="13"/>
      <c r="C565" s="13"/>
      <c r="D565" s="13"/>
      <c r="E565" s="6"/>
      <c r="F565" s="6"/>
      <c r="G565" s="6"/>
      <c r="H565" s="13"/>
      <c r="I565" s="54"/>
      <c r="J565" s="54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>
      <c r="A566" s="55"/>
      <c r="B566" s="13"/>
      <c r="C566" s="13"/>
      <c r="D566" s="13"/>
      <c r="E566" s="6"/>
      <c r="F566" s="6"/>
      <c r="G566" s="6"/>
      <c r="H566" s="13"/>
      <c r="I566" s="54"/>
      <c r="J566" s="54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>
      <c r="A567" s="55"/>
      <c r="B567" s="13"/>
      <c r="C567" s="13"/>
      <c r="D567" s="13"/>
      <c r="E567" s="6"/>
      <c r="F567" s="6"/>
      <c r="G567" s="6"/>
      <c r="H567" s="13"/>
      <c r="I567" s="54"/>
      <c r="J567" s="54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>
      <c r="A568" s="55"/>
      <c r="B568" s="13"/>
      <c r="C568" s="13"/>
      <c r="D568" s="13"/>
      <c r="E568" s="6"/>
      <c r="F568" s="6"/>
      <c r="G568" s="6"/>
      <c r="H568" s="13"/>
      <c r="I568" s="54"/>
      <c r="J568" s="54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>
      <c r="A569" s="55"/>
      <c r="B569" s="13"/>
      <c r="C569" s="13"/>
      <c r="D569" s="13"/>
      <c r="E569" s="6"/>
      <c r="F569" s="6"/>
      <c r="G569" s="6"/>
      <c r="H569" s="13"/>
      <c r="I569" s="54"/>
      <c r="J569" s="54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>
      <c r="A570" s="55"/>
      <c r="B570" s="13"/>
      <c r="C570" s="13"/>
      <c r="D570" s="13"/>
      <c r="E570" s="6"/>
      <c r="F570" s="6"/>
      <c r="G570" s="6"/>
      <c r="H570" s="13"/>
      <c r="I570" s="54"/>
      <c r="J570" s="54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>
      <c r="A571" s="55"/>
      <c r="B571" s="13"/>
      <c r="C571" s="13"/>
      <c r="D571" s="13"/>
      <c r="E571" s="6"/>
      <c r="F571" s="6"/>
      <c r="G571" s="6"/>
      <c r="H571" s="13"/>
      <c r="I571" s="54"/>
      <c r="J571" s="54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>
      <c r="A572" s="55"/>
      <c r="B572" s="13"/>
      <c r="C572" s="13"/>
      <c r="D572" s="13"/>
      <c r="E572" s="6"/>
      <c r="F572" s="6"/>
      <c r="G572" s="6"/>
      <c r="H572" s="13"/>
      <c r="I572" s="54"/>
      <c r="J572" s="54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>
      <c r="A573" s="55"/>
      <c r="B573" s="13"/>
      <c r="C573" s="13"/>
      <c r="D573" s="13"/>
      <c r="E573" s="6"/>
      <c r="F573" s="6"/>
      <c r="G573" s="6"/>
      <c r="H573" s="13"/>
      <c r="I573" s="54"/>
      <c r="J573" s="54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>
      <c r="A574" s="55"/>
      <c r="B574" s="13"/>
      <c r="C574" s="13"/>
      <c r="D574" s="13"/>
      <c r="E574" s="6"/>
      <c r="F574" s="6"/>
      <c r="G574" s="6"/>
      <c r="H574" s="13"/>
      <c r="I574" s="54"/>
      <c r="J574" s="54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>
      <c r="A575" s="55"/>
      <c r="B575" s="13"/>
      <c r="C575" s="13"/>
      <c r="D575" s="13"/>
      <c r="E575" s="6"/>
      <c r="F575" s="6"/>
      <c r="G575" s="6"/>
      <c r="H575" s="13"/>
      <c r="I575" s="54"/>
      <c r="J575" s="54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>
      <c r="A576" s="55"/>
      <c r="B576" s="13"/>
      <c r="C576" s="13"/>
      <c r="D576" s="13"/>
      <c r="E576" s="6"/>
      <c r="F576" s="6"/>
      <c r="G576" s="6"/>
      <c r="H576" s="13"/>
      <c r="I576" s="54"/>
      <c r="J576" s="54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>
      <c r="A577" s="55"/>
      <c r="B577" s="13"/>
      <c r="C577" s="13"/>
      <c r="D577" s="13"/>
      <c r="E577" s="6"/>
      <c r="F577" s="6"/>
      <c r="G577" s="6"/>
      <c r="H577" s="13"/>
      <c r="I577" s="54"/>
      <c r="J577" s="54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>
      <c r="A578" s="55"/>
      <c r="B578" s="13"/>
      <c r="C578" s="13"/>
      <c r="D578" s="13"/>
      <c r="E578" s="6"/>
      <c r="F578" s="6"/>
      <c r="G578" s="6"/>
      <c r="H578" s="13"/>
      <c r="I578" s="54"/>
      <c r="J578" s="54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>
      <c r="A579" s="55"/>
      <c r="B579" s="13"/>
      <c r="C579" s="13"/>
      <c r="D579" s="13"/>
      <c r="E579" s="6"/>
      <c r="F579" s="6"/>
      <c r="G579" s="6"/>
      <c r="H579" s="13"/>
      <c r="I579" s="54"/>
      <c r="J579" s="54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>
      <c r="A580" s="55"/>
      <c r="B580" s="13"/>
      <c r="C580" s="13"/>
      <c r="D580" s="13"/>
      <c r="E580" s="6"/>
      <c r="F580" s="6"/>
      <c r="G580" s="6"/>
      <c r="H580" s="13"/>
      <c r="I580" s="54"/>
      <c r="J580" s="54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>
      <c r="A581" s="55"/>
      <c r="B581" s="13"/>
      <c r="C581" s="13"/>
      <c r="D581" s="13"/>
      <c r="E581" s="6"/>
      <c r="F581" s="6"/>
      <c r="G581" s="6"/>
      <c r="H581" s="13"/>
      <c r="I581" s="54"/>
      <c r="J581" s="54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>
      <c r="A582" s="55"/>
      <c r="B582" s="13"/>
      <c r="C582" s="13"/>
      <c r="D582" s="13"/>
      <c r="E582" s="6"/>
      <c r="F582" s="6"/>
      <c r="G582" s="6"/>
      <c r="H582" s="13"/>
      <c r="I582" s="54"/>
      <c r="J582" s="54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>
      <c r="A583" s="55"/>
      <c r="B583" s="13"/>
      <c r="C583" s="13"/>
      <c r="D583" s="13"/>
      <c r="E583" s="6"/>
      <c r="F583" s="6"/>
      <c r="G583" s="6"/>
      <c r="H583" s="13"/>
      <c r="I583" s="54"/>
      <c r="J583" s="54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>
      <c r="A584" s="55"/>
      <c r="B584" s="13"/>
      <c r="C584" s="13"/>
      <c r="D584" s="13"/>
      <c r="E584" s="6"/>
      <c r="F584" s="6"/>
      <c r="G584" s="6"/>
      <c r="H584" s="13"/>
      <c r="I584" s="54"/>
      <c r="J584" s="54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>
      <c r="A585" s="55"/>
      <c r="B585" s="13"/>
      <c r="C585" s="13"/>
      <c r="D585" s="13"/>
      <c r="E585" s="6"/>
      <c r="F585" s="6"/>
      <c r="G585" s="6"/>
      <c r="H585" s="13"/>
      <c r="I585" s="54"/>
      <c r="J585" s="54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>
      <c r="A586" s="55"/>
      <c r="B586" s="13"/>
      <c r="C586" s="13"/>
      <c r="D586" s="13"/>
      <c r="E586" s="6"/>
      <c r="F586" s="6"/>
      <c r="G586" s="6"/>
      <c r="H586" s="13"/>
      <c r="I586" s="54"/>
      <c r="J586" s="54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>
      <c r="A587" s="55"/>
      <c r="B587" s="13"/>
      <c r="C587" s="13"/>
      <c r="D587" s="13"/>
      <c r="E587" s="6"/>
      <c r="F587" s="6"/>
      <c r="G587" s="6"/>
      <c r="H587" s="13"/>
      <c r="I587" s="54"/>
      <c r="J587" s="54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>
      <c r="A588" s="55"/>
      <c r="B588" s="13"/>
      <c r="C588" s="13"/>
      <c r="D588" s="13"/>
      <c r="E588" s="6"/>
      <c r="F588" s="6"/>
      <c r="G588" s="6"/>
      <c r="H588" s="13"/>
      <c r="I588" s="54"/>
      <c r="J588" s="54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>
      <c r="A589" s="55"/>
      <c r="B589" s="13"/>
      <c r="C589" s="13"/>
      <c r="D589" s="13"/>
      <c r="E589" s="6"/>
      <c r="F589" s="6"/>
      <c r="G589" s="6"/>
      <c r="H589" s="13"/>
      <c r="I589" s="54"/>
      <c r="J589" s="54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>
      <c r="A590" s="55"/>
      <c r="B590" s="13"/>
      <c r="C590" s="13"/>
      <c r="D590" s="13"/>
      <c r="E590" s="6"/>
      <c r="F590" s="6"/>
      <c r="G590" s="6"/>
      <c r="H590" s="13"/>
      <c r="I590" s="54"/>
      <c r="J590" s="54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>
      <c r="A591" s="55"/>
      <c r="B591" s="13"/>
      <c r="C591" s="13"/>
      <c r="D591" s="13"/>
      <c r="E591" s="6"/>
      <c r="F591" s="6"/>
      <c r="G591" s="6"/>
      <c r="H591" s="13"/>
      <c r="I591" s="54"/>
      <c r="J591" s="54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>
      <c r="A592" s="55"/>
      <c r="B592" s="13"/>
      <c r="C592" s="13"/>
      <c r="D592" s="13"/>
      <c r="E592" s="6"/>
      <c r="F592" s="6"/>
      <c r="G592" s="6"/>
      <c r="H592" s="13"/>
      <c r="I592" s="54"/>
      <c r="J592" s="54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>
      <c r="A593" s="55"/>
      <c r="B593" s="13"/>
      <c r="C593" s="13"/>
      <c r="D593" s="13"/>
      <c r="E593" s="6"/>
      <c r="F593" s="6"/>
      <c r="G593" s="6"/>
      <c r="H593" s="13"/>
      <c r="I593" s="54"/>
      <c r="J593" s="54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>
      <c r="A594" s="55"/>
      <c r="B594" s="13"/>
      <c r="C594" s="13"/>
      <c r="D594" s="13"/>
      <c r="E594" s="6"/>
      <c r="F594" s="6"/>
      <c r="G594" s="6"/>
      <c r="H594" s="13"/>
      <c r="I594" s="54"/>
      <c r="J594" s="54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>
      <c r="A595" s="55"/>
      <c r="B595" s="13"/>
      <c r="C595" s="13"/>
      <c r="D595" s="13"/>
      <c r="E595" s="6"/>
      <c r="F595" s="6"/>
      <c r="G595" s="6"/>
      <c r="H595" s="13"/>
      <c r="I595" s="54"/>
      <c r="J595" s="54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>
      <c r="A596" s="55"/>
      <c r="B596" s="13"/>
      <c r="C596" s="13"/>
      <c r="D596" s="13"/>
      <c r="E596" s="6"/>
      <c r="F596" s="6"/>
      <c r="G596" s="6"/>
      <c r="H596" s="13"/>
      <c r="I596" s="54"/>
      <c r="J596" s="54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>
      <c r="A597" s="55"/>
      <c r="B597" s="13"/>
      <c r="C597" s="13"/>
      <c r="D597" s="13"/>
      <c r="E597" s="6"/>
      <c r="F597" s="6"/>
      <c r="G597" s="6"/>
      <c r="H597" s="13"/>
      <c r="I597" s="54"/>
      <c r="J597" s="54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>
      <c r="A598" s="55"/>
      <c r="B598" s="13"/>
      <c r="C598" s="13"/>
      <c r="D598" s="13"/>
      <c r="E598" s="6"/>
      <c r="F598" s="6"/>
      <c r="G598" s="6"/>
      <c r="H598" s="13"/>
      <c r="I598" s="54"/>
      <c r="J598" s="54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>
      <c r="A599" s="55"/>
      <c r="B599" s="13"/>
      <c r="C599" s="13"/>
      <c r="D599" s="13"/>
      <c r="E599" s="6"/>
      <c r="F599" s="6"/>
      <c r="G599" s="6"/>
      <c r="H599" s="13"/>
      <c r="I599" s="54"/>
      <c r="J599" s="54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>
      <c r="A600" s="55"/>
      <c r="B600" s="13"/>
      <c r="C600" s="13"/>
      <c r="D600" s="13"/>
      <c r="E600" s="6"/>
      <c r="F600" s="6"/>
      <c r="G600" s="6"/>
      <c r="H600" s="13"/>
      <c r="I600" s="54"/>
      <c r="J600" s="54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>
      <c r="A601" s="55"/>
      <c r="B601" s="13"/>
      <c r="C601" s="13"/>
      <c r="D601" s="13"/>
      <c r="E601" s="6"/>
      <c r="F601" s="6"/>
      <c r="G601" s="6"/>
      <c r="H601" s="13"/>
      <c r="I601" s="54"/>
      <c r="J601" s="54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>
      <c r="A602" s="55"/>
      <c r="B602" s="13"/>
      <c r="C602" s="13"/>
      <c r="D602" s="13"/>
      <c r="E602" s="6"/>
      <c r="F602" s="6"/>
      <c r="G602" s="6"/>
      <c r="H602" s="13"/>
      <c r="I602" s="54"/>
      <c r="J602" s="54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>
      <c r="A603" s="55"/>
      <c r="B603" s="13"/>
      <c r="C603" s="13"/>
      <c r="D603" s="13"/>
      <c r="E603" s="6"/>
      <c r="F603" s="6"/>
      <c r="G603" s="6"/>
      <c r="H603" s="13"/>
      <c r="I603" s="54"/>
      <c r="J603" s="54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>
      <c r="A604" s="55"/>
      <c r="B604" s="13"/>
      <c r="C604" s="13"/>
      <c r="D604" s="13"/>
      <c r="E604" s="6"/>
      <c r="F604" s="6"/>
      <c r="G604" s="6"/>
      <c r="H604" s="13"/>
      <c r="I604" s="54"/>
      <c r="J604" s="54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>
      <c r="A605" s="55"/>
      <c r="B605" s="13"/>
      <c r="C605" s="13"/>
      <c r="D605" s="13"/>
      <c r="E605" s="6"/>
      <c r="F605" s="6"/>
      <c r="G605" s="6"/>
      <c r="H605" s="13"/>
      <c r="I605" s="54"/>
      <c r="J605" s="54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>
      <c r="A606" s="55"/>
      <c r="B606" s="13"/>
      <c r="C606" s="13"/>
      <c r="D606" s="13"/>
      <c r="E606" s="6"/>
      <c r="F606" s="6"/>
      <c r="G606" s="6"/>
      <c r="H606" s="13"/>
      <c r="I606" s="54"/>
      <c r="J606" s="54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>
      <c r="A607" s="55"/>
      <c r="B607" s="13"/>
      <c r="C607" s="13"/>
      <c r="D607" s="13"/>
      <c r="E607" s="6"/>
      <c r="F607" s="6"/>
      <c r="G607" s="6"/>
      <c r="H607" s="13"/>
      <c r="I607" s="54"/>
      <c r="J607" s="54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>
      <c r="A608" s="55"/>
      <c r="B608" s="13"/>
      <c r="C608" s="13"/>
      <c r="D608" s="13"/>
      <c r="E608" s="6"/>
      <c r="F608" s="6"/>
      <c r="G608" s="6"/>
      <c r="H608" s="13"/>
      <c r="I608" s="54"/>
      <c r="J608" s="54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>
      <c r="A609" s="55"/>
      <c r="B609" s="13"/>
      <c r="C609" s="13"/>
      <c r="D609" s="13"/>
      <c r="E609" s="6"/>
      <c r="F609" s="6"/>
      <c r="G609" s="6"/>
      <c r="H609" s="13"/>
      <c r="I609" s="54"/>
      <c r="J609" s="54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>
      <c r="A610" s="55"/>
      <c r="B610" s="13"/>
      <c r="C610" s="13"/>
      <c r="D610" s="13"/>
      <c r="E610" s="6"/>
      <c r="F610" s="6"/>
      <c r="G610" s="6"/>
      <c r="H610" s="13"/>
      <c r="I610" s="54"/>
      <c r="J610" s="54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>
      <c r="A611" s="55"/>
      <c r="B611" s="13"/>
      <c r="C611" s="13"/>
      <c r="D611" s="13"/>
      <c r="E611" s="6"/>
      <c r="F611" s="6"/>
      <c r="G611" s="6"/>
      <c r="H611" s="13"/>
      <c r="I611" s="54"/>
      <c r="J611" s="54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>
      <c r="A612" s="55"/>
      <c r="B612" s="13"/>
      <c r="C612" s="13"/>
      <c r="D612" s="13"/>
      <c r="E612" s="6"/>
      <c r="F612" s="6"/>
      <c r="G612" s="6"/>
      <c r="H612" s="13"/>
      <c r="I612" s="54"/>
      <c r="J612" s="54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>
      <c r="A613" s="55"/>
      <c r="B613" s="13"/>
      <c r="C613" s="13"/>
      <c r="D613" s="13"/>
      <c r="E613" s="6"/>
      <c r="F613" s="6"/>
      <c r="G613" s="6"/>
      <c r="H613" s="13"/>
      <c r="I613" s="54"/>
      <c r="J613" s="54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>
      <c r="A614" s="55"/>
      <c r="B614" s="13"/>
      <c r="C614" s="13"/>
      <c r="D614" s="13"/>
      <c r="E614" s="6"/>
      <c r="F614" s="6"/>
      <c r="G614" s="6"/>
      <c r="H614" s="13"/>
      <c r="I614" s="54"/>
      <c r="J614" s="54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>
      <c r="A615" s="55"/>
      <c r="B615" s="13"/>
      <c r="C615" s="13"/>
      <c r="D615" s="13"/>
      <c r="E615" s="6"/>
      <c r="F615" s="6"/>
      <c r="G615" s="6"/>
      <c r="H615" s="13"/>
      <c r="I615" s="54"/>
      <c r="J615" s="54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>
      <c r="A616" s="55"/>
      <c r="B616" s="13"/>
      <c r="C616" s="13"/>
      <c r="D616" s="13"/>
      <c r="E616" s="6"/>
      <c r="F616" s="6"/>
      <c r="G616" s="6"/>
      <c r="H616" s="13"/>
      <c r="I616" s="54"/>
      <c r="J616" s="54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>
      <c r="A617" s="55"/>
      <c r="B617" s="13"/>
      <c r="C617" s="13"/>
      <c r="D617" s="13"/>
      <c r="E617" s="6"/>
      <c r="F617" s="6"/>
      <c r="G617" s="6"/>
      <c r="H617" s="13"/>
      <c r="I617" s="54"/>
      <c r="J617" s="54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>
      <c r="A618" s="55"/>
      <c r="B618" s="13"/>
      <c r="C618" s="13"/>
      <c r="D618" s="13"/>
      <c r="E618" s="6"/>
      <c r="F618" s="6"/>
      <c r="G618" s="6"/>
      <c r="H618" s="13"/>
      <c r="I618" s="54"/>
      <c r="J618" s="54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>
      <c r="A619" s="55"/>
      <c r="B619" s="13"/>
      <c r="C619" s="13"/>
      <c r="D619" s="13"/>
      <c r="E619" s="6"/>
      <c r="F619" s="6"/>
      <c r="G619" s="6"/>
      <c r="H619" s="13"/>
      <c r="I619" s="54"/>
      <c r="J619" s="54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>
      <c r="A620" s="55"/>
      <c r="B620" s="13"/>
      <c r="C620" s="13"/>
      <c r="D620" s="13"/>
      <c r="E620" s="6"/>
      <c r="F620" s="6"/>
      <c r="G620" s="6"/>
      <c r="H620" s="13"/>
      <c r="I620" s="54"/>
      <c r="J620" s="54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>
      <c r="A621" s="55"/>
      <c r="B621" s="13"/>
      <c r="C621" s="13"/>
      <c r="D621" s="13"/>
      <c r="E621" s="6"/>
      <c r="F621" s="6"/>
      <c r="G621" s="6"/>
      <c r="H621" s="13"/>
      <c r="I621" s="54"/>
      <c r="J621" s="54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>
      <c r="A622" s="55"/>
      <c r="B622" s="13"/>
      <c r="C622" s="13"/>
      <c r="D622" s="13"/>
      <c r="E622" s="6"/>
      <c r="F622" s="6"/>
      <c r="G622" s="6"/>
      <c r="H622" s="13"/>
      <c r="I622" s="54"/>
      <c r="J622" s="54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>
      <c r="A623" s="55"/>
      <c r="B623" s="13"/>
      <c r="C623" s="13"/>
      <c r="D623" s="13"/>
      <c r="E623" s="6"/>
      <c r="F623" s="6"/>
      <c r="G623" s="6"/>
      <c r="H623" s="13"/>
      <c r="I623" s="54"/>
      <c r="J623" s="54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>
      <c r="A624" s="55"/>
      <c r="B624" s="13"/>
      <c r="C624" s="13"/>
      <c r="D624" s="13"/>
      <c r="E624" s="6"/>
      <c r="F624" s="6"/>
      <c r="G624" s="6"/>
      <c r="H624" s="13"/>
      <c r="I624" s="54"/>
      <c r="J624" s="54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>
      <c r="A625" s="55"/>
      <c r="B625" s="13"/>
      <c r="C625" s="13"/>
      <c r="D625" s="13"/>
      <c r="E625" s="6"/>
      <c r="F625" s="6"/>
      <c r="G625" s="6"/>
      <c r="H625" s="13"/>
      <c r="I625" s="54"/>
      <c r="J625" s="54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>
      <c r="A626" s="55"/>
      <c r="B626" s="13"/>
      <c r="C626" s="13"/>
      <c r="D626" s="13"/>
      <c r="E626" s="6"/>
      <c r="F626" s="6"/>
      <c r="G626" s="6"/>
      <c r="H626" s="13"/>
      <c r="I626" s="54"/>
      <c r="J626" s="54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>
      <c r="A627" s="55"/>
      <c r="B627" s="13"/>
      <c r="C627" s="13"/>
      <c r="D627" s="13"/>
      <c r="E627" s="6"/>
      <c r="F627" s="6"/>
      <c r="G627" s="6"/>
      <c r="H627" s="13"/>
      <c r="I627" s="54"/>
      <c r="J627" s="54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>
      <c r="A628" s="55"/>
      <c r="B628" s="13"/>
      <c r="C628" s="13"/>
      <c r="D628" s="13"/>
      <c r="E628" s="6"/>
      <c r="F628" s="6"/>
      <c r="G628" s="6"/>
      <c r="H628" s="13"/>
      <c r="I628" s="54"/>
      <c r="J628" s="54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>
      <c r="A629" s="55"/>
      <c r="B629" s="13"/>
      <c r="C629" s="13"/>
      <c r="D629" s="13"/>
      <c r="E629" s="6"/>
      <c r="F629" s="6"/>
      <c r="G629" s="6"/>
      <c r="H629" s="13"/>
      <c r="I629" s="54"/>
      <c r="J629" s="54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>
      <c r="A630" s="55"/>
      <c r="B630" s="13"/>
      <c r="C630" s="13"/>
      <c r="D630" s="13"/>
      <c r="E630" s="6"/>
      <c r="F630" s="6"/>
      <c r="G630" s="6"/>
      <c r="H630" s="13"/>
      <c r="I630" s="54"/>
      <c r="J630" s="54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>
      <c r="A631" s="55"/>
      <c r="B631" s="13"/>
      <c r="C631" s="13"/>
      <c r="D631" s="13"/>
      <c r="E631" s="6"/>
      <c r="F631" s="6"/>
      <c r="G631" s="6"/>
      <c r="H631" s="13"/>
      <c r="I631" s="54"/>
      <c r="J631" s="54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>
      <c r="A632" s="55"/>
      <c r="B632" s="13"/>
      <c r="C632" s="13"/>
      <c r="D632" s="13"/>
      <c r="E632" s="6"/>
      <c r="F632" s="6"/>
      <c r="G632" s="6"/>
      <c r="H632" s="13"/>
      <c r="I632" s="54"/>
      <c r="J632" s="54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>
      <c r="A633" s="55"/>
      <c r="B633" s="13"/>
      <c r="C633" s="13"/>
      <c r="D633" s="13"/>
      <c r="E633" s="6"/>
      <c r="F633" s="6"/>
      <c r="G633" s="6"/>
      <c r="H633" s="13"/>
      <c r="I633" s="54"/>
      <c r="J633" s="54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>
      <c r="A634" s="55"/>
      <c r="B634" s="13"/>
      <c r="C634" s="13"/>
      <c r="D634" s="13"/>
      <c r="E634" s="6"/>
      <c r="F634" s="6"/>
      <c r="G634" s="6"/>
      <c r="H634" s="13"/>
      <c r="I634" s="54"/>
      <c r="J634" s="54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>
      <c r="A635" s="55"/>
      <c r="B635" s="13"/>
      <c r="C635" s="13"/>
      <c r="D635" s="13"/>
      <c r="E635" s="6"/>
      <c r="F635" s="6"/>
      <c r="G635" s="6"/>
      <c r="H635" s="13"/>
      <c r="I635" s="54"/>
      <c r="J635" s="54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>
      <c r="A636" s="55"/>
      <c r="B636" s="13"/>
      <c r="C636" s="13"/>
      <c r="D636" s="13"/>
      <c r="E636" s="6"/>
      <c r="F636" s="6"/>
      <c r="G636" s="6"/>
      <c r="H636" s="13"/>
      <c r="I636" s="54"/>
      <c r="J636" s="54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>
      <c r="A637" s="55"/>
      <c r="B637" s="13"/>
      <c r="C637" s="13"/>
      <c r="D637" s="13"/>
      <c r="E637" s="6"/>
      <c r="F637" s="6"/>
      <c r="G637" s="6"/>
      <c r="H637" s="13"/>
      <c r="I637" s="54"/>
      <c r="J637" s="54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>
      <c r="A638" s="55"/>
      <c r="B638" s="13"/>
      <c r="C638" s="13"/>
      <c r="D638" s="13"/>
      <c r="E638" s="6"/>
      <c r="F638" s="6"/>
      <c r="G638" s="6"/>
      <c r="H638" s="13"/>
      <c r="I638" s="54"/>
      <c r="J638" s="54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>
      <c r="A639" s="55"/>
      <c r="B639" s="13"/>
      <c r="C639" s="13"/>
      <c r="D639" s="13"/>
      <c r="E639" s="6"/>
      <c r="F639" s="6"/>
      <c r="G639" s="6"/>
      <c r="H639" s="13"/>
      <c r="I639" s="54"/>
      <c r="J639" s="54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>
      <c r="A640" s="55"/>
      <c r="B640" s="13"/>
      <c r="C640" s="13"/>
      <c r="D640" s="13"/>
      <c r="E640" s="6"/>
      <c r="F640" s="6"/>
      <c r="G640" s="6"/>
      <c r="H640" s="13"/>
      <c r="I640" s="54"/>
      <c r="J640" s="54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>
      <c r="A641" s="55"/>
      <c r="B641" s="13"/>
      <c r="C641" s="13"/>
      <c r="D641" s="13"/>
      <c r="E641" s="6"/>
      <c r="F641" s="6"/>
      <c r="G641" s="6"/>
      <c r="H641" s="13"/>
      <c r="I641" s="54"/>
      <c r="J641" s="54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>
      <c r="A642" s="55"/>
      <c r="B642" s="13"/>
      <c r="C642" s="13"/>
      <c r="D642" s="13"/>
      <c r="E642" s="6"/>
      <c r="F642" s="6"/>
      <c r="G642" s="6"/>
      <c r="H642" s="13"/>
      <c r="I642" s="54"/>
      <c r="J642" s="54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>
      <c r="A643" s="55"/>
      <c r="B643" s="13"/>
      <c r="C643" s="13"/>
      <c r="D643" s="13"/>
      <c r="E643" s="6"/>
      <c r="F643" s="6"/>
      <c r="G643" s="6"/>
      <c r="H643" s="13"/>
      <c r="I643" s="54"/>
      <c r="J643" s="54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>
      <c r="A644" s="55"/>
      <c r="B644" s="13"/>
      <c r="C644" s="13"/>
      <c r="D644" s="13"/>
      <c r="E644" s="6"/>
      <c r="F644" s="6"/>
      <c r="G644" s="6"/>
      <c r="H644" s="13"/>
      <c r="I644" s="54"/>
      <c r="J644" s="54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>
      <c r="A645" s="55"/>
      <c r="B645" s="13"/>
      <c r="C645" s="13"/>
      <c r="D645" s="13"/>
      <c r="E645" s="6"/>
      <c r="F645" s="6"/>
      <c r="G645" s="6"/>
      <c r="H645" s="13"/>
      <c r="I645" s="54"/>
      <c r="J645" s="54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>
      <c r="A646" s="55"/>
      <c r="B646" s="13"/>
      <c r="C646" s="13"/>
      <c r="D646" s="13"/>
      <c r="E646" s="6"/>
      <c r="F646" s="6"/>
      <c r="G646" s="6"/>
      <c r="H646" s="13"/>
      <c r="I646" s="54"/>
      <c r="J646" s="54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>
      <c r="A647" s="55"/>
      <c r="B647" s="13"/>
      <c r="C647" s="13"/>
      <c r="D647" s="13"/>
      <c r="E647" s="6"/>
      <c r="F647" s="6"/>
      <c r="G647" s="6"/>
      <c r="H647" s="13"/>
      <c r="I647" s="54"/>
      <c r="J647" s="54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>
      <c r="A648" s="55"/>
      <c r="B648" s="13"/>
      <c r="C648" s="13"/>
      <c r="D648" s="13"/>
      <c r="E648" s="6"/>
      <c r="F648" s="6"/>
      <c r="G648" s="6"/>
      <c r="H648" s="13"/>
      <c r="I648" s="54"/>
      <c r="J648" s="54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>
      <c r="A649" s="55"/>
      <c r="B649" s="13"/>
      <c r="C649" s="13"/>
      <c r="D649" s="13"/>
      <c r="E649" s="6"/>
      <c r="F649" s="6"/>
      <c r="G649" s="6"/>
      <c r="H649" s="13"/>
      <c r="I649" s="54"/>
      <c r="J649" s="54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>
      <c r="A650" s="55"/>
      <c r="B650" s="13"/>
      <c r="C650" s="13"/>
      <c r="D650" s="13"/>
      <c r="E650" s="6"/>
      <c r="F650" s="6"/>
      <c r="G650" s="6"/>
      <c r="H650" s="13"/>
      <c r="I650" s="54"/>
      <c r="J650" s="54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>
      <c r="A651" s="55"/>
      <c r="B651" s="13"/>
      <c r="C651" s="13"/>
      <c r="D651" s="13"/>
      <c r="E651" s="6"/>
      <c r="F651" s="6"/>
      <c r="G651" s="6"/>
      <c r="H651" s="13"/>
      <c r="I651" s="54"/>
      <c r="J651" s="54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>
      <c r="A652" s="55"/>
      <c r="B652" s="13"/>
      <c r="C652" s="13"/>
      <c r="D652" s="13"/>
      <c r="E652" s="6"/>
      <c r="F652" s="6"/>
      <c r="G652" s="6"/>
      <c r="H652" s="13"/>
      <c r="I652" s="54"/>
      <c r="J652" s="54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>
      <c r="A653" s="55"/>
      <c r="B653" s="13"/>
      <c r="C653" s="13"/>
      <c r="D653" s="13"/>
      <c r="E653" s="6"/>
      <c r="F653" s="6"/>
      <c r="G653" s="6"/>
      <c r="H653" s="13"/>
      <c r="I653" s="54"/>
      <c r="J653" s="54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>
      <c r="A654" s="55"/>
      <c r="B654" s="13"/>
      <c r="C654" s="13"/>
      <c r="D654" s="13"/>
      <c r="E654" s="6"/>
      <c r="F654" s="6"/>
      <c r="G654" s="6"/>
      <c r="H654" s="13"/>
      <c r="I654" s="54"/>
      <c r="J654" s="54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>
      <c r="A655" s="55"/>
      <c r="B655" s="13"/>
      <c r="C655" s="13"/>
      <c r="D655" s="13"/>
      <c r="E655" s="6"/>
      <c r="F655" s="6"/>
      <c r="G655" s="6"/>
      <c r="H655" s="13"/>
      <c r="I655" s="54"/>
      <c r="J655" s="54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>
      <c r="A656" s="55"/>
      <c r="B656" s="13"/>
      <c r="C656" s="13"/>
      <c r="D656" s="13"/>
      <c r="E656" s="6"/>
      <c r="F656" s="6"/>
      <c r="G656" s="6"/>
      <c r="H656" s="13"/>
      <c r="I656" s="54"/>
      <c r="J656" s="54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>
      <c r="A657" s="55"/>
      <c r="B657" s="13"/>
      <c r="C657" s="13"/>
      <c r="D657" s="13"/>
      <c r="E657" s="6"/>
      <c r="F657" s="6"/>
      <c r="G657" s="6"/>
      <c r="H657" s="13"/>
      <c r="I657" s="54"/>
      <c r="J657" s="54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>
      <c r="A658" s="55"/>
      <c r="B658" s="13"/>
      <c r="C658" s="13"/>
      <c r="D658" s="13"/>
      <c r="E658" s="6"/>
      <c r="F658" s="6"/>
      <c r="G658" s="6"/>
      <c r="H658" s="13"/>
      <c r="I658" s="54"/>
      <c r="J658" s="54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>
      <c r="A659" s="55"/>
      <c r="B659" s="13"/>
      <c r="C659" s="13"/>
      <c r="D659" s="13"/>
      <c r="E659" s="6"/>
      <c r="F659" s="6"/>
      <c r="G659" s="6"/>
      <c r="H659" s="13"/>
      <c r="I659" s="54"/>
      <c r="J659" s="54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>
      <c r="A660" s="55"/>
      <c r="B660" s="13"/>
      <c r="C660" s="13"/>
      <c r="D660" s="13"/>
      <c r="E660" s="6"/>
      <c r="F660" s="6"/>
      <c r="G660" s="6"/>
      <c r="H660" s="13"/>
      <c r="I660" s="54"/>
      <c r="J660" s="54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>
      <c r="A661" s="55"/>
      <c r="B661" s="13"/>
      <c r="C661" s="13"/>
      <c r="D661" s="13"/>
      <c r="E661" s="6"/>
      <c r="F661" s="6"/>
      <c r="G661" s="6"/>
      <c r="H661" s="13"/>
      <c r="I661" s="54"/>
      <c r="J661" s="54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>
      <c r="A662" s="55"/>
      <c r="B662" s="13"/>
      <c r="C662" s="13"/>
      <c r="D662" s="13"/>
      <c r="E662" s="6"/>
      <c r="F662" s="6"/>
      <c r="G662" s="6"/>
      <c r="H662" s="13"/>
      <c r="I662" s="54"/>
      <c r="J662" s="54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>
      <c r="A663" s="55"/>
      <c r="B663" s="13"/>
      <c r="C663" s="13"/>
      <c r="D663" s="13"/>
      <c r="E663" s="6"/>
      <c r="F663" s="6"/>
      <c r="G663" s="6"/>
      <c r="H663" s="13"/>
      <c r="I663" s="54"/>
      <c r="J663" s="54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>
      <c r="A664" s="55"/>
      <c r="B664" s="13"/>
      <c r="C664" s="13"/>
      <c r="D664" s="13"/>
      <c r="E664" s="6"/>
      <c r="F664" s="6"/>
      <c r="G664" s="6"/>
      <c r="H664" s="13"/>
      <c r="I664" s="54"/>
      <c r="J664" s="54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>
      <c r="A665" s="55"/>
      <c r="B665" s="13"/>
      <c r="C665" s="13"/>
      <c r="D665" s="13"/>
      <c r="E665" s="6"/>
      <c r="F665" s="6"/>
      <c r="G665" s="6"/>
      <c r="H665" s="13"/>
      <c r="I665" s="54"/>
      <c r="J665" s="54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>
      <c r="A666" s="55"/>
      <c r="B666" s="13"/>
      <c r="C666" s="13"/>
      <c r="D666" s="13"/>
      <c r="E666" s="6"/>
      <c r="F666" s="6"/>
      <c r="G666" s="6"/>
      <c r="H666" s="13"/>
      <c r="I666" s="54"/>
      <c r="J666" s="54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>
      <c r="A667" s="55"/>
      <c r="B667" s="13"/>
      <c r="C667" s="13"/>
      <c r="D667" s="13"/>
      <c r="E667" s="6"/>
      <c r="F667" s="6"/>
      <c r="G667" s="6"/>
      <c r="H667" s="13"/>
      <c r="I667" s="54"/>
      <c r="J667" s="54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>
      <c r="A668" s="55"/>
      <c r="B668" s="13"/>
      <c r="C668" s="13"/>
      <c r="D668" s="13"/>
      <c r="E668" s="6"/>
      <c r="F668" s="6"/>
      <c r="G668" s="6"/>
      <c r="H668" s="13"/>
      <c r="I668" s="54"/>
      <c r="J668" s="54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>
      <c r="A669" s="55"/>
      <c r="B669" s="13"/>
      <c r="C669" s="13"/>
      <c r="D669" s="13"/>
      <c r="E669" s="6"/>
      <c r="F669" s="6"/>
      <c r="G669" s="6"/>
      <c r="H669" s="13"/>
      <c r="I669" s="54"/>
      <c r="J669" s="54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>
      <c r="A670" s="55"/>
      <c r="B670" s="13"/>
      <c r="C670" s="13"/>
      <c r="D670" s="13"/>
      <c r="E670" s="6"/>
      <c r="F670" s="6"/>
      <c r="G670" s="6"/>
      <c r="H670" s="13"/>
      <c r="I670" s="54"/>
      <c r="J670" s="54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>
      <c r="A671" s="55"/>
      <c r="B671" s="13"/>
      <c r="C671" s="13"/>
      <c r="D671" s="13"/>
      <c r="E671" s="6"/>
      <c r="F671" s="6"/>
      <c r="G671" s="6"/>
      <c r="H671" s="13"/>
      <c r="I671" s="54"/>
      <c r="J671" s="54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>
      <c r="A672" s="55"/>
      <c r="B672" s="13"/>
      <c r="C672" s="13"/>
      <c r="D672" s="13"/>
      <c r="E672" s="6"/>
      <c r="F672" s="6"/>
      <c r="G672" s="6"/>
      <c r="H672" s="13"/>
      <c r="I672" s="54"/>
      <c r="J672" s="54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>
      <c r="A673" s="55"/>
      <c r="B673" s="13"/>
      <c r="C673" s="13"/>
      <c r="D673" s="13"/>
      <c r="E673" s="6"/>
      <c r="F673" s="6"/>
      <c r="G673" s="6"/>
      <c r="H673" s="13"/>
      <c r="I673" s="54"/>
      <c r="J673" s="54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>
      <c r="A674" s="55"/>
      <c r="B674" s="13"/>
      <c r="C674" s="13"/>
      <c r="D674" s="13"/>
      <c r="E674" s="6"/>
      <c r="F674" s="6"/>
      <c r="G674" s="6"/>
      <c r="H674" s="13"/>
      <c r="I674" s="54"/>
      <c r="J674" s="54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>
      <c r="A675" s="55"/>
      <c r="B675" s="13"/>
      <c r="C675" s="13"/>
      <c r="D675" s="13"/>
      <c r="E675" s="6"/>
      <c r="F675" s="6"/>
      <c r="G675" s="6"/>
      <c r="H675" s="13"/>
      <c r="I675" s="54"/>
      <c r="J675" s="54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>
      <c r="A676" s="55"/>
      <c r="B676" s="13"/>
      <c r="C676" s="13"/>
      <c r="D676" s="13"/>
      <c r="E676" s="6"/>
      <c r="F676" s="6"/>
      <c r="G676" s="6"/>
      <c r="H676" s="13"/>
      <c r="I676" s="54"/>
      <c r="J676" s="54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>
      <c r="A677" s="55"/>
      <c r="B677" s="13"/>
      <c r="C677" s="13"/>
      <c r="D677" s="13"/>
      <c r="E677" s="6"/>
      <c r="F677" s="6"/>
      <c r="G677" s="6"/>
      <c r="H677" s="13"/>
      <c r="I677" s="54"/>
      <c r="J677" s="54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>
      <c r="A678" s="55"/>
      <c r="B678" s="13"/>
      <c r="C678" s="13"/>
      <c r="D678" s="13"/>
      <c r="E678" s="6"/>
      <c r="F678" s="6"/>
      <c r="G678" s="6"/>
      <c r="H678" s="13"/>
      <c r="I678" s="54"/>
      <c r="J678" s="54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>
      <c r="A679" s="55"/>
      <c r="B679" s="13"/>
      <c r="C679" s="13"/>
      <c r="D679" s="13"/>
      <c r="E679" s="6"/>
      <c r="F679" s="6"/>
      <c r="G679" s="6"/>
      <c r="H679" s="13"/>
      <c r="I679" s="54"/>
      <c r="J679" s="54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>
      <c r="A680" s="55"/>
      <c r="B680" s="13"/>
      <c r="C680" s="13"/>
      <c r="D680" s="13"/>
      <c r="E680" s="6"/>
      <c r="F680" s="6"/>
      <c r="G680" s="6"/>
      <c r="H680" s="13"/>
      <c r="I680" s="54"/>
      <c r="J680" s="54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>
      <c r="A681" s="55"/>
      <c r="B681" s="13"/>
      <c r="C681" s="13"/>
      <c r="D681" s="13"/>
      <c r="E681" s="6"/>
      <c r="F681" s="6"/>
      <c r="G681" s="6"/>
      <c r="H681" s="13"/>
      <c r="I681" s="54"/>
      <c r="J681" s="54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>
      <c r="A682" s="55"/>
      <c r="B682" s="13"/>
      <c r="C682" s="13"/>
      <c r="D682" s="13"/>
      <c r="E682" s="6"/>
      <c r="F682" s="6"/>
      <c r="G682" s="6"/>
      <c r="H682" s="13"/>
      <c r="I682" s="54"/>
      <c r="J682" s="54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>
      <c r="A683" s="55"/>
      <c r="B683" s="13"/>
      <c r="C683" s="13"/>
      <c r="D683" s="13"/>
      <c r="E683" s="6"/>
      <c r="F683" s="6"/>
      <c r="G683" s="6"/>
      <c r="H683" s="13"/>
      <c r="I683" s="54"/>
      <c r="J683" s="54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>
      <c r="A684" s="55"/>
      <c r="B684" s="13"/>
      <c r="C684" s="13"/>
      <c r="D684" s="13"/>
      <c r="E684" s="6"/>
      <c r="F684" s="6"/>
      <c r="G684" s="6"/>
      <c r="H684" s="13"/>
      <c r="I684" s="54"/>
      <c r="J684" s="54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>
      <c r="A685" s="55"/>
      <c r="B685" s="13"/>
      <c r="C685" s="13"/>
      <c r="D685" s="13"/>
      <c r="E685" s="6"/>
      <c r="F685" s="6"/>
      <c r="G685" s="6"/>
      <c r="H685" s="13"/>
      <c r="I685" s="54"/>
      <c r="J685" s="54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>
      <c r="A686" s="55"/>
      <c r="B686" s="13"/>
      <c r="C686" s="13"/>
      <c r="D686" s="13"/>
      <c r="E686" s="6"/>
      <c r="F686" s="6"/>
      <c r="G686" s="6"/>
      <c r="H686" s="13"/>
      <c r="I686" s="54"/>
      <c r="J686" s="54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>
      <c r="A687" s="55"/>
      <c r="B687" s="13"/>
      <c r="C687" s="13"/>
      <c r="D687" s="13"/>
      <c r="E687" s="6"/>
      <c r="F687" s="6"/>
      <c r="G687" s="6"/>
      <c r="H687" s="13"/>
      <c r="I687" s="54"/>
      <c r="J687" s="54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>
      <c r="A688" s="55"/>
      <c r="B688" s="13"/>
      <c r="C688" s="13"/>
      <c r="D688" s="13"/>
      <c r="E688" s="6"/>
      <c r="F688" s="6"/>
      <c r="G688" s="6"/>
      <c r="H688" s="13"/>
      <c r="I688" s="54"/>
      <c r="J688" s="54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>
      <c r="A689" s="55"/>
      <c r="B689" s="13"/>
      <c r="C689" s="13"/>
      <c r="D689" s="13"/>
      <c r="E689" s="6"/>
      <c r="F689" s="6"/>
      <c r="G689" s="6"/>
      <c r="H689" s="13"/>
      <c r="I689" s="54"/>
      <c r="J689" s="54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>
      <c r="A690" s="55"/>
      <c r="B690" s="13"/>
      <c r="C690" s="13"/>
      <c r="D690" s="13"/>
      <c r="E690" s="6"/>
      <c r="F690" s="6"/>
      <c r="G690" s="6"/>
      <c r="H690" s="13"/>
      <c r="I690" s="54"/>
      <c r="J690" s="54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>
      <c r="A691" s="55"/>
      <c r="B691" s="13"/>
      <c r="C691" s="13"/>
      <c r="D691" s="13"/>
      <c r="E691" s="6"/>
      <c r="F691" s="6"/>
      <c r="G691" s="6"/>
      <c r="H691" s="13"/>
      <c r="I691" s="54"/>
      <c r="J691" s="54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>
      <c r="A692" s="55"/>
      <c r="B692" s="13"/>
      <c r="C692" s="13"/>
      <c r="D692" s="13"/>
      <c r="E692" s="6"/>
      <c r="F692" s="6"/>
      <c r="G692" s="6"/>
      <c r="H692" s="13"/>
      <c r="I692" s="54"/>
      <c r="J692" s="54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>
      <c r="A693" s="55"/>
      <c r="B693" s="13"/>
      <c r="C693" s="13"/>
      <c r="D693" s="13"/>
      <c r="E693" s="6"/>
      <c r="F693" s="6"/>
      <c r="G693" s="6"/>
      <c r="H693" s="13"/>
      <c r="I693" s="54"/>
      <c r="J693" s="54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>
      <c r="A694" s="55"/>
      <c r="B694" s="13"/>
      <c r="C694" s="13"/>
      <c r="D694" s="13"/>
      <c r="E694" s="6"/>
      <c r="F694" s="6"/>
      <c r="G694" s="6"/>
      <c r="H694" s="13"/>
      <c r="I694" s="54"/>
      <c r="J694" s="54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>
      <c r="A695" s="55"/>
      <c r="B695" s="13"/>
      <c r="C695" s="13"/>
      <c r="D695" s="13"/>
      <c r="E695" s="6"/>
      <c r="F695" s="6"/>
      <c r="G695" s="6"/>
      <c r="H695" s="13"/>
      <c r="I695" s="54"/>
      <c r="J695" s="54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>
      <c r="A696" s="55"/>
      <c r="B696" s="13"/>
      <c r="C696" s="13"/>
      <c r="D696" s="13"/>
      <c r="E696" s="6"/>
      <c r="F696" s="6"/>
      <c r="G696" s="6"/>
      <c r="H696" s="13"/>
      <c r="I696" s="54"/>
      <c r="J696" s="54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>
      <c r="A697" s="55"/>
      <c r="B697" s="13"/>
      <c r="C697" s="13"/>
      <c r="D697" s="13"/>
      <c r="E697" s="6"/>
      <c r="F697" s="6"/>
      <c r="G697" s="6"/>
      <c r="H697" s="13"/>
      <c r="I697" s="54"/>
      <c r="J697" s="54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>
      <c r="A698" s="55"/>
      <c r="B698" s="13"/>
      <c r="C698" s="13"/>
      <c r="D698" s="13"/>
      <c r="E698" s="6"/>
      <c r="F698" s="6"/>
      <c r="G698" s="6"/>
      <c r="H698" s="13"/>
      <c r="I698" s="54"/>
      <c r="J698" s="54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>
      <c r="A699" s="55"/>
      <c r="B699" s="13"/>
      <c r="C699" s="13"/>
      <c r="D699" s="13"/>
      <c r="E699" s="6"/>
      <c r="F699" s="6"/>
      <c r="G699" s="6"/>
      <c r="H699" s="13"/>
      <c r="I699" s="54"/>
      <c r="J699" s="54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>
      <c r="A700" s="55"/>
      <c r="B700" s="13"/>
      <c r="C700" s="13"/>
      <c r="D700" s="13"/>
      <c r="E700" s="6"/>
      <c r="F700" s="6"/>
      <c r="G700" s="6"/>
      <c r="H700" s="13"/>
      <c r="I700" s="54"/>
      <c r="J700" s="54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>
      <c r="A701" s="55"/>
      <c r="B701" s="13"/>
      <c r="C701" s="13"/>
      <c r="D701" s="13"/>
      <c r="E701" s="6"/>
      <c r="F701" s="6"/>
      <c r="G701" s="6"/>
      <c r="H701" s="13"/>
      <c r="I701" s="54"/>
      <c r="J701" s="54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>
      <c r="A702" s="55"/>
      <c r="B702" s="13"/>
      <c r="C702" s="13"/>
      <c r="D702" s="13"/>
      <c r="E702" s="6"/>
      <c r="F702" s="6"/>
      <c r="G702" s="6"/>
      <c r="H702" s="13"/>
      <c r="I702" s="54"/>
      <c r="J702" s="54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>
      <c r="A703" s="55"/>
      <c r="B703" s="13"/>
      <c r="C703" s="13"/>
      <c r="D703" s="13"/>
      <c r="E703" s="6"/>
      <c r="F703" s="6"/>
      <c r="G703" s="6"/>
      <c r="H703" s="13"/>
      <c r="I703" s="54"/>
      <c r="J703" s="54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>
      <c r="A704" s="55"/>
      <c r="B704" s="13"/>
      <c r="C704" s="13"/>
      <c r="D704" s="13"/>
      <c r="E704" s="6"/>
      <c r="F704" s="6"/>
      <c r="G704" s="6"/>
      <c r="H704" s="13"/>
      <c r="I704" s="54"/>
      <c r="J704" s="54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>
      <c r="A705" s="55"/>
      <c r="B705" s="13"/>
      <c r="C705" s="13"/>
      <c r="D705" s="13"/>
      <c r="E705" s="6"/>
      <c r="F705" s="6"/>
      <c r="G705" s="6"/>
      <c r="H705" s="13"/>
      <c r="I705" s="54"/>
      <c r="J705" s="54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>
      <c r="A706" s="55"/>
      <c r="B706" s="13"/>
      <c r="C706" s="13"/>
      <c r="D706" s="13"/>
      <c r="E706" s="6"/>
      <c r="F706" s="6"/>
      <c r="G706" s="6"/>
      <c r="H706" s="13"/>
      <c r="I706" s="54"/>
      <c r="J706" s="54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>
      <c r="A707" s="55"/>
      <c r="B707" s="13"/>
      <c r="C707" s="13"/>
      <c r="D707" s="13"/>
      <c r="E707" s="6"/>
      <c r="F707" s="6"/>
      <c r="G707" s="6"/>
      <c r="H707" s="13"/>
      <c r="I707" s="54"/>
      <c r="J707" s="54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>
      <c r="A708" s="55"/>
      <c r="B708" s="13"/>
      <c r="C708" s="13"/>
      <c r="D708" s="13"/>
      <c r="E708" s="6"/>
      <c r="F708" s="6"/>
      <c r="G708" s="6"/>
      <c r="H708" s="13"/>
      <c r="I708" s="54"/>
      <c r="J708" s="54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>
      <c r="A709" s="55"/>
      <c r="B709" s="13"/>
      <c r="C709" s="13"/>
      <c r="D709" s="13"/>
      <c r="E709" s="6"/>
      <c r="F709" s="6"/>
      <c r="G709" s="6"/>
      <c r="H709" s="13"/>
      <c r="I709" s="54"/>
      <c r="J709" s="54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>
      <c r="A710" s="55"/>
      <c r="B710" s="13"/>
      <c r="C710" s="13"/>
      <c r="D710" s="13"/>
      <c r="E710" s="6"/>
      <c r="F710" s="6"/>
      <c r="G710" s="6"/>
      <c r="H710" s="13"/>
      <c r="I710" s="54"/>
      <c r="J710" s="54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>
      <c r="A711" s="55"/>
      <c r="B711" s="13"/>
      <c r="C711" s="13"/>
      <c r="D711" s="13"/>
      <c r="E711" s="6"/>
      <c r="F711" s="6"/>
      <c r="G711" s="6"/>
      <c r="H711" s="13"/>
      <c r="I711" s="54"/>
      <c r="J711" s="54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>
      <c r="A712" s="55"/>
      <c r="B712" s="13"/>
      <c r="C712" s="13"/>
      <c r="D712" s="13"/>
      <c r="E712" s="6"/>
      <c r="F712" s="6"/>
      <c r="G712" s="6"/>
      <c r="H712" s="13"/>
      <c r="I712" s="54"/>
      <c r="J712" s="54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>
      <c r="A713" s="55"/>
      <c r="B713" s="13"/>
      <c r="C713" s="13"/>
      <c r="D713" s="13"/>
      <c r="E713" s="6"/>
      <c r="F713" s="6"/>
      <c r="G713" s="6"/>
      <c r="H713" s="13"/>
      <c r="I713" s="54"/>
      <c r="J713" s="54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>
      <c r="A714" s="55"/>
      <c r="B714" s="13"/>
      <c r="C714" s="13"/>
      <c r="D714" s="13"/>
      <c r="E714" s="6"/>
      <c r="F714" s="6"/>
      <c r="G714" s="6"/>
      <c r="H714" s="13"/>
      <c r="I714" s="54"/>
      <c r="J714" s="54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>
      <c r="A715" s="55"/>
      <c r="B715" s="13"/>
      <c r="C715" s="13"/>
      <c r="D715" s="13"/>
      <c r="E715" s="6"/>
      <c r="F715" s="6"/>
      <c r="G715" s="6"/>
      <c r="H715" s="13"/>
      <c r="I715" s="54"/>
      <c r="J715" s="54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>
      <c r="A716" s="55"/>
      <c r="B716" s="13"/>
      <c r="C716" s="13"/>
      <c r="D716" s="13"/>
      <c r="E716" s="6"/>
      <c r="F716" s="6"/>
      <c r="G716" s="6"/>
      <c r="H716" s="13"/>
      <c r="I716" s="54"/>
      <c r="J716" s="54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>
      <c r="A717" s="55"/>
      <c r="B717" s="13"/>
      <c r="C717" s="13"/>
      <c r="D717" s="13"/>
      <c r="E717" s="6"/>
      <c r="F717" s="6"/>
      <c r="G717" s="6"/>
      <c r="H717" s="13"/>
      <c r="I717" s="54"/>
      <c r="J717" s="54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>
      <c r="A718" s="55"/>
      <c r="B718" s="13"/>
      <c r="C718" s="13"/>
      <c r="D718" s="13"/>
      <c r="E718" s="6"/>
      <c r="F718" s="6"/>
      <c r="G718" s="6"/>
      <c r="H718" s="13"/>
      <c r="I718" s="54"/>
      <c r="J718" s="54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>
      <c r="A719" s="55"/>
      <c r="B719" s="13"/>
      <c r="C719" s="13"/>
      <c r="D719" s="13"/>
      <c r="E719" s="6"/>
      <c r="F719" s="6"/>
      <c r="G719" s="6"/>
      <c r="H719" s="13"/>
      <c r="I719" s="54"/>
      <c r="J719" s="54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>
      <c r="A720" s="55"/>
      <c r="B720" s="13"/>
      <c r="C720" s="13"/>
      <c r="D720" s="13"/>
      <c r="E720" s="6"/>
      <c r="F720" s="6"/>
      <c r="G720" s="6"/>
      <c r="H720" s="13"/>
      <c r="I720" s="54"/>
      <c r="J720" s="54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>
      <c r="A721" s="55"/>
      <c r="B721" s="13"/>
      <c r="C721" s="13"/>
      <c r="D721" s="13"/>
      <c r="E721" s="6"/>
      <c r="F721" s="6"/>
      <c r="G721" s="6"/>
      <c r="H721" s="13"/>
      <c r="I721" s="54"/>
      <c r="J721" s="54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>
      <c r="A722" s="55"/>
      <c r="B722" s="13"/>
      <c r="C722" s="13"/>
      <c r="D722" s="13"/>
      <c r="E722" s="6"/>
      <c r="F722" s="6"/>
      <c r="G722" s="6"/>
      <c r="H722" s="13"/>
      <c r="I722" s="54"/>
      <c r="J722" s="54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>
      <c r="A723" s="55"/>
      <c r="B723" s="13"/>
      <c r="C723" s="13"/>
      <c r="D723" s="13"/>
      <c r="E723" s="6"/>
      <c r="F723" s="6"/>
      <c r="G723" s="6"/>
      <c r="H723" s="13"/>
      <c r="I723" s="54"/>
      <c r="J723" s="54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>
      <c r="A724" s="55"/>
      <c r="B724" s="13"/>
      <c r="C724" s="13"/>
      <c r="D724" s="13"/>
      <c r="E724" s="6"/>
      <c r="F724" s="6"/>
      <c r="G724" s="6"/>
      <c r="H724" s="13"/>
      <c r="I724" s="54"/>
      <c r="J724" s="54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>
      <c r="A725" s="55"/>
      <c r="B725" s="13"/>
      <c r="C725" s="13"/>
      <c r="D725" s="13"/>
      <c r="E725" s="6"/>
      <c r="F725" s="6"/>
      <c r="G725" s="6"/>
      <c r="H725" s="13"/>
      <c r="I725" s="54"/>
      <c r="J725" s="54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>
      <c r="A726" s="55"/>
      <c r="B726" s="13"/>
      <c r="C726" s="13"/>
      <c r="D726" s="13"/>
      <c r="E726" s="6"/>
      <c r="F726" s="6"/>
      <c r="G726" s="6"/>
      <c r="H726" s="13"/>
      <c r="I726" s="54"/>
      <c r="J726" s="54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>
      <c r="A727" s="55"/>
      <c r="B727" s="13"/>
      <c r="C727" s="13"/>
      <c r="D727" s="13"/>
      <c r="E727" s="6"/>
      <c r="F727" s="6"/>
      <c r="G727" s="6"/>
      <c r="H727" s="13"/>
      <c r="I727" s="54"/>
      <c r="J727" s="54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>
      <c r="A728" s="55"/>
      <c r="B728" s="13"/>
      <c r="C728" s="13"/>
      <c r="D728" s="13"/>
      <c r="E728" s="6"/>
      <c r="F728" s="6"/>
      <c r="G728" s="6"/>
      <c r="H728" s="13"/>
      <c r="I728" s="54"/>
      <c r="J728" s="54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>
      <c r="A729" s="55"/>
      <c r="B729" s="13"/>
      <c r="C729" s="13"/>
      <c r="D729" s="13"/>
      <c r="E729" s="6"/>
      <c r="F729" s="6"/>
      <c r="G729" s="6"/>
      <c r="H729" s="13"/>
      <c r="I729" s="54"/>
      <c r="J729" s="54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>
      <c r="A730" s="55"/>
      <c r="B730" s="13"/>
      <c r="C730" s="13"/>
      <c r="D730" s="13"/>
      <c r="E730" s="6"/>
      <c r="F730" s="6"/>
      <c r="G730" s="6"/>
      <c r="H730" s="13"/>
      <c r="I730" s="54"/>
      <c r="J730" s="54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>
      <c r="A731" s="55"/>
      <c r="B731" s="13"/>
      <c r="C731" s="13"/>
      <c r="D731" s="13"/>
      <c r="E731" s="6"/>
      <c r="F731" s="6"/>
      <c r="G731" s="6"/>
      <c r="H731" s="13"/>
      <c r="I731" s="54"/>
      <c r="J731" s="54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>
      <c r="A732" s="55"/>
      <c r="B732" s="13"/>
      <c r="C732" s="13"/>
      <c r="D732" s="13"/>
      <c r="E732" s="6"/>
      <c r="F732" s="6"/>
      <c r="G732" s="6"/>
      <c r="H732" s="13"/>
      <c r="I732" s="54"/>
      <c r="J732" s="54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>
      <c r="A733" s="55"/>
      <c r="B733" s="13"/>
      <c r="C733" s="13"/>
      <c r="D733" s="13"/>
      <c r="E733" s="6"/>
      <c r="F733" s="6"/>
      <c r="G733" s="6"/>
      <c r="H733" s="13"/>
      <c r="I733" s="54"/>
      <c r="J733" s="54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>
      <c r="A734" s="55"/>
      <c r="B734" s="13"/>
      <c r="C734" s="13"/>
      <c r="D734" s="13"/>
      <c r="E734" s="6"/>
      <c r="F734" s="6"/>
      <c r="G734" s="6"/>
      <c r="H734" s="13"/>
      <c r="I734" s="54"/>
      <c r="J734" s="54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>
      <c r="A735" s="55"/>
      <c r="B735" s="13"/>
      <c r="C735" s="13"/>
      <c r="D735" s="13"/>
      <c r="E735" s="6"/>
      <c r="F735" s="6"/>
      <c r="G735" s="6"/>
      <c r="H735" s="13"/>
      <c r="I735" s="54"/>
      <c r="J735" s="54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>
      <c r="A736" s="55"/>
      <c r="B736" s="13"/>
      <c r="C736" s="13"/>
      <c r="D736" s="13"/>
      <c r="E736" s="6"/>
      <c r="F736" s="6"/>
      <c r="G736" s="6"/>
      <c r="H736" s="13"/>
      <c r="I736" s="54"/>
      <c r="J736" s="54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>
      <c r="A737" s="55"/>
      <c r="B737" s="13"/>
      <c r="C737" s="13"/>
      <c r="D737" s="13"/>
      <c r="E737" s="6"/>
      <c r="F737" s="6"/>
      <c r="G737" s="6"/>
      <c r="H737" s="13"/>
      <c r="I737" s="54"/>
      <c r="J737" s="54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>
      <c r="A738" s="55"/>
      <c r="B738" s="13"/>
      <c r="C738" s="13"/>
      <c r="D738" s="13"/>
      <c r="E738" s="6"/>
      <c r="F738" s="6"/>
      <c r="G738" s="6"/>
      <c r="H738" s="13"/>
      <c r="I738" s="54"/>
      <c r="J738" s="54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>
      <c r="A739" s="55"/>
      <c r="B739" s="13"/>
      <c r="C739" s="13"/>
      <c r="D739" s="13"/>
      <c r="E739" s="6"/>
      <c r="F739" s="6"/>
      <c r="G739" s="6"/>
      <c r="H739" s="13"/>
      <c r="I739" s="54"/>
      <c r="J739" s="54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>
      <c r="A740" s="55"/>
      <c r="B740" s="13"/>
      <c r="C740" s="13"/>
      <c r="D740" s="13"/>
      <c r="E740" s="6"/>
      <c r="F740" s="6"/>
      <c r="G740" s="6"/>
      <c r="H740" s="13"/>
      <c r="I740" s="54"/>
      <c r="J740" s="54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>
      <c r="A741" s="55"/>
      <c r="B741" s="13"/>
      <c r="C741" s="13"/>
      <c r="D741" s="13"/>
      <c r="E741" s="6"/>
      <c r="F741" s="6"/>
      <c r="G741" s="6"/>
      <c r="H741" s="13"/>
      <c r="I741" s="54"/>
      <c r="J741" s="54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>
      <c r="A742" s="55"/>
      <c r="B742" s="13"/>
      <c r="C742" s="13"/>
      <c r="D742" s="13"/>
      <c r="E742" s="6"/>
      <c r="F742" s="6"/>
      <c r="G742" s="6"/>
      <c r="H742" s="13"/>
      <c r="I742" s="54"/>
      <c r="J742" s="54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>
      <c r="A743" s="55"/>
      <c r="B743" s="13"/>
      <c r="C743" s="13"/>
      <c r="D743" s="13"/>
      <c r="E743" s="6"/>
      <c r="F743" s="6"/>
      <c r="G743" s="6"/>
      <c r="H743" s="13"/>
      <c r="I743" s="54"/>
      <c r="J743" s="54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>
      <c r="A744" s="55"/>
      <c r="B744" s="13"/>
      <c r="C744" s="13"/>
      <c r="D744" s="13"/>
      <c r="E744" s="6"/>
      <c r="F744" s="6"/>
      <c r="G744" s="6"/>
      <c r="H744" s="13"/>
      <c r="I744" s="54"/>
      <c r="J744" s="54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>
      <c r="A745" s="55"/>
      <c r="B745" s="13"/>
      <c r="C745" s="13"/>
      <c r="D745" s="13"/>
      <c r="E745" s="6"/>
      <c r="F745" s="6"/>
      <c r="G745" s="6"/>
      <c r="H745" s="13"/>
      <c r="I745" s="54"/>
      <c r="J745" s="54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>
      <c r="A746" s="55"/>
      <c r="B746" s="13"/>
      <c r="C746" s="13"/>
      <c r="D746" s="13"/>
      <c r="E746" s="6"/>
      <c r="F746" s="6"/>
      <c r="G746" s="6"/>
      <c r="H746" s="13"/>
      <c r="I746" s="54"/>
      <c r="J746" s="54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>
      <c r="A747" s="55"/>
      <c r="B747" s="13"/>
      <c r="C747" s="13"/>
      <c r="D747" s="13"/>
      <c r="E747" s="6"/>
      <c r="F747" s="6"/>
      <c r="G747" s="6"/>
      <c r="H747" s="13"/>
      <c r="I747" s="54"/>
      <c r="J747" s="54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>
      <c r="A748" s="55"/>
      <c r="B748" s="13"/>
      <c r="C748" s="13"/>
      <c r="D748" s="13"/>
      <c r="E748" s="6"/>
      <c r="F748" s="6"/>
      <c r="G748" s="6"/>
      <c r="H748" s="13"/>
      <c r="I748" s="54"/>
      <c r="J748" s="54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>
      <c r="A749" s="55"/>
      <c r="B749" s="13"/>
      <c r="C749" s="13"/>
      <c r="D749" s="13"/>
      <c r="E749" s="6"/>
      <c r="F749" s="6"/>
      <c r="G749" s="6"/>
      <c r="H749" s="13"/>
      <c r="I749" s="54"/>
      <c r="J749" s="54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>
      <c r="A750" s="55"/>
      <c r="B750" s="13"/>
      <c r="C750" s="13"/>
      <c r="D750" s="13"/>
      <c r="E750" s="6"/>
      <c r="F750" s="6"/>
      <c r="G750" s="6"/>
      <c r="H750" s="13"/>
      <c r="I750" s="54"/>
      <c r="J750" s="54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>
      <c r="A751" s="55"/>
      <c r="B751" s="13"/>
      <c r="C751" s="13"/>
      <c r="D751" s="13"/>
      <c r="E751" s="6"/>
      <c r="F751" s="6"/>
      <c r="G751" s="6"/>
      <c r="H751" s="13"/>
      <c r="I751" s="54"/>
      <c r="J751" s="54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>
      <c r="A752" s="55"/>
      <c r="B752" s="13"/>
      <c r="C752" s="13"/>
      <c r="D752" s="13"/>
      <c r="E752" s="6"/>
      <c r="F752" s="6"/>
      <c r="G752" s="6"/>
      <c r="H752" s="13"/>
      <c r="I752" s="54"/>
      <c r="J752" s="54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>
      <c r="A753" s="55"/>
      <c r="B753" s="13"/>
      <c r="C753" s="13"/>
      <c r="D753" s="13"/>
      <c r="E753" s="6"/>
      <c r="F753" s="6"/>
      <c r="G753" s="6"/>
      <c r="H753" s="13"/>
      <c r="I753" s="54"/>
      <c r="J753" s="54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>
      <c r="A754" s="55"/>
      <c r="B754" s="13"/>
      <c r="C754" s="13"/>
      <c r="D754" s="13"/>
      <c r="E754" s="6"/>
      <c r="F754" s="6"/>
      <c r="G754" s="6"/>
      <c r="H754" s="13"/>
      <c r="I754" s="54"/>
      <c r="J754" s="54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>
      <c r="A755" s="55"/>
      <c r="B755" s="13"/>
      <c r="C755" s="13"/>
      <c r="D755" s="13"/>
      <c r="E755" s="6"/>
      <c r="F755" s="6"/>
      <c r="G755" s="6"/>
      <c r="H755" s="13"/>
      <c r="I755" s="54"/>
      <c r="J755" s="54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>
      <c r="A756" s="55"/>
      <c r="B756" s="13"/>
      <c r="C756" s="13"/>
      <c r="D756" s="13"/>
      <c r="E756" s="6"/>
      <c r="F756" s="6"/>
      <c r="G756" s="6"/>
      <c r="H756" s="13"/>
      <c r="I756" s="54"/>
      <c r="J756" s="54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>
      <c r="A757" s="55"/>
      <c r="B757" s="13"/>
      <c r="C757" s="13"/>
      <c r="D757" s="13"/>
      <c r="E757" s="6"/>
      <c r="F757" s="6"/>
      <c r="G757" s="6"/>
      <c r="H757" s="13"/>
      <c r="I757" s="54"/>
      <c r="J757" s="54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>
      <c r="A758" s="55"/>
      <c r="B758" s="13"/>
      <c r="C758" s="13"/>
      <c r="D758" s="13"/>
      <c r="E758" s="6"/>
      <c r="F758" s="6"/>
      <c r="G758" s="6"/>
      <c r="H758" s="13"/>
      <c r="I758" s="54"/>
      <c r="J758" s="54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>
      <c r="A759" s="55"/>
      <c r="B759" s="13"/>
      <c r="C759" s="13"/>
      <c r="D759" s="13"/>
      <c r="E759" s="6"/>
      <c r="F759" s="6"/>
      <c r="G759" s="6"/>
      <c r="H759" s="13"/>
      <c r="I759" s="54"/>
      <c r="J759" s="54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>
      <c r="A760" s="55"/>
      <c r="B760" s="13"/>
      <c r="C760" s="13"/>
      <c r="D760" s="13"/>
      <c r="E760" s="6"/>
      <c r="F760" s="6"/>
      <c r="G760" s="6"/>
      <c r="H760" s="13"/>
      <c r="I760" s="54"/>
      <c r="J760" s="54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>
      <c r="A761" s="55"/>
      <c r="B761" s="13"/>
      <c r="C761" s="13"/>
      <c r="D761" s="13"/>
      <c r="E761" s="6"/>
      <c r="F761" s="6"/>
      <c r="G761" s="6"/>
      <c r="H761" s="13"/>
      <c r="I761" s="54"/>
      <c r="J761" s="54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>
      <c r="A762" s="55"/>
      <c r="B762" s="13"/>
      <c r="C762" s="13"/>
      <c r="D762" s="13"/>
      <c r="E762" s="6"/>
      <c r="F762" s="6"/>
      <c r="G762" s="6"/>
      <c r="H762" s="13"/>
      <c r="I762" s="54"/>
      <c r="J762" s="54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>
      <c r="A763" s="55"/>
      <c r="B763" s="13"/>
      <c r="C763" s="13"/>
      <c r="D763" s="13"/>
      <c r="E763" s="6"/>
      <c r="F763" s="6"/>
      <c r="G763" s="6"/>
      <c r="H763" s="13"/>
      <c r="I763" s="54"/>
      <c r="J763" s="54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>
      <c r="A764" s="55"/>
      <c r="B764" s="13"/>
      <c r="C764" s="13"/>
      <c r="D764" s="13"/>
      <c r="E764" s="6"/>
      <c r="F764" s="6"/>
      <c r="G764" s="6"/>
      <c r="H764" s="13"/>
      <c r="I764" s="54"/>
      <c r="J764" s="54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>
      <c r="A765" s="55"/>
      <c r="B765" s="13"/>
      <c r="C765" s="13"/>
      <c r="D765" s="13"/>
      <c r="E765" s="6"/>
      <c r="F765" s="6"/>
      <c r="G765" s="6"/>
      <c r="H765" s="13"/>
      <c r="I765" s="54"/>
      <c r="J765" s="54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>
      <c r="A766" s="55"/>
      <c r="B766" s="13"/>
      <c r="C766" s="13"/>
      <c r="D766" s="13"/>
      <c r="E766" s="6"/>
      <c r="F766" s="6"/>
      <c r="G766" s="6"/>
      <c r="H766" s="13"/>
      <c r="I766" s="54"/>
      <c r="J766" s="54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>
      <c r="A767" s="55"/>
      <c r="B767" s="13"/>
      <c r="C767" s="13"/>
      <c r="D767" s="13"/>
      <c r="E767" s="6"/>
      <c r="F767" s="6"/>
      <c r="G767" s="6"/>
      <c r="H767" s="13"/>
      <c r="I767" s="54"/>
      <c r="J767" s="54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>
      <c r="A768" s="55"/>
      <c r="B768" s="13"/>
      <c r="C768" s="13"/>
      <c r="D768" s="13"/>
      <c r="E768" s="6"/>
      <c r="F768" s="6"/>
      <c r="G768" s="6"/>
      <c r="H768" s="13"/>
      <c r="I768" s="54"/>
      <c r="J768" s="54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>
      <c r="A769" s="55"/>
      <c r="B769" s="13"/>
      <c r="C769" s="13"/>
      <c r="D769" s="13"/>
      <c r="E769" s="6"/>
      <c r="F769" s="6"/>
      <c r="G769" s="6"/>
      <c r="H769" s="13"/>
      <c r="I769" s="54"/>
      <c r="J769" s="54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>
      <c r="A770" s="55"/>
      <c r="B770" s="13"/>
      <c r="C770" s="13"/>
      <c r="D770" s="13"/>
      <c r="E770" s="6"/>
      <c r="F770" s="6"/>
      <c r="G770" s="6"/>
      <c r="H770" s="13"/>
      <c r="I770" s="54"/>
      <c r="J770" s="54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>
      <c r="A771" s="55"/>
      <c r="B771" s="13"/>
      <c r="C771" s="13"/>
      <c r="D771" s="13"/>
      <c r="E771" s="6"/>
      <c r="F771" s="6"/>
      <c r="G771" s="6"/>
      <c r="H771" s="13"/>
      <c r="I771" s="54"/>
      <c r="J771" s="54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>
      <c r="A772" s="55"/>
      <c r="B772" s="13"/>
      <c r="C772" s="13"/>
      <c r="D772" s="13"/>
      <c r="E772" s="6"/>
      <c r="F772" s="6"/>
      <c r="G772" s="6"/>
      <c r="H772" s="13"/>
      <c r="I772" s="54"/>
      <c r="J772" s="54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>
      <c r="A773" s="55"/>
      <c r="B773" s="13"/>
      <c r="C773" s="13"/>
      <c r="D773" s="13"/>
      <c r="E773" s="6"/>
      <c r="F773" s="6"/>
      <c r="G773" s="6"/>
      <c r="H773" s="13"/>
      <c r="I773" s="54"/>
      <c r="J773" s="54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>
      <c r="A774" s="55"/>
      <c r="B774" s="13"/>
      <c r="C774" s="13"/>
      <c r="D774" s="13"/>
      <c r="E774" s="6"/>
      <c r="F774" s="6"/>
      <c r="G774" s="6"/>
      <c r="H774" s="13"/>
      <c r="I774" s="54"/>
      <c r="J774" s="54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>
      <c r="A775" s="55"/>
      <c r="B775" s="13"/>
      <c r="C775" s="13"/>
      <c r="D775" s="13"/>
      <c r="E775" s="6"/>
      <c r="F775" s="6"/>
      <c r="G775" s="6"/>
      <c r="H775" s="13"/>
      <c r="I775" s="54"/>
      <c r="J775" s="54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>
      <c r="A776" s="55"/>
      <c r="B776" s="13"/>
      <c r="C776" s="13"/>
      <c r="D776" s="13"/>
      <c r="E776" s="6"/>
      <c r="F776" s="6"/>
      <c r="G776" s="6"/>
      <c r="H776" s="13"/>
      <c r="I776" s="54"/>
      <c r="J776" s="54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>
      <c r="A777" s="55"/>
      <c r="B777" s="13"/>
      <c r="C777" s="13"/>
      <c r="D777" s="13"/>
      <c r="E777" s="6"/>
      <c r="F777" s="6"/>
      <c r="G777" s="6"/>
      <c r="H777" s="13"/>
      <c r="I777" s="54"/>
      <c r="J777" s="54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>
      <c r="A778" s="55"/>
      <c r="B778" s="13"/>
      <c r="C778" s="13"/>
      <c r="D778" s="13"/>
      <c r="E778" s="6"/>
      <c r="F778" s="6"/>
      <c r="G778" s="6"/>
      <c r="H778" s="13"/>
      <c r="I778" s="54"/>
      <c r="J778" s="54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>
      <c r="A779" s="55"/>
      <c r="B779" s="13"/>
      <c r="C779" s="13"/>
      <c r="D779" s="13"/>
      <c r="E779" s="6"/>
      <c r="F779" s="6"/>
      <c r="G779" s="6"/>
      <c r="H779" s="13"/>
      <c r="I779" s="54"/>
      <c r="J779" s="54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>
      <c r="A780" s="55"/>
      <c r="B780" s="13"/>
      <c r="C780" s="13"/>
      <c r="D780" s="13"/>
      <c r="E780" s="6"/>
      <c r="F780" s="6"/>
      <c r="G780" s="6"/>
      <c r="H780" s="13"/>
      <c r="I780" s="54"/>
      <c r="J780" s="54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>
      <c r="A781" s="55"/>
      <c r="B781" s="13"/>
      <c r="C781" s="13"/>
      <c r="D781" s="13"/>
      <c r="E781" s="6"/>
      <c r="F781" s="6"/>
      <c r="G781" s="6"/>
      <c r="H781" s="13"/>
      <c r="I781" s="54"/>
      <c r="J781" s="54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>
      <c r="A782" s="55"/>
      <c r="B782" s="13"/>
      <c r="C782" s="13"/>
      <c r="D782" s="13"/>
      <c r="E782" s="6"/>
      <c r="F782" s="6"/>
      <c r="G782" s="6"/>
      <c r="H782" s="13"/>
      <c r="I782" s="54"/>
      <c r="J782" s="54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>
      <c r="A783" s="55"/>
      <c r="B783" s="13"/>
      <c r="C783" s="13"/>
      <c r="D783" s="13"/>
      <c r="E783" s="6"/>
      <c r="F783" s="6"/>
      <c r="G783" s="6"/>
      <c r="H783" s="13"/>
      <c r="I783" s="54"/>
      <c r="J783" s="54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>
      <c r="A784" s="55"/>
      <c r="B784" s="13"/>
      <c r="C784" s="13"/>
      <c r="D784" s="13"/>
      <c r="E784" s="6"/>
      <c r="F784" s="6"/>
      <c r="G784" s="6"/>
      <c r="H784" s="13"/>
      <c r="I784" s="54"/>
      <c r="J784" s="54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>
      <c r="A785" s="55"/>
      <c r="B785" s="13"/>
      <c r="C785" s="13"/>
      <c r="D785" s="13"/>
      <c r="E785" s="6"/>
      <c r="F785" s="6"/>
      <c r="G785" s="6"/>
      <c r="H785" s="13"/>
      <c r="I785" s="54"/>
      <c r="J785" s="54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>
      <c r="A786" s="55"/>
      <c r="B786" s="13"/>
      <c r="C786" s="13"/>
      <c r="D786" s="13"/>
      <c r="E786" s="6"/>
      <c r="F786" s="6"/>
      <c r="G786" s="6"/>
      <c r="H786" s="13"/>
      <c r="I786" s="54"/>
      <c r="J786" s="54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>
      <c r="A787" s="55"/>
      <c r="B787" s="13"/>
      <c r="C787" s="13"/>
      <c r="D787" s="13"/>
      <c r="E787" s="6"/>
      <c r="F787" s="6"/>
      <c r="G787" s="6"/>
      <c r="H787" s="13"/>
      <c r="I787" s="54"/>
      <c r="J787" s="54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>
      <c r="A788" s="55"/>
      <c r="B788" s="13"/>
      <c r="C788" s="13"/>
      <c r="D788" s="13"/>
      <c r="E788" s="6"/>
      <c r="F788" s="6"/>
      <c r="G788" s="6"/>
      <c r="H788" s="13"/>
      <c r="I788" s="54"/>
      <c r="J788" s="54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>
      <c r="A789" s="55"/>
      <c r="B789" s="13"/>
      <c r="C789" s="13"/>
      <c r="D789" s="13"/>
      <c r="E789" s="6"/>
      <c r="F789" s="6"/>
      <c r="G789" s="6"/>
      <c r="H789" s="13"/>
      <c r="I789" s="54"/>
      <c r="J789" s="54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>
      <c r="A790" s="55"/>
      <c r="B790" s="13"/>
      <c r="C790" s="13"/>
      <c r="D790" s="13"/>
      <c r="E790" s="6"/>
      <c r="F790" s="6"/>
      <c r="G790" s="6"/>
      <c r="H790" s="13"/>
      <c r="I790" s="54"/>
      <c r="J790" s="54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>
      <c r="A791" s="55"/>
      <c r="B791" s="13"/>
      <c r="C791" s="13"/>
      <c r="D791" s="13"/>
      <c r="E791" s="6"/>
      <c r="F791" s="6"/>
      <c r="G791" s="6"/>
      <c r="H791" s="13"/>
      <c r="I791" s="54"/>
      <c r="J791" s="54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>
      <c r="A792" s="55"/>
      <c r="B792" s="13"/>
      <c r="C792" s="13"/>
      <c r="D792" s="13"/>
      <c r="E792" s="6"/>
      <c r="F792" s="6"/>
      <c r="G792" s="6"/>
      <c r="H792" s="13"/>
      <c r="I792" s="54"/>
      <c r="J792" s="54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>
      <c r="A793" s="55"/>
      <c r="B793" s="13"/>
      <c r="C793" s="13"/>
      <c r="D793" s="13"/>
      <c r="E793" s="6"/>
      <c r="F793" s="6"/>
      <c r="G793" s="6"/>
      <c r="H793" s="13"/>
      <c r="I793" s="54"/>
      <c r="J793" s="54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>
      <c r="A794" s="55"/>
      <c r="B794" s="13"/>
      <c r="C794" s="13"/>
      <c r="D794" s="13"/>
      <c r="E794" s="6"/>
      <c r="F794" s="6"/>
      <c r="G794" s="6"/>
      <c r="H794" s="13"/>
      <c r="I794" s="54"/>
      <c r="J794" s="54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>
      <c r="A795" s="55"/>
      <c r="B795" s="13"/>
      <c r="C795" s="13"/>
      <c r="D795" s="13"/>
      <c r="E795" s="6"/>
      <c r="F795" s="6"/>
      <c r="G795" s="6"/>
      <c r="H795" s="13"/>
      <c r="I795" s="54"/>
      <c r="J795" s="54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>
      <c r="A796" s="55"/>
      <c r="B796" s="13"/>
      <c r="C796" s="13"/>
      <c r="D796" s="13"/>
      <c r="E796" s="6"/>
      <c r="F796" s="6"/>
      <c r="G796" s="6"/>
      <c r="H796" s="13"/>
      <c r="I796" s="54"/>
      <c r="J796" s="54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>
      <c r="A797" s="55"/>
      <c r="B797" s="13"/>
      <c r="C797" s="13"/>
      <c r="D797" s="13"/>
      <c r="E797" s="6"/>
      <c r="F797" s="6"/>
      <c r="G797" s="6"/>
      <c r="H797" s="13"/>
      <c r="I797" s="54"/>
      <c r="J797" s="54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>
      <c r="A798" s="55"/>
      <c r="B798" s="13"/>
      <c r="C798" s="13"/>
      <c r="D798" s="13"/>
      <c r="E798" s="6"/>
      <c r="F798" s="6"/>
      <c r="G798" s="6"/>
      <c r="H798" s="13"/>
      <c r="I798" s="54"/>
      <c r="J798" s="54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>
      <c r="A799" s="55"/>
      <c r="B799" s="13"/>
      <c r="C799" s="13"/>
      <c r="D799" s="13"/>
      <c r="E799" s="6"/>
      <c r="F799" s="6"/>
      <c r="G799" s="6"/>
      <c r="H799" s="13"/>
      <c r="I799" s="54"/>
      <c r="J799" s="54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>
      <c r="A800" s="55"/>
      <c r="B800" s="13"/>
      <c r="C800" s="13"/>
      <c r="D800" s="13"/>
      <c r="E800" s="6"/>
      <c r="F800" s="6"/>
      <c r="G800" s="6"/>
      <c r="H800" s="13"/>
      <c r="I800" s="54"/>
      <c r="J800" s="54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>
      <c r="A801" s="55"/>
      <c r="B801" s="13"/>
      <c r="C801" s="13"/>
      <c r="D801" s="13"/>
      <c r="E801" s="6"/>
      <c r="F801" s="6"/>
      <c r="G801" s="6"/>
      <c r="H801" s="13"/>
      <c r="I801" s="54"/>
      <c r="J801" s="54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>
      <c r="A802" s="55"/>
      <c r="B802" s="13"/>
      <c r="C802" s="13"/>
      <c r="D802" s="13"/>
      <c r="E802" s="6"/>
      <c r="F802" s="6"/>
      <c r="G802" s="6"/>
      <c r="H802" s="13"/>
      <c r="I802" s="54"/>
      <c r="J802" s="54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>
      <c r="A803" s="55"/>
      <c r="B803" s="13"/>
      <c r="C803" s="13"/>
      <c r="D803" s="13"/>
      <c r="E803" s="6"/>
      <c r="F803" s="6"/>
      <c r="G803" s="6"/>
      <c r="H803" s="13"/>
      <c r="I803" s="54"/>
      <c r="J803" s="54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>
      <c r="A804" s="55"/>
      <c r="B804" s="13"/>
      <c r="C804" s="13"/>
      <c r="D804" s="13"/>
      <c r="E804" s="6"/>
      <c r="F804" s="6"/>
      <c r="G804" s="6"/>
      <c r="H804" s="13"/>
      <c r="I804" s="54"/>
      <c r="J804" s="54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>
      <c r="A805" s="55"/>
      <c r="B805" s="13"/>
      <c r="C805" s="13"/>
      <c r="D805" s="13"/>
      <c r="E805" s="6"/>
      <c r="F805" s="6"/>
      <c r="G805" s="6"/>
      <c r="H805" s="13"/>
      <c r="I805" s="54"/>
      <c r="J805" s="54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>
      <c r="A806" s="55"/>
      <c r="B806" s="13"/>
      <c r="C806" s="13"/>
      <c r="D806" s="13"/>
      <c r="E806" s="6"/>
      <c r="F806" s="6"/>
      <c r="G806" s="6"/>
      <c r="H806" s="13"/>
      <c r="I806" s="54"/>
      <c r="J806" s="54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>
      <c r="A807" s="55"/>
      <c r="B807" s="13"/>
      <c r="C807" s="13"/>
      <c r="D807" s="13"/>
      <c r="E807" s="6"/>
      <c r="F807" s="6"/>
      <c r="G807" s="6"/>
      <c r="H807" s="13"/>
      <c r="I807" s="54"/>
      <c r="J807" s="54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>
      <c r="A808" s="55"/>
      <c r="B808" s="13"/>
      <c r="C808" s="13"/>
      <c r="D808" s="13"/>
      <c r="E808" s="6"/>
      <c r="F808" s="6"/>
      <c r="G808" s="6"/>
      <c r="H808" s="13"/>
      <c r="I808" s="54"/>
      <c r="J808" s="54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>
      <c r="A809" s="55"/>
      <c r="B809" s="13"/>
      <c r="C809" s="13"/>
      <c r="D809" s="13"/>
      <c r="E809" s="6"/>
      <c r="F809" s="6"/>
      <c r="G809" s="6"/>
      <c r="H809" s="13"/>
      <c r="I809" s="54"/>
      <c r="J809" s="54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>
      <c r="A810" s="55"/>
      <c r="B810" s="13"/>
      <c r="C810" s="13"/>
      <c r="D810" s="13"/>
      <c r="E810" s="6"/>
      <c r="F810" s="6"/>
      <c r="G810" s="6"/>
      <c r="H810" s="13"/>
      <c r="I810" s="54"/>
      <c r="J810" s="54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>
      <c r="A811" s="55"/>
      <c r="B811" s="13"/>
      <c r="C811" s="13"/>
      <c r="D811" s="13"/>
      <c r="E811" s="6"/>
      <c r="F811" s="6"/>
      <c r="G811" s="6"/>
      <c r="H811" s="13"/>
      <c r="I811" s="54"/>
      <c r="J811" s="54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>
      <c r="A812" s="55"/>
      <c r="B812" s="13"/>
      <c r="C812" s="13"/>
      <c r="D812" s="13"/>
      <c r="E812" s="6"/>
      <c r="F812" s="6"/>
      <c r="G812" s="6"/>
      <c r="H812" s="13"/>
      <c r="I812" s="54"/>
      <c r="J812" s="54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>
      <c r="A813" s="55"/>
      <c r="B813" s="13"/>
      <c r="C813" s="13"/>
      <c r="D813" s="13"/>
      <c r="E813" s="6"/>
      <c r="F813" s="6"/>
      <c r="G813" s="6"/>
      <c r="H813" s="13"/>
      <c r="I813" s="54"/>
      <c r="J813" s="54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>
      <c r="A814" s="55"/>
      <c r="B814" s="13"/>
      <c r="C814" s="13"/>
      <c r="D814" s="13"/>
      <c r="E814" s="6"/>
      <c r="F814" s="6"/>
      <c r="G814" s="6"/>
      <c r="H814" s="13"/>
      <c r="I814" s="54"/>
      <c r="J814" s="54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>
      <c r="A815" s="55"/>
      <c r="B815" s="13"/>
      <c r="C815" s="13"/>
      <c r="D815" s="13"/>
      <c r="E815" s="6"/>
      <c r="F815" s="6"/>
      <c r="G815" s="6"/>
      <c r="H815" s="13"/>
      <c r="I815" s="54"/>
      <c r="J815" s="54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>
      <c r="A816" s="55"/>
      <c r="B816" s="13"/>
      <c r="C816" s="13"/>
      <c r="D816" s="13"/>
      <c r="E816" s="6"/>
      <c r="F816" s="6"/>
      <c r="G816" s="6"/>
      <c r="H816" s="13"/>
      <c r="I816" s="54"/>
      <c r="J816" s="54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>
      <c r="A817" s="55"/>
      <c r="B817" s="13"/>
      <c r="C817" s="13"/>
      <c r="D817" s="13"/>
      <c r="E817" s="6"/>
      <c r="F817" s="6"/>
      <c r="G817" s="6"/>
      <c r="H817" s="13"/>
      <c r="I817" s="54"/>
      <c r="J817" s="54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>
      <c r="A818" s="55"/>
      <c r="B818" s="13"/>
      <c r="C818" s="13"/>
      <c r="D818" s="13"/>
      <c r="E818" s="6"/>
      <c r="F818" s="6"/>
      <c r="G818" s="6"/>
      <c r="H818" s="13"/>
      <c r="I818" s="54"/>
      <c r="J818" s="54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>
      <c r="A819" s="55"/>
      <c r="B819" s="13"/>
      <c r="C819" s="13"/>
      <c r="D819" s="13"/>
      <c r="E819" s="6"/>
      <c r="F819" s="6"/>
      <c r="G819" s="6"/>
      <c r="H819" s="13"/>
      <c r="I819" s="54"/>
      <c r="J819" s="54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>
      <c r="A820" s="55"/>
      <c r="B820" s="13"/>
      <c r="C820" s="13"/>
      <c r="D820" s="13"/>
      <c r="E820" s="6"/>
      <c r="F820" s="6"/>
      <c r="G820" s="6"/>
      <c r="H820" s="13"/>
      <c r="I820" s="54"/>
      <c r="J820" s="54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>
      <c r="A821" s="55"/>
      <c r="B821" s="13"/>
      <c r="C821" s="13"/>
      <c r="D821" s="13"/>
      <c r="E821" s="6"/>
      <c r="F821" s="6"/>
      <c r="G821" s="6"/>
      <c r="H821" s="13"/>
      <c r="I821" s="54"/>
      <c r="J821" s="54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>
      <c r="A822" s="55"/>
      <c r="B822" s="13"/>
      <c r="C822" s="13"/>
      <c r="D822" s="13"/>
      <c r="E822" s="6"/>
      <c r="F822" s="6"/>
      <c r="G822" s="6"/>
      <c r="H822" s="13"/>
      <c r="I822" s="54"/>
      <c r="J822" s="54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>
      <c r="A823" s="55"/>
      <c r="B823" s="13"/>
      <c r="C823" s="13"/>
      <c r="D823" s="13"/>
      <c r="E823" s="6"/>
      <c r="F823" s="6"/>
      <c r="G823" s="6"/>
      <c r="H823" s="13"/>
      <c r="I823" s="54"/>
      <c r="J823" s="54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>
      <c r="A824" s="55"/>
      <c r="B824" s="13"/>
      <c r="C824" s="13"/>
      <c r="D824" s="13"/>
      <c r="E824" s="6"/>
      <c r="F824" s="6"/>
      <c r="G824" s="6"/>
      <c r="H824" s="13"/>
      <c r="I824" s="54"/>
      <c r="J824" s="54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>
      <c r="A825" s="55"/>
      <c r="B825" s="13"/>
      <c r="C825" s="13"/>
      <c r="D825" s="13"/>
      <c r="E825" s="6"/>
      <c r="F825" s="6"/>
      <c r="G825" s="6"/>
      <c r="H825" s="13"/>
      <c r="I825" s="54"/>
      <c r="J825" s="54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>
      <c r="A826" s="55"/>
      <c r="B826" s="13"/>
      <c r="C826" s="13"/>
      <c r="D826" s="13"/>
      <c r="E826" s="6"/>
      <c r="F826" s="6"/>
      <c r="G826" s="6"/>
      <c r="H826" s="13"/>
      <c r="I826" s="54"/>
      <c r="J826" s="54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>
      <c r="A827" s="55"/>
      <c r="B827" s="13"/>
      <c r="C827" s="13"/>
      <c r="D827" s="13"/>
      <c r="E827" s="6"/>
      <c r="F827" s="6"/>
      <c r="G827" s="6"/>
      <c r="H827" s="13"/>
      <c r="I827" s="54"/>
      <c r="J827" s="54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>
      <c r="A828" s="55"/>
      <c r="B828" s="13"/>
      <c r="C828" s="13"/>
      <c r="D828" s="13"/>
      <c r="E828" s="6"/>
      <c r="F828" s="6"/>
      <c r="G828" s="6"/>
      <c r="H828" s="13"/>
      <c r="I828" s="54"/>
      <c r="J828" s="54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>
      <c r="A829" s="55"/>
      <c r="B829" s="13"/>
      <c r="C829" s="13"/>
      <c r="D829" s="13"/>
      <c r="E829" s="6"/>
      <c r="F829" s="6"/>
      <c r="G829" s="6"/>
      <c r="H829" s="13"/>
      <c r="I829" s="54"/>
      <c r="J829" s="54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>
      <c r="A830" s="55"/>
      <c r="B830" s="13"/>
      <c r="C830" s="13"/>
      <c r="D830" s="13"/>
      <c r="E830" s="6"/>
      <c r="F830" s="6"/>
      <c r="G830" s="6"/>
      <c r="H830" s="13"/>
      <c r="I830" s="54"/>
      <c r="J830" s="54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>
      <c r="A831" s="55"/>
      <c r="B831" s="13"/>
      <c r="C831" s="13"/>
      <c r="D831" s="13"/>
      <c r="E831" s="6"/>
      <c r="F831" s="6"/>
      <c r="G831" s="6"/>
      <c r="H831" s="13"/>
      <c r="I831" s="54"/>
      <c r="J831" s="54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>
      <c r="A832" s="55"/>
      <c r="B832" s="13"/>
      <c r="C832" s="13"/>
      <c r="D832" s="13"/>
      <c r="E832" s="6"/>
      <c r="F832" s="6"/>
      <c r="G832" s="6"/>
      <c r="H832" s="13"/>
      <c r="I832" s="54"/>
      <c r="J832" s="54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>
      <c r="A833" s="55"/>
      <c r="B833" s="13"/>
      <c r="C833" s="13"/>
      <c r="D833" s="13"/>
      <c r="E833" s="6"/>
      <c r="F833" s="6"/>
      <c r="G833" s="6"/>
      <c r="H833" s="13"/>
      <c r="I833" s="54"/>
      <c r="J833" s="54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>
      <c r="A834" s="55"/>
      <c r="B834" s="13"/>
      <c r="C834" s="13"/>
      <c r="D834" s="13"/>
      <c r="E834" s="6"/>
      <c r="F834" s="6"/>
      <c r="G834" s="6"/>
      <c r="H834" s="13"/>
      <c r="I834" s="54"/>
      <c r="J834" s="54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>
      <c r="A835" s="55"/>
      <c r="B835" s="13"/>
      <c r="C835" s="13"/>
      <c r="D835" s="13"/>
      <c r="E835" s="6"/>
      <c r="F835" s="6"/>
      <c r="G835" s="6"/>
      <c r="H835" s="13"/>
      <c r="I835" s="54"/>
      <c r="J835" s="54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>
      <c r="A836" s="55"/>
      <c r="B836" s="13"/>
      <c r="C836" s="13"/>
      <c r="D836" s="13"/>
      <c r="E836" s="6"/>
      <c r="F836" s="6"/>
      <c r="G836" s="6"/>
      <c r="H836" s="13"/>
      <c r="I836" s="54"/>
      <c r="J836" s="54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>
      <c r="A837" s="55"/>
      <c r="B837" s="13"/>
      <c r="C837" s="13"/>
      <c r="D837" s="13"/>
      <c r="E837" s="6"/>
      <c r="F837" s="6"/>
      <c r="G837" s="6"/>
      <c r="H837" s="13"/>
      <c r="I837" s="54"/>
      <c r="J837" s="54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>
      <c r="A838" s="55"/>
      <c r="B838" s="13"/>
      <c r="C838" s="13"/>
      <c r="D838" s="13"/>
      <c r="E838" s="6"/>
      <c r="F838" s="6"/>
      <c r="G838" s="6"/>
      <c r="H838" s="13"/>
      <c r="I838" s="54"/>
      <c r="J838" s="54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>
      <c r="A839" s="55"/>
      <c r="B839" s="13"/>
      <c r="C839" s="13"/>
      <c r="D839" s="13"/>
      <c r="E839" s="6"/>
      <c r="F839" s="6"/>
      <c r="G839" s="6"/>
      <c r="H839" s="13"/>
      <c r="I839" s="54"/>
      <c r="J839" s="54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>
      <c r="A840" s="55"/>
      <c r="B840" s="13"/>
      <c r="C840" s="13"/>
      <c r="D840" s="13"/>
      <c r="E840" s="6"/>
      <c r="F840" s="6"/>
      <c r="G840" s="6"/>
      <c r="H840" s="13"/>
      <c r="I840" s="54"/>
      <c r="J840" s="54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>
      <c r="A841" s="55"/>
      <c r="B841" s="13"/>
      <c r="C841" s="13"/>
      <c r="D841" s="13"/>
      <c r="E841" s="6"/>
      <c r="F841" s="6"/>
      <c r="G841" s="6"/>
      <c r="H841" s="13"/>
      <c r="I841" s="54"/>
      <c r="J841" s="54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>
      <c r="A842" s="55"/>
      <c r="B842" s="13"/>
      <c r="C842" s="13"/>
      <c r="D842" s="13"/>
      <c r="E842" s="6"/>
      <c r="F842" s="6"/>
      <c r="G842" s="6"/>
      <c r="H842" s="13"/>
      <c r="I842" s="54"/>
      <c r="J842" s="54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>
      <c r="A843" s="55"/>
      <c r="B843" s="13"/>
      <c r="C843" s="13"/>
      <c r="D843" s="13"/>
      <c r="E843" s="6"/>
      <c r="F843" s="6"/>
      <c r="G843" s="6"/>
      <c r="H843" s="13"/>
      <c r="I843" s="54"/>
      <c r="J843" s="54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>
      <c r="A844" s="55"/>
      <c r="B844" s="13"/>
      <c r="C844" s="13"/>
      <c r="D844" s="13"/>
      <c r="E844" s="6"/>
      <c r="F844" s="6"/>
      <c r="G844" s="6"/>
      <c r="H844" s="13"/>
      <c r="I844" s="54"/>
      <c r="J844" s="54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>
      <c r="A845" s="55"/>
      <c r="B845" s="13"/>
      <c r="C845" s="13"/>
      <c r="D845" s="13"/>
      <c r="E845" s="6"/>
      <c r="F845" s="6"/>
      <c r="G845" s="6"/>
      <c r="H845" s="13"/>
      <c r="I845" s="54"/>
      <c r="J845" s="54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>
      <c r="A846" s="55"/>
      <c r="B846" s="13"/>
      <c r="C846" s="13"/>
      <c r="D846" s="13"/>
      <c r="E846" s="6"/>
      <c r="F846" s="6"/>
      <c r="G846" s="6"/>
      <c r="H846" s="13"/>
      <c r="I846" s="54"/>
      <c r="J846" s="54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>
      <c r="A847" s="55"/>
      <c r="B847" s="13"/>
      <c r="C847" s="13"/>
      <c r="D847" s="13"/>
      <c r="E847" s="6"/>
      <c r="F847" s="6"/>
      <c r="G847" s="6"/>
      <c r="H847" s="13"/>
      <c r="I847" s="54"/>
      <c r="J847" s="54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>
      <c r="A848" s="55"/>
      <c r="B848" s="13"/>
      <c r="C848" s="13"/>
      <c r="D848" s="13"/>
      <c r="E848" s="6"/>
      <c r="F848" s="6"/>
      <c r="G848" s="6"/>
      <c r="H848" s="13"/>
      <c r="I848" s="54"/>
      <c r="J848" s="54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>
      <c r="A849" s="55"/>
      <c r="B849" s="13"/>
      <c r="C849" s="13"/>
      <c r="D849" s="13"/>
      <c r="E849" s="6"/>
      <c r="F849" s="6"/>
      <c r="G849" s="6"/>
      <c r="H849" s="13"/>
      <c r="I849" s="54"/>
      <c r="J849" s="54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>
      <c r="A850" s="55"/>
      <c r="B850" s="13"/>
      <c r="C850" s="13"/>
      <c r="D850" s="13"/>
      <c r="E850" s="6"/>
      <c r="F850" s="6"/>
      <c r="G850" s="6"/>
      <c r="H850" s="13"/>
      <c r="I850" s="54"/>
      <c r="J850" s="54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>
      <c r="A851" s="55"/>
      <c r="B851" s="13"/>
      <c r="C851" s="13"/>
      <c r="D851" s="13"/>
      <c r="E851" s="6"/>
      <c r="F851" s="6"/>
      <c r="G851" s="6"/>
      <c r="H851" s="13"/>
      <c r="I851" s="54"/>
      <c r="J851" s="54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>
      <c r="A852" s="55"/>
      <c r="B852" s="13"/>
      <c r="C852" s="13"/>
      <c r="D852" s="13"/>
      <c r="E852" s="6"/>
      <c r="F852" s="6"/>
      <c r="G852" s="6"/>
      <c r="H852" s="13"/>
      <c r="I852" s="54"/>
      <c r="J852" s="54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>
      <c r="A853" s="55"/>
      <c r="B853" s="13"/>
      <c r="C853" s="13"/>
      <c r="D853" s="13"/>
      <c r="E853" s="6"/>
      <c r="F853" s="6"/>
      <c r="G853" s="6"/>
      <c r="H853" s="13"/>
      <c r="I853" s="54"/>
      <c r="J853" s="54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>
      <c r="A854" s="55"/>
      <c r="B854" s="13"/>
      <c r="C854" s="13"/>
      <c r="D854" s="13"/>
      <c r="E854" s="6"/>
      <c r="F854" s="6"/>
      <c r="G854" s="6"/>
      <c r="H854" s="13"/>
      <c r="I854" s="54"/>
      <c r="J854" s="54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>
      <c r="A855" s="55"/>
      <c r="B855" s="13"/>
      <c r="C855" s="13"/>
      <c r="D855" s="13"/>
      <c r="E855" s="6"/>
      <c r="F855" s="6"/>
      <c r="G855" s="6"/>
      <c r="H855" s="13"/>
      <c r="I855" s="54"/>
      <c r="J855" s="54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>
      <c r="A856" s="55"/>
      <c r="B856" s="13"/>
      <c r="C856" s="13"/>
      <c r="D856" s="13"/>
      <c r="E856" s="6"/>
      <c r="F856" s="6"/>
      <c r="G856" s="6"/>
      <c r="H856" s="13"/>
      <c r="I856" s="54"/>
      <c r="J856" s="54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>
      <c r="A857" s="55"/>
      <c r="B857" s="13"/>
      <c r="C857" s="13"/>
      <c r="D857" s="13"/>
      <c r="E857" s="6"/>
      <c r="F857" s="6"/>
      <c r="G857" s="6"/>
      <c r="H857" s="13"/>
      <c r="I857" s="54"/>
      <c r="J857" s="54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>
      <c r="A858" s="55"/>
      <c r="B858" s="13"/>
      <c r="C858" s="13"/>
      <c r="D858" s="13"/>
      <c r="E858" s="6"/>
      <c r="F858" s="6"/>
      <c r="G858" s="6"/>
      <c r="H858" s="13"/>
      <c r="I858" s="54"/>
      <c r="J858" s="54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>
      <c r="A859" s="55"/>
      <c r="B859" s="13"/>
      <c r="C859" s="13"/>
      <c r="D859" s="13"/>
      <c r="E859" s="6"/>
      <c r="F859" s="6"/>
      <c r="G859" s="6"/>
      <c r="H859" s="13"/>
      <c r="I859" s="54"/>
      <c r="J859" s="54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>
      <c r="A860" s="55"/>
      <c r="B860" s="13"/>
      <c r="C860" s="13"/>
      <c r="D860" s="13"/>
      <c r="E860" s="6"/>
      <c r="F860" s="6"/>
      <c r="G860" s="6"/>
      <c r="H860" s="13"/>
      <c r="I860" s="54"/>
      <c r="J860" s="54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>
      <c r="A861" s="55"/>
      <c r="B861" s="13"/>
      <c r="C861" s="13"/>
      <c r="D861" s="13"/>
      <c r="E861" s="6"/>
      <c r="F861" s="6"/>
      <c r="G861" s="6"/>
      <c r="H861" s="13"/>
      <c r="I861" s="54"/>
      <c r="J861" s="54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>
      <c r="A862" s="55"/>
      <c r="B862" s="13"/>
      <c r="C862" s="13"/>
      <c r="D862" s="13"/>
      <c r="E862" s="6"/>
      <c r="F862" s="6"/>
      <c r="G862" s="6"/>
      <c r="H862" s="13"/>
      <c r="I862" s="54"/>
      <c r="J862" s="54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>
      <c r="A863" s="55"/>
      <c r="B863" s="13"/>
      <c r="C863" s="13"/>
      <c r="D863" s="13"/>
      <c r="E863" s="6"/>
      <c r="F863" s="6"/>
      <c r="G863" s="6"/>
      <c r="H863" s="13"/>
      <c r="I863" s="54"/>
      <c r="J863" s="54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>
      <c r="A864" s="55"/>
      <c r="B864" s="13"/>
      <c r="C864" s="13"/>
      <c r="D864" s="13"/>
      <c r="E864" s="6"/>
      <c r="F864" s="6"/>
      <c r="G864" s="6"/>
      <c r="H864" s="13"/>
      <c r="I864" s="54"/>
      <c r="J864" s="54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>
      <c r="A865" s="55"/>
      <c r="B865" s="13"/>
      <c r="C865" s="13"/>
      <c r="D865" s="13"/>
      <c r="E865" s="6"/>
      <c r="F865" s="6"/>
      <c r="G865" s="6"/>
      <c r="H865" s="13"/>
      <c r="I865" s="54"/>
      <c r="J865" s="54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>
      <c r="A866" s="55"/>
      <c r="B866" s="13"/>
      <c r="C866" s="13"/>
      <c r="D866" s="13"/>
      <c r="E866" s="6"/>
      <c r="F866" s="6"/>
      <c r="G866" s="6"/>
      <c r="H866" s="13"/>
      <c r="I866" s="54"/>
      <c r="J866" s="54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>
      <c r="A867" s="55"/>
      <c r="B867" s="13"/>
      <c r="C867" s="13"/>
      <c r="D867" s="13"/>
      <c r="E867" s="6"/>
      <c r="F867" s="6"/>
      <c r="G867" s="6"/>
      <c r="H867" s="13"/>
      <c r="I867" s="54"/>
      <c r="J867" s="54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>
      <c r="A868" s="55"/>
      <c r="B868" s="13"/>
      <c r="C868" s="13"/>
      <c r="D868" s="13"/>
      <c r="E868" s="6"/>
      <c r="F868" s="6"/>
      <c r="G868" s="6"/>
      <c r="H868" s="13"/>
      <c r="I868" s="54"/>
      <c r="J868" s="54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>
      <c r="A869" s="55"/>
      <c r="B869" s="13"/>
      <c r="C869" s="13"/>
      <c r="D869" s="13"/>
      <c r="E869" s="6"/>
      <c r="F869" s="6"/>
      <c r="G869" s="6"/>
      <c r="H869" s="13"/>
      <c r="I869" s="54"/>
      <c r="J869" s="54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>
      <c r="A870" s="55"/>
      <c r="B870" s="13"/>
      <c r="C870" s="13"/>
      <c r="D870" s="13"/>
      <c r="E870" s="6"/>
      <c r="F870" s="6"/>
      <c r="G870" s="6"/>
      <c r="H870" s="13"/>
      <c r="I870" s="54"/>
      <c r="J870" s="54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>
      <c r="A871" s="55"/>
      <c r="B871" s="13"/>
      <c r="C871" s="13"/>
      <c r="D871" s="13"/>
      <c r="E871" s="6"/>
      <c r="F871" s="6"/>
      <c r="G871" s="6"/>
      <c r="H871" s="13"/>
      <c r="I871" s="54"/>
      <c r="J871" s="54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>
      <c r="A872" s="55"/>
      <c r="B872" s="13"/>
      <c r="C872" s="13"/>
      <c r="D872" s="13"/>
      <c r="E872" s="6"/>
      <c r="F872" s="6"/>
      <c r="G872" s="6"/>
      <c r="H872" s="13"/>
      <c r="I872" s="54"/>
      <c r="J872" s="54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>
      <c r="A873" s="55"/>
      <c r="B873" s="13"/>
      <c r="C873" s="13"/>
      <c r="D873" s="13"/>
      <c r="E873" s="6"/>
      <c r="F873" s="6"/>
      <c r="G873" s="6"/>
      <c r="H873" s="13"/>
      <c r="I873" s="54"/>
      <c r="J873" s="54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>
      <c r="A874" s="55"/>
      <c r="B874" s="13"/>
      <c r="C874" s="13"/>
      <c r="D874" s="13"/>
      <c r="E874" s="6"/>
      <c r="F874" s="6"/>
      <c r="G874" s="6"/>
      <c r="H874" s="13"/>
      <c r="I874" s="54"/>
      <c r="J874" s="54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>
      <c r="A875" s="55"/>
      <c r="B875" s="13"/>
      <c r="C875" s="13"/>
      <c r="D875" s="13"/>
      <c r="E875" s="6"/>
      <c r="F875" s="6"/>
      <c r="G875" s="6"/>
      <c r="H875" s="13"/>
      <c r="I875" s="54"/>
      <c r="J875" s="54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>
      <c r="A876" s="55"/>
      <c r="B876" s="13"/>
      <c r="C876" s="13"/>
      <c r="D876" s="13"/>
      <c r="E876" s="6"/>
      <c r="F876" s="6"/>
      <c r="G876" s="6"/>
      <c r="H876" s="13"/>
      <c r="I876" s="54"/>
      <c r="J876" s="54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>
      <c r="A877" s="55"/>
      <c r="B877" s="13"/>
      <c r="C877" s="13"/>
      <c r="D877" s="13"/>
      <c r="E877" s="6"/>
      <c r="F877" s="6"/>
      <c r="G877" s="6"/>
      <c r="H877" s="13"/>
      <c r="I877" s="54"/>
      <c r="J877" s="54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>
      <c r="A878" s="55"/>
      <c r="B878" s="13"/>
      <c r="C878" s="13"/>
      <c r="D878" s="13"/>
      <c r="E878" s="6"/>
      <c r="F878" s="6"/>
      <c r="G878" s="6"/>
      <c r="H878" s="13"/>
      <c r="I878" s="54"/>
      <c r="J878" s="54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>
      <c r="A879" s="55"/>
      <c r="B879" s="13"/>
      <c r="C879" s="13"/>
      <c r="D879" s="13"/>
      <c r="E879" s="6"/>
      <c r="F879" s="6"/>
      <c r="G879" s="6"/>
      <c r="H879" s="13"/>
      <c r="I879" s="54"/>
      <c r="J879" s="54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>
      <c r="A880" s="55"/>
      <c r="B880" s="13"/>
      <c r="C880" s="13"/>
      <c r="D880" s="13"/>
      <c r="E880" s="6"/>
      <c r="F880" s="6"/>
      <c r="G880" s="6"/>
      <c r="H880" s="13"/>
      <c r="I880" s="54"/>
      <c r="J880" s="54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>
      <c r="A881" s="55"/>
      <c r="B881" s="13"/>
      <c r="C881" s="13"/>
      <c r="D881" s="13"/>
      <c r="E881" s="6"/>
      <c r="F881" s="6"/>
      <c r="G881" s="6"/>
      <c r="H881" s="13"/>
      <c r="I881" s="54"/>
      <c r="J881" s="54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>
      <c r="A882" s="55"/>
      <c r="B882" s="13"/>
      <c r="C882" s="13"/>
      <c r="D882" s="13"/>
      <c r="E882" s="6"/>
      <c r="F882" s="6"/>
      <c r="G882" s="6"/>
      <c r="H882" s="13"/>
      <c r="I882" s="54"/>
      <c r="J882" s="54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>
      <c r="A883" s="55"/>
      <c r="B883" s="13"/>
      <c r="C883" s="13"/>
      <c r="D883" s="13"/>
      <c r="E883" s="6"/>
      <c r="F883" s="6"/>
      <c r="G883" s="6"/>
      <c r="H883" s="13"/>
      <c r="I883" s="54"/>
      <c r="J883" s="54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>
      <c r="A884" s="55"/>
      <c r="B884" s="13"/>
      <c r="C884" s="13"/>
      <c r="D884" s="13"/>
      <c r="E884" s="6"/>
      <c r="F884" s="6"/>
      <c r="G884" s="6"/>
      <c r="H884" s="13"/>
      <c r="I884" s="54"/>
      <c r="J884" s="54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>
      <c r="A885" s="55"/>
      <c r="B885" s="13"/>
      <c r="C885" s="13"/>
      <c r="D885" s="13"/>
      <c r="E885" s="6"/>
      <c r="F885" s="6"/>
      <c r="G885" s="6"/>
      <c r="H885" s="13"/>
      <c r="I885" s="54"/>
      <c r="J885" s="54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>
      <c r="A886" s="55"/>
      <c r="B886" s="13"/>
      <c r="C886" s="13"/>
      <c r="D886" s="13"/>
      <c r="E886" s="6"/>
      <c r="F886" s="6"/>
      <c r="G886" s="6"/>
      <c r="H886" s="13"/>
      <c r="I886" s="54"/>
      <c r="J886" s="54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>
      <c r="A887" s="55"/>
      <c r="B887" s="13"/>
      <c r="C887" s="13"/>
      <c r="D887" s="13"/>
      <c r="E887" s="6"/>
      <c r="F887" s="6"/>
      <c r="G887" s="6"/>
      <c r="H887" s="13"/>
      <c r="I887" s="54"/>
      <c r="J887" s="54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>
      <c r="A888" s="55"/>
      <c r="B888" s="13"/>
      <c r="C888" s="13"/>
      <c r="D888" s="13"/>
      <c r="E888" s="6"/>
      <c r="F888" s="6"/>
      <c r="G888" s="6"/>
      <c r="H888" s="13"/>
      <c r="I888" s="54"/>
      <c r="J888" s="54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>
      <c r="A889" s="55"/>
      <c r="B889" s="13"/>
      <c r="C889" s="13"/>
      <c r="D889" s="13"/>
      <c r="E889" s="6"/>
      <c r="F889" s="6"/>
      <c r="G889" s="6"/>
      <c r="H889" s="13"/>
      <c r="I889" s="54"/>
      <c r="J889" s="54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>
      <c r="A890" s="55"/>
      <c r="B890" s="13"/>
      <c r="C890" s="13"/>
      <c r="D890" s="13"/>
      <c r="E890" s="6"/>
      <c r="F890" s="6"/>
      <c r="G890" s="6"/>
      <c r="H890" s="13"/>
      <c r="I890" s="54"/>
      <c r="J890" s="54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>
      <c r="A891" s="55"/>
      <c r="B891" s="13"/>
      <c r="C891" s="13"/>
      <c r="D891" s="13"/>
      <c r="E891" s="6"/>
      <c r="F891" s="6"/>
      <c r="G891" s="6"/>
      <c r="H891" s="13"/>
      <c r="I891" s="54"/>
      <c r="J891" s="54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>
      <c r="A892" s="55"/>
      <c r="B892" s="13"/>
      <c r="C892" s="13"/>
      <c r="D892" s="13"/>
      <c r="E892" s="6"/>
      <c r="F892" s="6"/>
      <c r="G892" s="6"/>
      <c r="H892" s="13"/>
      <c r="I892" s="54"/>
      <c r="J892" s="54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>
      <c r="A893" s="55"/>
      <c r="B893" s="13"/>
      <c r="C893" s="13"/>
      <c r="D893" s="13"/>
      <c r="E893" s="6"/>
      <c r="F893" s="6"/>
      <c r="G893" s="6"/>
      <c r="H893" s="13"/>
      <c r="I893" s="54"/>
      <c r="J893" s="54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>
      <c r="A894" s="55"/>
      <c r="B894" s="13"/>
      <c r="C894" s="13"/>
      <c r="D894" s="13"/>
      <c r="E894" s="6"/>
      <c r="F894" s="6"/>
      <c r="G894" s="6"/>
      <c r="H894" s="13"/>
      <c r="I894" s="54"/>
      <c r="J894" s="54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>
      <c r="A895" s="55"/>
      <c r="B895" s="13"/>
      <c r="C895" s="13"/>
      <c r="D895" s="13"/>
      <c r="E895" s="6"/>
      <c r="F895" s="6"/>
      <c r="G895" s="6"/>
      <c r="H895" s="13"/>
      <c r="I895" s="54"/>
      <c r="J895" s="54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>
      <c r="A896" s="55"/>
      <c r="B896" s="13"/>
      <c r="C896" s="13"/>
      <c r="D896" s="13"/>
      <c r="E896" s="6"/>
      <c r="F896" s="6"/>
      <c r="G896" s="6"/>
      <c r="H896" s="13"/>
      <c r="I896" s="54"/>
      <c r="J896" s="54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>
      <c r="A897" s="55"/>
      <c r="B897" s="13"/>
      <c r="C897" s="13"/>
      <c r="D897" s="13"/>
      <c r="E897" s="6"/>
      <c r="F897" s="6"/>
      <c r="G897" s="6"/>
      <c r="H897" s="13"/>
      <c r="I897" s="54"/>
      <c r="J897" s="54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>
      <c r="A898" s="55"/>
      <c r="B898" s="13"/>
      <c r="C898" s="13"/>
      <c r="D898" s="13"/>
      <c r="E898" s="6"/>
      <c r="F898" s="6"/>
      <c r="G898" s="6"/>
      <c r="H898" s="13"/>
      <c r="I898" s="54"/>
      <c r="J898" s="54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>
      <c r="A899" s="55"/>
      <c r="B899" s="13"/>
      <c r="C899" s="13"/>
      <c r="D899" s="13"/>
      <c r="E899" s="6"/>
      <c r="F899" s="6"/>
      <c r="G899" s="6"/>
      <c r="H899" s="13"/>
      <c r="I899" s="54"/>
      <c r="J899" s="54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>
      <c r="A900" s="55"/>
      <c r="B900" s="13"/>
      <c r="C900" s="13"/>
      <c r="D900" s="13"/>
      <c r="E900" s="6"/>
      <c r="F900" s="6"/>
      <c r="G900" s="6"/>
      <c r="H900" s="13"/>
      <c r="I900" s="54"/>
      <c r="J900" s="54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>
      <c r="A901" s="55"/>
      <c r="B901" s="13"/>
      <c r="C901" s="13"/>
      <c r="D901" s="13"/>
      <c r="E901" s="6"/>
      <c r="F901" s="6"/>
      <c r="G901" s="6"/>
      <c r="H901" s="13"/>
      <c r="I901" s="54"/>
      <c r="J901" s="54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>
      <c r="A902" s="55"/>
      <c r="B902" s="13"/>
      <c r="C902" s="13"/>
      <c r="D902" s="13"/>
      <c r="E902" s="6"/>
      <c r="F902" s="6"/>
      <c r="G902" s="6"/>
      <c r="H902" s="13"/>
      <c r="I902" s="54"/>
      <c r="J902" s="54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>
      <c r="A903" s="55"/>
      <c r="B903" s="13"/>
      <c r="C903" s="13"/>
      <c r="D903" s="13"/>
      <c r="E903" s="6"/>
      <c r="F903" s="6"/>
      <c r="G903" s="6"/>
      <c r="H903" s="13"/>
      <c r="I903" s="54"/>
      <c r="J903" s="54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>
      <c r="A904" s="55"/>
      <c r="B904" s="13"/>
      <c r="C904" s="13"/>
      <c r="D904" s="13"/>
      <c r="E904" s="6"/>
      <c r="F904" s="6"/>
      <c r="G904" s="6"/>
      <c r="H904" s="13"/>
      <c r="I904" s="54"/>
      <c r="J904" s="54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>
      <c r="A905" s="55"/>
      <c r="B905" s="13"/>
      <c r="C905" s="13"/>
      <c r="D905" s="13"/>
      <c r="E905" s="6"/>
      <c r="F905" s="6"/>
      <c r="G905" s="6"/>
      <c r="H905" s="13"/>
      <c r="I905" s="54"/>
      <c r="J905" s="54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>
      <c r="A906" s="55"/>
      <c r="B906" s="13"/>
      <c r="C906" s="13"/>
      <c r="D906" s="13"/>
      <c r="E906" s="6"/>
      <c r="F906" s="6"/>
      <c r="G906" s="6"/>
      <c r="H906" s="13"/>
      <c r="I906" s="54"/>
      <c r="J906" s="54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>
      <c r="A907" s="55"/>
      <c r="B907" s="13"/>
      <c r="C907" s="13"/>
      <c r="D907" s="13"/>
      <c r="E907" s="6"/>
      <c r="F907" s="6"/>
      <c r="G907" s="6"/>
      <c r="H907" s="13"/>
      <c r="I907" s="54"/>
      <c r="J907" s="54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>
      <c r="A908" s="55"/>
      <c r="B908" s="13"/>
      <c r="C908" s="13"/>
      <c r="D908" s="13"/>
      <c r="E908" s="6"/>
      <c r="F908" s="6"/>
      <c r="G908" s="6"/>
      <c r="H908" s="13"/>
      <c r="I908" s="54"/>
      <c r="J908" s="54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>
      <c r="A909" s="55"/>
      <c r="B909" s="13"/>
      <c r="C909" s="13"/>
      <c r="D909" s="13"/>
      <c r="E909" s="6"/>
      <c r="F909" s="6"/>
      <c r="G909" s="6"/>
      <c r="H909" s="13"/>
      <c r="I909" s="54"/>
      <c r="J909" s="54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>
      <c r="A910" s="55"/>
      <c r="B910" s="13"/>
      <c r="C910" s="13"/>
      <c r="D910" s="13"/>
      <c r="E910" s="6"/>
      <c r="F910" s="6"/>
      <c r="G910" s="6"/>
      <c r="H910" s="13"/>
      <c r="I910" s="54"/>
      <c r="J910" s="54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>
      <c r="A911" s="55"/>
      <c r="B911" s="13"/>
      <c r="C911" s="13"/>
      <c r="D911" s="13"/>
      <c r="E911" s="6"/>
      <c r="F911" s="6"/>
      <c r="G911" s="6"/>
      <c r="H911" s="13"/>
      <c r="I911" s="54"/>
      <c r="J911" s="54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>
      <c r="A912" s="55"/>
      <c r="B912" s="13"/>
      <c r="C912" s="13"/>
      <c r="D912" s="13"/>
      <c r="E912" s="6"/>
      <c r="F912" s="6"/>
      <c r="G912" s="6"/>
      <c r="H912" s="13"/>
      <c r="I912" s="54"/>
      <c r="J912" s="54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>
      <c r="A913" s="55"/>
      <c r="B913" s="13"/>
      <c r="C913" s="13"/>
      <c r="D913" s="13"/>
      <c r="E913" s="6"/>
      <c r="F913" s="6"/>
      <c r="G913" s="6"/>
      <c r="H913" s="13"/>
      <c r="I913" s="54"/>
      <c r="J913" s="54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>
      <c r="A914" s="55"/>
      <c r="B914" s="13"/>
      <c r="C914" s="13"/>
      <c r="D914" s="13"/>
      <c r="E914" s="6"/>
      <c r="F914" s="6"/>
      <c r="G914" s="6"/>
      <c r="H914" s="13"/>
      <c r="I914" s="54"/>
      <c r="J914" s="54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>
      <c r="A915" s="55"/>
      <c r="B915" s="13"/>
      <c r="C915" s="13"/>
      <c r="D915" s="13"/>
      <c r="E915" s="6"/>
      <c r="F915" s="6"/>
      <c r="G915" s="6"/>
      <c r="H915" s="13"/>
      <c r="I915" s="54"/>
      <c r="J915" s="54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>
      <c r="A916" s="55"/>
      <c r="B916" s="13"/>
      <c r="C916" s="13"/>
      <c r="D916" s="13"/>
      <c r="E916" s="6"/>
      <c r="F916" s="6"/>
      <c r="G916" s="6"/>
      <c r="H916" s="13"/>
      <c r="I916" s="54"/>
      <c r="J916" s="54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>
      <c r="A917" s="55"/>
      <c r="B917" s="13"/>
      <c r="C917" s="13"/>
      <c r="D917" s="13"/>
      <c r="E917" s="6"/>
      <c r="F917" s="6"/>
      <c r="G917" s="6"/>
      <c r="H917" s="13"/>
      <c r="I917" s="54"/>
      <c r="J917" s="54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>
      <c r="A918" s="55"/>
      <c r="B918" s="13"/>
      <c r="C918" s="13"/>
      <c r="D918" s="13"/>
      <c r="E918" s="6"/>
      <c r="F918" s="6"/>
      <c r="G918" s="6"/>
      <c r="H918" s="13"/>
      <c r="I918" s="54"/>
      <c r="J918" s="54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>
      <c r="A919" s="55"/>
      <c r="B919" s="13"/>
      <c r="C919" s="13"/>
      <c r="D919" s="13"/>
      <c r="E919" s="6"/>
      <c r="F919" s="6"/>
      <c r="G919" s="6"/>
      <c r="H919" s="13"/>
      <c r="I919" s="54"/>
      <c r="J919" s="54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>
      <c r="A920" s="55"/>
      <c r="B920" s="13"/>
      <c r="C920" s="13"/>
      <c r="D920" s="13"/>
      <c r="E920" s="6"/>
      <c r="F920" s="6"/>
      <c r="G920" s="6"/>
      <c r="H920" s="13"/>
      <c r="I920" s="54"/>
      <c r="J920" s="54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>
      <c r="A921" s="55"/>
      <c r="B921" s="13"/>
      <c r="C921" s="13"/>
      <c r="D921" s="13"/>
      <c r="E921" s="6"/>
      <c r="F921" s="6"/>
      <c r="G921" s="6"/>
      <c r="H921" s="13"/>
      <c r="I921" s="54"/>
      <c r="J921" s="54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>
      <c r="A922" s="55"/>
      <c r="B922" s="13"/>
      <c r="C922" s="13"/>
      <c r="D922" s="13"/>
      <c r="E922" s="6"/>
      <c r="F922" s="6"/>
      <c r="G922" s="6"/>
      <c r="H922" s="13"/>
      <c r="I922" s="54"/>
      <c r="J922" s="54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>
      <c r="A923" s="55"/>
      <c r="B923" s="13"/>
      <c r="C923" s="13"/>
      <c r="D923" s="13"/>
      <c r="E923" s="6"/>
      <c r="F923" s="6"/>
      <c r="G923" s="6"/>
      <c r="H923" s="13"/>
      <c r="I923" s="54"/>
      <c r="J923" s="54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>
      <c r="A924" s="55"/>
      <c r="B924" s="13"/>
      <c r="C924" s="13"/>
      <c r="D924" s="13"/>
      <c r="E924" s="6"/>
      <c r="F924" s="6"/>
      <c r="G924" s="6"/>
      <c r="H924" s="13"/>
      <c r="I924" s="54"/>
      <c r="J924" s="54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>
      <c r="A925" s="55"/>
      <c r="B925" s="13"/>
      <c r="C925" s="13"/>
      <c r="D925" s="13"/>
      <c r="E925" s="6"/>
      <c r="F925" s="6"/>
      <c r="G925" s="6"/>
      <c r="H925" s="13"/>
      <c r="I925" s="54"/>
      <c r="J925" s="54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>
      <c r="A926" s="55"/>
      <c r="B926" s="13"/>
      <c r="C926" s="13"/>
      <c r="D926" s="13"/>
      <c r="E926" s="6"/>
      <c r="F926" s="6"/>
      <c r="G926" s="6"/>
      <c r="H926" s="13"/>
      <c r="I926" s="54"/>
      <c r="J926" s="54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>
      <c r="A927" s="55"/>
      <c r="B927" s="13"/>
      <c r="C927" s="13"/>
      <c r="D927" s="13"/>
      <c r="E927" s="6"/>
      <c r="F927" s="6"/>
      <c r="G927" s="6"/>
      <c r="H927" s="13"/>
      <c r="I927" s="54"/>
      <c r="J927" s="54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>
      <c r="A928" s="55"/>
      <c r="B928" s="13"/>
      <c r="C928" s="13"/>
      <c r="D928" s="13"/>
      <c r="E928" s="6"/>
      <c r="F928" s="6"/>
      <c r="G928" s="6"/>
      <c r="H928" s="13"/>
      <c r="I928" s="54"/>
      <c r="J928" s="54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>
      <c r="A929" s="55"/>
      <c r="B929" s="13"/>
      <c r="C929" s="13"/>
      <c r="D929" s="13"/>
      <c r="E929" s="6"/>
      <c r="F929" s="6"/>
      <c r="G929" s="6"/>
      <c r="H929" s="13"/>
      <c r="I929" s="54"/>
      <c r="J929" s="54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>
      <c r="A930" s="55"/>
      <c r="B930" s="13"/>
      <c r="C930" s="13"/>
      <c r="D930" s="13"/>
      <c r="E930" s="6"/>
      <c r="F930" s="6"/>
      <c r="G930" s="6"/>
      <c r="H930" s="13"/>
      <c r="I930" s="54"/>
      <c r="J930" s="54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>
      <c r="A931" s="55"/>
      <c r="B931" s="13"/>
      <c r="C931" s="13"/>
      <c r="D931" s="13"/>
      <c r="E931" s="6"/>
      <c r="F931" s="6"/>
      <c r="G931" s="6"/>
      <c r="H931" s="13"/>
      <c r="I931" s="54"/>
      <c r="J931" s="54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>
      <c r="A932" s="55"/>
      <c r="B932" s="13"/>
      <c r="C932" s="13"/>
      <c r="D932" s="13"/>
      <c r="E932" s="6"/>
      <c r="F932" s="6"/>
      <c r="G932" s="6"/>
      <c r="H932" s="13"/>
      <c r="I932" s="54"/>
      <c r="J932" s="54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>
      <c r="A933" s="55"/>
      <c r="B933" s="13"/>
      <c r="C933" s="13"/>
      <c r="D933" s="13"/>
      <c r="E933" s="6"/>
      <c r="F933" s="6"/>
      <c r="G933" s="6"/>
      <c r="H933" s="13"/>
      <c r="I933" s="54"/>
      <c r="J933" s="54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>
      <c r="A934" s="55"/>
      <c r="B934" s="13"/>
      <c r="C934" s="13"/>
      <c r="D934" s="13"/>
      <c r="E934" s="6"/>
      <c r="F934" s="6"/>
      <c r="G934" s="6"/>
      <c r="H934" s="13"/>
      <c r="I934" s="54"/>
      <c r="J934" s="54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>
      <c r="A935" s="55"/>
      <c r="B935" s="13"/>
      <c r="C935" s="13"/>
      <c r="D935" s="13"/>
      <c r="E935" s="6"/>
      <c r="F935" s="6"/>
      <c r="G935" s="6"/>
      <c r="H935" s="13"/>
      <c r="I935" s="54"/>
      <c r="J935" s="54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>
      <c r="A936" s="55"/>
      <c r="B936" s="13"/>
      <c r="C936" s="13"/>
      <c r="D936" s="13"/>
      <c r="E936" s="6"/>
      <c r="F936" s="6"/>
      <c r="G936" s="6"/>
      <c r="H936" s="13"/>
      <c r="I936" s="54"/>
      <c r="J936" s="54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>
      <c r="A937" s="55"/>
      <c r="B937" s="13"/>
      <c r="C937" s="13"/>
      <c r="D937" s="13"/>
      <c r="E937" s="6"/>
      <c r="F937" s="6"/>
      <c r="G937" s="6"/>
      <c r="H937" s="13"/>
      <c r="I937" s="54"/>
      <c r="J937" s="54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>
      <c r="A938" s="55"/>
      <c r="B938" s="13"/>
      <c r="C938" s="13"/>
      <c r="D938" s="13"/>
      <c r="E938" s="6"/>
      <c r="F938" s="6"/>
      <c r="G938" s="6"/>
      <c r="H938" s="13"/>
      <c r="I938" s="54"/>
      <c r="J938" s="54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>
      <c r="A939" s="55"/>
      <c r="B939" s="13"/>
      <c r="C939" s="13"/>
      <c r="D939" s="13"/>
      <c r="E939" s="6"/>
      <c r="F939" s="6"/>
      <c r="G939" s="6"/>
      <c r="H939" s="13"/>
      <c r="I939" s="54"/>
      <c r="J939" s="54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>
      <c r="A940" s="55"/>
      <c r="B940" s="13"/>
      <c r="C940" s="13"/>
      <c r="D940" s="13"/>
      <c r="E940" s="6"/>
      <c r="F940" s="6"/>
      <c r="G940" s="6"/>
      <c r="H940" s="13"/>
      <c r="I940" s="54"/>
      <c r="J940" s="54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>
      <c r="A941" s="55"/>
      <c r="B941" s="13"/>
      <c r="C941" s="13"/>
      <c r="D941" s="13"/>
      <c r="E941" s="6"/>
      <c r="F941" s="6"/>
      <c r="G941" s="6"/>
      <c r="H941" s="13"/>
      <c r="I941" s="54"/>
      <c r="J941" s="54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>
      <c r="A942" s="55"/>
      <c r="B942" s="13"/>
      <c r="C942" s="13"/>
      <c r="D942" s="13"/>
      <c r="E942" s="6"/>
      <c r="F942" s="6"/>
      <c r="G942" s="6"/>
      <c r="H942" s="13"/>
      <c r="I942" s="54"/>
      <c r="J942" s="54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>
      <c r="A943" s="55"/>
      <c r="B943" s="13"/>
      <c r="C943" s="13"/>
      <c r="D943" s="13"/>
      <c r="E943" s="6"/>
      <c r="F943" s="6"/>
      <c r="G943" s="6"/>
      <c r="H943" s="13"/>
      <c r="I943" s="54"/>
      <c r="J943" s="54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>
      <c r="A944" s="55"/>
      <c r="B944" s="13"/>
      <c r="C944" s="13"/>
      <c r="D944" s="13"/>
      <c r="E944" s="6"/>
      <c r="F944" s="6"/>
      <c r="G944" s="6"/>
      <c r="H944" s="13"/>
      <c r="I944" s="54"/>
      <c r="J944" s="54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>
      <c r="A945" s="55"/>
      <c r="B945" s="13"/>
      <c r="C945" s="13"/>
      <c r="D945" s="13"/>
      <c r="E945" s="6"/>
      <c r="F945" s="6"/>
      <c r="G945" s="6"/>
      <c r="H945" s="13"/>
      <c r="I945" s="54"/>
      <c r="J945" s="54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>
      <c r="A946" s="55"/>
      <c r="B946" s="13"/>
      <c r="C946" s="13"/>
      <c r="D946" s="13"/>
      <c r="E946" s="6"/>
      <c r="F946" s="6"/>
      <c r="G946" s="6"/>
      <c r="H946" s="13"/>
      <c r="I946" s="54"/>
      <c r="J946" s="54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>
      <c r="A947" s="55"/>
      <c r="B947" s="13"/>
      <c r="C947" s="13"/>
      <c r="D947" s="13"/>
      <c r="E947" s="6"/>
      <c r="F947" s="6"/>
      <c r="G947" s="6"/>
      <c r="H947" s="13"/>
      <c r="I947" s="54"/>
      <c r="J947" s="54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>
      <c r="A948" s="55"/>
      <c r="B948" s="13"/>
      <c r="C948" s="13"/>
      <c r="D948" s="13"/>
      <c r="E948" s="6"/>
      <c r="F948" s="6"/>
      <c r="G948" s="6"/>
      <c r="H948" s="13"/>
      <c r="I948" s="54"/>
      <c r="J948" s="54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>
      <c r="A949" s="55"/>
      <c r="B949" s="13"/>
      <c r="C949" s="13"/>
      <c r="D949" s="13"/>
      <c r="E949" s="6"/>
      <c r="F949" s="6"/>
      <c r="G949" s="6"/>
      <c r="H949" s="13"/>
      <c r="I949" s="54"/>
      <c r="J949" s="54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>
      <c r="A950" s="55"/>
      <c r="B950" s="13"/>
      <c r="C950" s="13"/>
      <c r="D950" s="13"/>
      <c r="E950" s="6"/>
      <c r="F950" s="6"/>
      <c r="G950" s="6"/>
      <c r="H950" s="13"/>
      <c r="I950" s="54"/>
      <c r="J950" s="54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>
      <c r="A951" s="55"/>
      <c r="B951" s="13"/>
      <c r="C951" s="13"/>
      <c r="D951" s="13"/>
      <c r="E951" s="6"/>
      <c r="F951" s="6"/>
      <c r="G951" s="6"/>
      <c r="H951" s="13"/>
      <c r="I951" s="54"/>
      <c r="J951" s="54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>
      <c r="A952" s="55"/>
      <c r="B952" s="13"/>
      <c r="C952" s="13"/>
      <c r="D952" s="13"/>
      <c r="E952" s="6"/>
      <c r="F952" s="6"/>
      <c r="G952" s="6"/>
      <c r="H952" s="13"/>
      <c r="I952" s="54"/>
      <c r="J952" s="54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>
      <c r="A953" s="55"/>
      <c r="B953" s="13"/>
      <c r="C953" s="13"/>
      <c r="D953" s="13"/>
      <c r="E953" s="6"/>
      <c r="F953" s="6"/>
      <c r="G953" s="6"/>
      <c r="H953" s="13"/>
      <c r="I953" s="54"/>
      <c r="J953" s="54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>
      <c r="A954" s="55"/>
      <c r="B954" s="13"/>
      <c r="C954" s="13"/>
      <c r="D954" s="13"/>
      <c r="E954" s="6"/>
      <c r="F954" s="6"/>
      <c r="G954" s="6"/>
      <c r="H954" s="13"/>
      <c r="I954" s="54"/>
      <c r="J954" s="54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>
      <c r="A955" s="55"/>
      <c r="B955" s="13"/>
      <c r="C955" s="13"/>
      <c r="D955" s="13"/>
      <c r="E955" s="6"/>
      <c r="F955" s="6"/>
      <c r="G955" s="6"/>
      <c r="H955" s="13"/>
      <c r="I955" s="54"/>
      <c r="J955" s="54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>
      <c r="A956" s="55"/>
      <c r="B956" s="13"/>
      <c r="C956" s="13"/>
      <c r="D956" s="13"/>
      <c r="E956" s="6"/>
      <c r="F956" s="6"/>
      <c r="G956" s="6"/>
      <c r="H956" s="13"/>
      <c r="I956" s="54"/>
      <c r="J956" s="54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>
      <c r="A957" s="55"/>
      <c r="B957" s="13"/>
      <c r="C957" s="13"/>
      <c r="D957" s="13"/>
      <c r="E957" s="6"/>
      <c r="F957" s="6"/>
      <c r="G957" s="6"/>
      <c r="H957" s="13"/>
      <c r="I957" s="54"/>
      <c r="J957" s="54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>
      <c r="A958" s="55"/>
      <c r="B958" s="13"/>
      <c r="C958" s="13"/>
      <c r="D958" s="13"/>
      <c r="E958" s="6"/>
      <c r="F958" s="6"/>
      <c r="G958" s="6"/>
      <c r="H958" s="13"/>
      <c r="I958" s="54"/>
      <c r="J958" s="54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>
      <c r="A959" s="55"/>
      <c r="B959" s="13"/>
      <c r="C959" s="13"/>
      <c r="D959" s="13"/>
      <c r="E959" s="6"/>
      <c r="F959" s="6"/>
      <c r="G959" s="6"/>
      <c r="H959" s="13"/>
      <c r="I959" s="54"/>
      <c r="J959" s="54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>
      <c r="A960" s="55"/>
      <c r="B960" s="13"/>
      <c r="C960" s="13"/>
      <c r="D960" s="13"/>
      <c r="E960" s="6"/>
      <c r="F960" s="6"/>
      <c r="G960" s="6"/>
      <c r="H960" s="13"/>
      <c r="I960" s="54"/>
      <c r="J960" s="54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>
      <c r="A961" s="55"/>
      <c r="B961" s="13"/>
      <c r="C961" s="13"/>
      <c r="D961" s="13"/>
      <c r="E961" s="6"/>
      <c r="F961" s="6"/>
      <c r="G961" s="6"/>
      <c r="H961" s="13"/>
      <c r="I961" s="54"/>
      <c r="J961" s="54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>
      <c r="A962" s="55"/>
      <c r="B962" s="13"/>
      <c r="C962" s="13"/>
      <c r="D962" s="13"/>
      <c r="E962" s="6"/>
      <c r="F962" s="6"/>
      <c r="G962" s="6"/>
      <c r="H962" s="13"/>
      <c r="I962" s="54"/>
      <c r="J962" s="54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>
      <c r="A963" s="55"/>
      <c r="B963" s="13"/>
      <c r="C963" s="13"/>
      <c r="D963" s="13"/>
      <c r="E963" s="6"/>
      <c r="F963" s="6"/>
      <c r="G963" s="6"/>
      <c r="H963" s="13"/>
      <c r="I963" s="54"/>
      <c r="J963" s="54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>
      <c r="A964" s="55"/>
      <c r="B964" s="13"/>
      <c r="C964" s="13"/>
      <c r="D964" s="13"/>
      <c r="E964" s="6"/>
      <c r="F964" s="6"/>
      <c r="G964" s="6"/>
      <c r="H964" s="13"/>
      <c r="I964" s="54"/>
      <c r="J964" s="54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>
      <c r="A965" s="55"/>
      <c r="B965" s="13"/>
      <c r="C965" s="13"/>
      <c r="D965" s="13"/>
      <c r="E965" s="6"/>
      <c r="F965" s="6"/>
      <c r="G965" s="6"/>
      <c r="H965" s="13"/>
      <c r="I965" s="54"/>
      <c r="J965" s="54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>
      <c r="A966" s="55"/>
      <c r="B966" s="13"/>
      <c r="C966" s="13"/>
      <c r="D966" s="13"/>
      <c r="E966" s="6"/>
      <c r="F966" s="6"/>
      <c r="G966" s="6"/>
      <c r="H966" s="13"/>
      <c r="I966" s="54"/>
      <c r="J966" s="54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>
      <c r="A967" s="55"/>
      <c r="B967" s="13"/>
      <c r="C967" s="13"/>
      <c r="D967" s="13"/>
      <c r="E967" s="6"/>
      <c r="F967" s="6"/>
      <c r="G967" s="6"/>
      <c r="H967" s="13"/>
      <c r="I967" s="54"/>
      <c r="J967" s="54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>
      <c r="A968" s="55"/>
      <c r="B968" s="13"/>
      <c r="C968" s="13"/>
      <c r="D968" s="13"/>
      <c r="E968" s="6"/>
      <c r="F968" s="6"/>
      <c r="G968" s="6"/>
      <c r="H968" s="13"/>
      <c r="I968" s="54"/>
      <c r="J968" s="54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>
      <c r="A969" s="55"/>
      <c r="B969" s="13"/>
      <c r="C969" s="13"/>
      <c r="D969" s="13"/>
      <c r="E969" s="6"/>
      <c r="F969" s="6"/>
      <c r="G969" s="6"/>
      <c r="H969" s="13"/>
      <c r="I969" s="54"/>
      <c r="J969" s="54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>
      <c r="A970" s="55"/>
      <c r="B970" s="13"/>
      <c r="C970" s="13"/>
      <c r="D970" s="13"/>
      <c r="E970" s="6"/>
      <c r="F970" s="6"/>
      <c r="G970" s="6"/>
      <c r="H970" s="13"/>
      <c r="I970" s="54"/>
      <c r="J970" s="54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>
      <c r="A971" s="55"/>
      <c r="B971" s="13"/>
      <c r="C971" s="13"/>
      <c r="D971" s="13"/>
      <c r="E971" s="6"/>
      <c r="F971" s="6"/>
      <c r="G971" s="6"/>
      <c r="H971" s="13"/>
      <c r="I971" s="54"/>
      <c r="J971" s="54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>
      <c r="A972" s="55"/>
      <c r="B972" s="13"/>
      <c r="C972" s="13"/>
      <c r="D972" s="13"/>
      <c r="E972" s="6"/>
      <c r="F972" s="6"/>
      <c r="G972" s="6"/>
      <c r="H972" s="13"/>
      <c r="I972" s="54"/>
      <c r="J972" s="54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>
      <c r="A973" s="55"/>
      <c r="B973" s="13"/>
      <c r="C973" s="13"/>
      <c r="D973" s="13"/>
      <c r="E973" s="6"/>
      <c r="F973" s="6"/>
      <c r="G973" s="6"/>
      <c r="H973" s="13"/>
      <c r="I973" s="54"/>
      <c r="J973" s="54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>
      <c r="A974" s="55"/>
      <c r="B974" s="13"/>
      <c r="C974" s="13"/>
      <c r="D974" s="13"/>
      <c r="E974" s="6"/>
      <c r="F974" s="6"/>
      <c r="G974" s="6"/>
      <c r="H974" s="13"/>
      <c r="I974" s="54"/>
      <c r="J974" s="54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>
      <c r="A975" s="55"/>
      <c r="B975" s="13"/>
      <c r="C975" s="13"/>
      <c r="D975" s="13"/>
      <c r="E975" s="6"/>
      <c r="F975" s="6"/>
      <c r="G975" s="6"/>
      <c r="H975" s="13"/>
      <c r="I975" s="54"/>
      <c r="J975" s="54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>
      <c r="A976" s="55"/>
      <c r="B976" s="13"/>
      <c r="C976" s="13"/>
      <c r="D976" s="13"/>
      <c r="E976" s="6"/>
      <c r="F976" s="6"/>
      <c r="G976" s="6"/>
      <c r="H976" s="13"/>
      <c r="I976" s="54"/>
      <c r="J976" s="54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>
      <c r="A977" s="55"/>
      <c r="B977" s="13"/>
      <c r="C977" s="13"/>
      <c r="D977" s="13"/>
      <c r="E977" s="6"/>
      <c r="F977" s="6"/>
      <c r="G977" s="6"/>
      <c r="H977" s="13"/>
      <c r="I977" s="54"/>
      <c r="J977" s="54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>
      <c r="A978" s="55"/>
      <c r="B978" s="13"/>
      <c r="C978" s="13"/>
      <c r="D978" s="13"/>
      <c r="E978" s="6"/>
      <c r="F978" s="6"/>
      <c r="G978" s="6"/>
      <c r="H978" s="13"/>
      <c r="I978" s="54"/>
      <c r="J978" s="54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>
      <c r="A979" s="55"/>
      <c r="B979" s="13"/>
      <c r="C979" s="13"/>
      <c r="D979" s="13"/>
      <c r="E979" s="6"/>
      <c r="F979" s="6"/>
      <c r="G979" s="6"/>
      <c r="H979" s="13"/>
      <c r="I979" s="54"/>
      <c r="J979" s="54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>
      <c r="A980" s="55"/>
      <c r="B980" s="13"/>
      <c r="C980" s="13"/>
      <c r="D980" s="13"/>
      <c r="E980" s="6"/>
      <c r="F980" s="6"/>
      <c r="G980" s="6"/>
      <c r="H980" s="13"/>
      <c r="I980" s="54"/>
      <c r="J980" s="54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>
      <c r="A981" s="55"/>
      <c r="B981" s="13"/>
      <c r="C981" s="13"/>
      <c r="D981" s="13"/>
      <c r="E981" s="6"/>
      <c r="F981" s="6"/>
      <c r="G981" s="6"/>
      <c r="H981" s="13"/>
      <c r="I981" s="54"/>
      <c r="J981" s="54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>
      <c r="A982" s="55"/>
      <c r="B982" s="13"/>
      <c r="C982" s="13"/>
      <c r="D982" s="13"/>
      <c r="E982" s="6"/>
      <c r="F982" s="6"/>
      <c r="G982" s="6"/>
      <c r="H982" s="13"/>
      <c r="I982" s="54"/>
      <c r="J982" s="54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>
      <c r="A983" s="55"/>
      <c r="B983" s="13"/>
      <c r="C983" s="13"/>
      <c r="D983" s="13"/>
      <c r="E983" s="6"/>
      <c r="F983" s="6"/>
      <c r="G983" s="6"/>
      <c r="H983" s="13"/>
      <c r="I983" s="54"/>
      <c r="J983" s="54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>
      <c r="A984" s="55"/>
      <c r="B984" s="13"/>
      <c r="C984" s="13"/>
      <c r="D984" s="13"/>
      <c r="E984" s="6"/>
      <c r="F984" s="6"/>
      <c r="G984" s="6"/>
      <c r="H984" s="13"/>
      <c r="I984" s="54"/>
      <c r="J984" s="54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>
      <c r="A985" s="55"/>
      <c r="B985" s="13"/>
      <c r="C985" s="13"/>
      <c r="D985" s="13"/>
      <c r="E985" s="6"/>
      <c r="F985" s="6"/>
      <c r="G985" s="6"/>
      <c r="H985" s="13"/>
      <c r="I985" s="54"/>
      <c r="J985" s="54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>
      <c r="A986" s="55"/>
      <c r="B986" s="13"/>
      <c r="C986" s="13"/>
      <c r="D986" s="13"/>
      <c r="E986" s="6"/>
      <c r="F986" s="6"/>
      <c r="G986" s="6"/>
      <c r="H986" s="13"/>
      <c r="I986" s="54"/>
      <c r="J986" s="54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>
      <c r="A987" s="55"/>
      <c r="B987" s="13"/>
      <c r="C987" s="13"/>
      <c r="D987" s="13"/>
      <c r="E987" s="6"/>
      <c r="F987" s="6"/>
      <c r="G987" s="6"/>
      <c r="H987" s="13"/>
      <c r="I987" s="54"/>
      <c r="J987" s="54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>
      <c r="A988" s="55"/>
      <c r="B988" s="13"/>
      <c r="C988" s="13"/>
      <c r="D988" s="13"/>
      <c r="E988" s="6"/>
      <c r="F988" s="6"/>
      <c r="G988" s="6"/>
      <c r="H988" s="13"/>
      <c r="I988" s="54"/>
      <c r="J988" s="54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>
      <c r="A989" s="55"/>
      <c r="B989" s="13"/>
      <c r="C989" s="13"/>
      <c r="D989" s="13"/>
      <c r="E989" s="6"/>
      <c r="F989" s="6"/>
      <c r="G989" s="6"/>
      <c r="H989" s="13"/>
      <c r="I989" s="54"/>
      <c r="J989" s="54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>
      <c r="A990" s="55"/>
      <c r="B990" s="13"/>
      <c r="C990" s="13"/>
      <c r="D990" s="13"/>
      <c r="E990" s="6"/>
      <c r="F990" s="6"/>
      <c r="G990" s="6"/>
      <c r="H990" s="13"/>
      <c r="I990" s="54"/>
      <c r="J990" s="54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>
      <c r="A991" s="55"/>
      <c r="B991" s="13"/>
      <c r="C991" s="13"/>
      <c r="D991" s="13"/>
      <c r="E991" s="6"/>
      <c r="F991" s="6"/>
      <c r="G991" s="6"/>
      <c r="H991" s="13"/>
      <c r="I991" s="54"/>
      <c r="J991" s="54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>
      <c r="A992" s="55"/>
      <c r="B992" s="13"/>
      <c r="C992" s="13"/>
      <c r="D992" s="13"/>
      <c r="E992" s="6"/>
      <c r="F992" s="6"/>
      <c r="G992" s="6"/>
      <c r="H992" s="13"/>
      <c r="I992" s="54"/>
      <c r="J992" s="54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>
      <c r="A993" s="55"/>
      <c r="B993" s="13"/>
      <c r="C993" s="13"/>
      <c r="D993" s="13"/>
      <c r="E993" s="6"/>
      <c r="F993" s="6"/>
      <c r="G993" s="6"/>
      <c r="H993" s="13"/>
      <c r="I993" s="54"/>
      <c r="J993" s="54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>
      <c r="A994" s="55"/>
      <c r="B994" s="13"/>
      <c r="C994" s="13"/>
      <c r="D994" s="13"/>
      <c r="E994" s="6"/>
      <c r="F994" s="6"/>
      <c r="G994" s="6"/>
      <c r="H994" s="13"/>
      <c r="I994" s="54"/>
      <c r="J994" s="54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>
      <c r="A995" s="55"/>
      <c r="B995" s="13"/>
      <c r="C995" s="13"/>
      <c r="D995" s="13"/>
      <c r="E995" s="6"/>
      <c r="F995" s="6"/>
      <c r="G995" s="6"/>
      <c r="H995" s="13"/>
      <c r="I995" s="54"/>
      <c r="J995" s="54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>
      <c r="A996" s="55"/>
      <c r="B996" s="13"/>
      <c r="C996" s="13"/>
      <c r="D996" s="13"/>
      <c r="E996" s="6"/>
      <c r="F996" s="6"/>
      <c r="G996" s="6"/>
      <c r="H996" s="13"/>
      <c r="I996" s="54"/>
      <c r="J996" s="54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>
      <c r="A997" s="55"/>
      <c r="B997" s="13"/>
      <c r="C997" s="13"/>
      <c r="D997" s="13"/>
      <c r="E997" s="6"/>
      <c r="F997" s="6"/>
      <c r="G997" s="6"/>
      <c r="H997" s="13"/>
      <c r="I997" s="54"/>
      <c r="J997" s="54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>
      <c r="A998" s="55"/>
      <c r="B998" s="13"/>
      <c r="C998" s="13"/>
      <c r="D998" s="13"/>
      <c r="E998" s="6"/>
      <c r="F998" s="6"/>
      <c r="G998" s="6"/>
      <c r="H998" s="13"/>
      <c r="I998" s="54"/>
      <c r="J998" s="54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>
      <c r="A999" s="55"/>
      <c r="B999" s="13"/>
      <c r="C999" s="13"/>
      <c r="D999" s="13"/>
      <c r="E999" s="6"/>
      <c r="F999" s="6"/>
      <c r="G999" s="6"/>
      <c r="H999" s="13"/>
      <c r="I999" s="54"/>
      <c r="J999" s="54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  <row r="1000">
      <c r="A1000" s="55"/>
      <c r="B1000" s="13"/>
      <c r="C1000" s="13"/>
      <c r="D1000" s="13"/>
      <c r="E1000" s="6"/>
      <c r="F1000" s="6"/>
      <c r="G1000" s="6"/>
      <c r="H1000" s="13"/>
      <c r="I1000" s="54"/>
      <c r="J1000" s="54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</row>
    <row r="1001">
      <c r="A1001" s="55"/>
      <c r="B1001" s="13"/>
      <c r="C1001" s="13"/>
      <c r="D1001" s="13"/>
      <c r="E1001" s="6"/>
      <c r="F1001" s="6"/>
      <c r="G1001" s="6"/>
      <c r="H1001" s="13"/>
      <c r="I1001" s="54"/>
      <c r="J1001" s="54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</row>
    <row r="1002">
      <c r="A1002" s="55"/>
      <c r="B1002" s="13"/>
      <c r="C1002" s="13"/>
      <c r="D1002" s="13"/>
      <c r="E1002" s="6"/>
      <c r="F1002" s="6"/>
      <c r="G1002" s="6"/>
      <c r="H1002" s="13"/>
      <c r="I1002" s="54"/>
      <c r="J1002" s="54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</row>
    <row r="1003">
      <c r="A1003" s="55"/>
      <c r="B1003" s="13"/>
      <c r="C1003" s="13"/>
      <c r="D1003" s="13"/>
      <c r="E1003" s="6"/>
      <c r="F1003" s="6"/>
      <c r="G1003" s="6"/>
      <c r="H1003" s="13"/>
      <c r="I1003" s="54"/>
      <c r="J1003" s="54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</row>
  </sheetData>
  <conditionalFormatting sqref="E1:E1003">
    <cfRule type="containsText" dxfId="0" priority="1" operator="containsText" text="Low">
      <formula>NOT(ISERROR(SEARCH(("Low"),(E1))))</formula>
    </cfRule>
  </conditionalFormatting>
  <conditionalFormatting sqref="F1:F1003">
    <cfRule type="containsText" dxfId="0" priority="2" operator="containsText" text="High">
      <formula>NOT(ISERROR(SEARCH(("High"),(F1))))</formula>
    </cfRule>
  </conditionalFormatting>
  <conditionalFormatting sqref="F1:F1003">
    <cfRule type="containsText" dxfId="1" priority="3" operator="containsText" text="Medium">
      <formula>NOT(ISERROR(SEARCH(("Medium"),(F1))))</formula>
    </cfRule>
  </conditionalFormatting>
  <conditionalFormatting sqref="F1:F1003">
    <cfRule type="containsText" dxfId="2" priority="4" operator="containsText" text="Low">
      <formula>NOT(ISERROR(SEARCH(("Low"),(F1))))</formula>
    </cfRule>
  </conditionalFormatting>
  <conditionalFormatting sqref="E1:E1003">
    <cfRule type="containsText" dxfId="1" priority="5" operator="containsText" text="Medium">
      <formula>NOT(ISERROR(SEARCH(("Medium"),(E1))))</formula>
    </cfRule>
  </conditionalFormatting>
  <conditionalFormatting sqref="E1:E1003">
    <cfRule type="containsText" dxfId="2" priority="6" operator="containsText" text="High">
      <formula>NOT(ISERROR(SEARCH(("High"),(E1))))</formula>
    </cfRule>
  </conditionalFormatting>
  <conditionalFormatting sqref="G1:G1003">
    <cfRule type="containsText" dxfId="0" priority="7" operator="containsText" text="Low">
      <formula>NOT(ISERROR(SEARCH(("Low"),(G1))))</formula>
    </cfRule>
  </conditionalFormatting>
  <conditionalFormatting sqref="G1:G1003">
    <cfRule type="containsText" dxfId="1" priority="8" operator="containsText" text="Medium">
      <formula>NOT(ISERROR(SEARCH(("Medium"),(G1))))</formula>
    </cfRule>
  </conditionalFormatting>
  <conditionalFormatting sqref="G1:G1003">
    <cfRule type="containsText" dxfId="2" priority="9" operator="containsText" text="High">
      <formula>NOT(ISERROR(SEARCH(("High"),(G1))))</formula>
    </cfRule>
  </conditionalFormatting>
  <conditionalFormatting sqref="E1:G1003">
    <cfRule type="containsText" dxfId="3" priority="10" operator="containsText" text="-">
      <formula>NOT(ISERROR(SEARCH(("-"),(E1))))</formula>
    </cfRule>
  </conditionalFormatting>
  <hyperlinks>
    <hyperlink r:id="rId1" location="1TC=windows-7" ref="I2"/>
    <hyperlink r:id="rId2" ref="I3"/>
    <hyperlink r:id="rId3" ref="J3"/>
    <hyperlink r:id="rId4" ref="I4"/>
    <hyperlink r:id="rId5" ref="I7"/>
    <hyperlink r:id="rId6" ref="J7"/>
    <hyperlink r:id="rId7" ref="I8"/>
    <hyperlink r:id="rId8" ref="I9"/>
    <hyperlink r:id="rId9" ref="I14"/>
    <hyperlink r:id="rId10" ref="I15"/>
    <hyperlink r:id="rId11" ref="I16"/>
    <hyperlink r:id="rId12" ref="J16"/>
    <hyperlink r:id="rId13" ref="I17"/>
    <hyperlink r:id="rId14" ref="J17"/>
    <hyperlink r:id="rId15" ref="I18"/>
  </hyperlinks>
  <drawing r:id="rId1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7.71"/>
  </cols>
  <sheetData>
    <row r="1" ht="21.75" customHeight="1">
      <c r="A1" s="62" t="s">
        <v>1708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ht="19.5" customHeight="1">
      <c r="A2" s="64" t="s">
        <v>1716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ht="321.75" customHeight="1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>
      <c r="A4" s="65" t="str">
        <f>HYPERLINK("https://www.endgame.com/blog/your-package-has-been-successfully-encrypted-teslacrypt-41a-and-malware-attack-chain","Source: https://www.endgame.com/blog/your-package-has-been-successfully-encrypted-teslacrypt-41a-and-malware-attack-chain")</f>
        <v>Source: https://www.endgame.com/blog/your-package-has-been-successfully-encrypted-teslacrypt-41a-and-malware-attack-chain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>
      <c r="A6" s="63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>
      <c r="A14" s="63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>
      <c r="A29" s="64" t="s">
        <v>1772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>
      <c r="A55" s="64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>
      <c r="A60" s="66" t="s">
        <v>1817</v>
      </c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  <row r="802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</row>
    <row r="803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</row>
    <row r="804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</row>
    <row r="80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</row>
    <row r="806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</row>
    <row r="807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</row>
    <row r="808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</row>
    <row r="809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</row>
    <row r="810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</row>
    <row r="811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</row>
    <row r="812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</row>
    <row r="813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</row>
    <row r="814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</row>
    <row r="8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</row>
    <row r="816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</row>
    <row r="817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</row>
    <row r="818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</row>
    <row r="819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</row>
    <row r="820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</row>
    <row r="821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</row>
    <row r="822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</row>
    <row r="824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</row>
    <row r="82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</row>
    <row r="826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</row>
    <row r="827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</row>
    <row r="828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</row>
    <row r="829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</row>
    <row r="830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</row>
    <row r="831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</row>
    <row r="832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</row>
    <row r="833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</row>
    <row r="834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</row>
    <row r="83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</row>
    <row r="836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</row>
    <row r="837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</row>
    <row r="838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</row>
    <row r="839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</row>
    <row r="840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</row>
    <row r="841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</row>
    <row r="842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</row>
    <row r="843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</row>
    <row r="844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</row>
    <row r="846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</row>
    <row r="847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</row>
    <row r="848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</row>
    <row r="849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</row>
    <row r="850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</row>
    <row r="851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</row>
    <row r="852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</row>
    <row r="853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</row>
    <row r="854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</row>
    <row r="85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</row>
    <row r="856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</row>
    <row r="857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</row>
    <row r="858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</row>
    <row r="859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</row>
    <row r="860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</row>
    <row r="861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</row>
    <row r="862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</row>
    <row r="863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</row>
    <row r="864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</row>
    <row r="86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</row>
    <row r="866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</row>
    <row r="867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</row>
    <row r="868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</row>
    <row r="869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</row>
    <row r="870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</row>
    <row r="871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</row>
    <row r="872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</row>
    <row r="873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</row>
    <row r="874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</row>
    <row r="876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</row>
    <row r="877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</row>
    <row r="878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</row>
    <row r="879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</row>
    <row r="880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</row>
    <row r="881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</row>
    <row r="882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</row>
    <row r="883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</row>
    <row r="884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</row>
    <row r="88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</row>
    <row r="886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</row>
    <row r="887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</row>
    <row r="888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</row>
    <row r="889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</row>
    <row r="890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</row>
    <row r="891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</row>
    <row r="892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</row>
    <row r="893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</row>
    <row r="894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</row>
    <row r="89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</row>
    <row r="896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</row>
    <row r="897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</row>
    <row r="898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</row>
    <row r="899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</row>
    <row r="900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</row>
    <row r="901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</row>
    <row r="902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</row>
    <row r="903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</row>
    <row r="904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</row>
    <row r="90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</row>
    <row r="906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</row>
    <row r="907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</row>
    <row r="908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</row>
    <row r="909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</row>
    <row r="910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</row>
    <row r="911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</row>
    <row r="912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</row>
    <row r="913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</row>
    <row r="914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</row>
    <row r="9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</row>
    <row r="916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</row>
    <row r="917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</row>
    <row r="918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</row>
    <row r="919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</row>
    <row r="920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</row>
    <row r="921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</row>
    <row r="922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</row>
    <row r="924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</row>
    <row r="92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</row>
    <row r="926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</row>
    <row r="927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</row>
    <row r="928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</row>
    <row r="929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</row>
    <row r="930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</row>
    <row r="931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</row>
    <row r="932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</row>
    <row r="933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</row>
    <row r="934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</row>
    <row r="93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</row>
    <row r="936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</row>
    <row r="937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</row>
    <row r="938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</row>
    <row r="940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</row>
    <row r="941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</row>
    <row r="942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</row>
    <row r="943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</row>
    <row r="944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</row>
    <row r="94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</row>
    <row r="946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</row>
    <row r="947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</row>
    <row r="948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</row>
    <row r="949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</row>
    <row r="950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</row>
    <row r="951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</row>
    <row r="952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</row>
    <row r="953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</row>
    <row r="954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</row>
    <row r="956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</row>
    <row r="957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</row>
    <row r="958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</row>
    <row r="959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</row>
    <row r="960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</row>
    <row r="961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</row>
    <row r="962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</row>
    <row r="963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</row>
    <row r="964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</row>
    <row r="96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</row>
    <row r="966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</row>
    <row r="967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</row>
    <row r="968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</row>
    <row r="969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</row>
    <row r="970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</row>
    <row r="972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</row>
    <row r="973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</row>
    <row r="974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</row>
    <row r="97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</row>
    <row r="976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</row>
    <row r="977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</row>
    <row r="978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</row>
    <row r="979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</row>
    <row r="980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</row>
    <row r="981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</row>
    <row r="982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</row>
    <row r="983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</row>
    <row r="984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</row>
    <row r="98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</row>
    <row r="986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</row>
    <row r="987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</row>
    <row r="988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</row>
    <row r="989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</row>
    <row r="990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</row>
    <row r="991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</row>
    <row r="992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</row>
    <row r="993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</row>
    <row r="994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</row>
    <row r="99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</row>
    <row r="996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</row>
    <row r="997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</row>
    <row r="998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</row>
    <row r="999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</row>
    <row r="1000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</row>
    <row r="1001">
      <c r="A1001" s="63"/>
      <c r="B1001" s="63"/>
      <c r="C1001" s="63"/>
      <c r="D1001" s="63"/>
      <c r="E1001" s="63"/>
      <c r="F1001" s="63"/>
      <c r="G1001" s="63"/>
      <c r="H1001" s="63"/>
      <c r="I1001" s="63"/>
      <c r="J1001" s="63"/>
      <c r="K1001" s="63"/>
      <c r="L1001" s="63"/>
      <c r="M1001" s="63"/>
      <c r="N1001" s="63"/>
      <c r="O1001" s="63"/>
      <c r="P1001" s="63"/>
      <c r="Q1001" s="63"/>
      <c r="R1001" s="63"/>
      <c r="S1001" s="63"/>
      <c r="T1001" s="63"/>
      <c r="U1001" s="63"/>
      <c r="V1001" s="63"/>
      <c r="W1001" s="63"/>
      <c r="X1001" s="63"/>
      <c r="Y1001" s="63"/>
      <c r="Z1001" s="63"/>
    </row>
  </sheetData>
  <hyperlinks>
    <hyperlink r:id="rId1" ref="A60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57"/>
    <col customWidth="1" min="2" max="2" width="92.29"/>
  </cols>
  <sheetData>
    <row r="1">
      <c r="A1" s="5" t="s">
        <v>1990</v>
      </c>
      <c r="B1" s="69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0"/>
      <c r="B2" s="71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</row>
    <row r="3">
      <c r="A3" s="5" t="s">
        <v>1991</v>
      </c>
      <c r="B3" s="73" t="s">
        <v>1992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5" t="s">
        <v>1993</v>
      </c>
      <c r="B4" s="73" t="s">
        <v>1994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</row>
    <row r="5">
      <c r="A5" s="74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</row>
    <row r="6">
      <c r="A6" s="74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</row>
    <row r="7">
      <c r="A7" s="74"/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</row>
    <row r="8">
      <c r="A8" s="74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</row>
    <row r="9">
      <c r="A9" s="74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</row>
    <row r="10">
      <c r="A10" s="74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</row>
    <row r="11">
      <c r="A11" s="74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</row>
    <row r="12">
      <c r="A12" s="74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>
      <c r="A13" s="74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</row>
    <row r="14">
      <c r="A14" s="74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</row>
    <row r="15">
      <c r="A15" s="74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</row>
    <row r="16">
      <c r="A16" s="74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>
      <c r="A17" s="74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>
      <c r="A18" s="74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</row>
    <row r="19">
      <c r="A19" s="74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>
      <c r="A20" s="74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</row>
    <row r="21">
      <c r="A21" s="74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</row>
    <row r="22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</row>
    <row r="23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</row>
    <row r="24">
      <c r="A24" s="74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</row>
    <row r="25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</row>
    <row r="26">
      <c r="A26" s="74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</row>
    <row r="27">
      <c r="A27" s="74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</row>
    <row r="28">
      <c r="A28" s="74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</row>
    <row r="29">
      <c r="A29" s="74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</row>
    <row r="30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</row>
    <row r="31">
      <c r="A31" s="74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</row>
    <row r="32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>
      <c r="A33" s="74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>
      <c r="A34" s="74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</row>
    <row r="35">
      <c r="A35" s="74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</row>
    <row r="37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</row>
    <row r="38">
      <c r="A38" s="74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</row>
    <row r="39">
      <c r="A39" s="74"/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</row>
    <row r="40">
      <c r="A40" s="74"/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</row>
    <row r="41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</row>
    <row r="42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</row>
    <row r="43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</row>
    <row r="44">
      <c r="A44" s="74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</row>
    <row r="45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</row>
    <row r="46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</row>
    <row r="47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</row>
    <row r="48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</row>
    <row r="49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</row>
    <row r="50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</row>
    <row r="51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</row>
    <row r="52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</row>
    <row r="53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</row>
    <row r="54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</row>
    <row r="55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</row>
    <row r="56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</row>
    <row r="57">
      <c r="A57" s="74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</row>
    <row r="58">
      <c r="A58" s="74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</row>
    <row r="59">
      <c r="A59" s="74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</row>
    <row r="60">
      <c r="A60" s="74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</row>
    <row r="61">
      <c r="A61" s="74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</row>
    <row r="62">
      <c r="A62" s="74"/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</row>
    <row r="63">
      <c r="A63" s="74"/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</row>
    <row r="64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</row>
    <row r="65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</row>
    <row r="66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</row>
    <row r="67">
      <c r="A67" s="74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</row>
    <row r="68">
      <c r="A68" s="74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</row>
    <row r="69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</row>
    <row r="70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</row>
    <row r="71">
      <c r="A71" s="74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</row>
    <row r="72">
      <c r="A72" s="74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</row>
    <row r="73">
      <c r="A73" s="74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</row>
    <row r="74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</row>
    <row r="75">
      <c r="A75" s="74"/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</row>
    <row r="76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</row>
    <row r="77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</row>
    <row r="78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</row>
    <row r="79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</row>
    <row r="80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</row>
    <row r="81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</row>
    <row r="82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</row>
    <row r="83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</row>
    <row r="84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</row>
    <row r="85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</row>
    <row r="86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</row>
    <row r="87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</row>
    <row r="88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</row>
    <row r="89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</row>
    <row r="90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</row>
    <row r="91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</row>
    <row r="92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</row>
    <row r="93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</row>
    <row r="94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</row>
    <row r="95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</row>
    <row r="96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</row>
    <row r="97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</row>
    <row r="98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</row>
    <row r="99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</row>
    <row r="100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</row>
    <row r="101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</row>
    <row r="102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</row>
    <row r="103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</row>
    <row r="104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</row>
    <row r="105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</row>
    <row r="106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</row>
    <row r="107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</row>
    <row r="108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</row>
    <row r="109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</row>
    <row r="110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</row>
    <row r="111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</row>
    <row r="112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</row>
    <row r="113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</row>
    <row r="114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</row>
    <row r="115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</row>
    <row r="116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</row>
    <row r="117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</row>
    <row r="118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</row>
    <row r="119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</row>
    <row r="120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</row>
    <row r="121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</row>
    <row r="122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</row>
    <row r="123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</row>
    <row r="124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</row>
    <row r="125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</row>
    <row r="126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</row>
    <row r="127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</row>
    <row r="128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</row>
    <row r="129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</row>
    <row r="130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</row>
    <row r="131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</row>
    <row r="132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</row>
    <row r="133">
      <c r="A133" s="74"/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</row>
    <row r="134">
      <c r="A134" s="74"/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</row>
    <row r="135">
      <c r="A135" s="74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</row>
    <row r="136">
      <c r="A136" s="74"/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</row>
    <row r="137">
      <c r="A137" s="74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</row>
    <row r="138">
      <c r="A138" s="74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</row>
    <row r="139">
      <c r="A139" s="74"/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</row>
    <row r="140">
      <c r="A140" s="74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</row>
    <row r="141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</row>
    <row r="142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</row>
    <row r="143">
      <c r="A143" s="74"/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</row>
    <row r="144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</row>
    <row r="145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</row>
    <row r="146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</row>
    <row r="147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</row>
    <row r="148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</row>
    <row r="149">
      <c r="A149" s="74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</row>
    <row r="150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</row>
    <row r="151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</row>
    <row r="152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</row>
    <row r="153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</row>
    <row r="154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</row>
    <row r="155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</row>
    <row r="156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</row>
    <row r="157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</row>
    <row r="158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</row>
    <row r="159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</row>
    <row r="160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</row>
    <row r="161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</row>
    <row r="162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</row>
    <row r="163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</row>
    <row r="164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</row>
    <row r="165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</row>
    <row r="166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</row>
    <row r="167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</row>
    <row r="168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</row>
    <row r="169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</row>
    <row r="170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</row>
    <row r="171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</row>
    <row r="172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</row>
    <row r="173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</row>
    <row r="174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</row>
    <row r="175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</row>
    <row r="176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</row>
    <row r="177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</row>
    <row r="178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</row>
    <row r="179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</row>
    <row r="180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</row>
    <row r="181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</row>
    <row r="182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</row>
    <row r="183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</row>
    <row r="184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</row>
    <row r="185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</row>
    <row r="186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</row>
    <row r="187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</row>
    <row r="188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</row>
    <row r="189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</row>
    <row r="190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</row>
    <row r="191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</row>
    <row r="192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</row>
    <row r="193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</row>
    <row r="194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</row>
    <row r="195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</row>
    <row r="196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</row>
    <row r="197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</row>
    <row r="198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</row>
    <row r="199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</row>
    <row r="200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</row>
    <row r="201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</row>
    <row r="202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</row>
    <row r="203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</row>
    <row r="204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</row>
    <row r="205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</row>
    <row r="206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</row>
    <row r="207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</row>
    <row r="208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</row>
    <row r="209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</row>
    <row r="210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</row>
    <row r="211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</row>
    <row r="212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</row>
    <row r="213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</row>
    <row r="214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</row>
    <row r="215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</row>
    <row r="216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</row>
    <row r="217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</row>
    <row r="218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</row>
    <row r="219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</row>
    <row r="220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</row>
    <row r="221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</row>
    <row r="222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</row>
    <row r="223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</row>
    <row r="224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</row>
    <row r="225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</row>
    <row r="226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</row>
    <row r="227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</row>
    <row r="228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</row>
    <row r="229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</row>
    <row r="230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</row>
    <row r="231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</row>
    <row r="232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</row>
    <row r="23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</row>
    <row r="234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</row>
    <row r="235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</row>
    <row r="236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</row>
    <row r="237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</row>
    <row r="238">
      <c r="A238" s="74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</row>
    <row r="239">
      <c r="A239" s="74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</row>
    <row r="240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</row>
    <row r="241">
      <c r="A241" s="74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</row>
    <row r="242">
      <c r="A242" s="74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</row>
    <row r="243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</row>
    <row r="244">
      <c r="A244" s="74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</row>
    <row r="245">
      <c r="A245" s="74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</row>
    <row r="246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</row>
    <row r="247">
      <c r="A247" s="74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</row>
    <row r="248">
      <c r="A248" s="74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</row>
    <row r="249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</row>
    <row r="250">
      <c r="A250" s="74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</row>
    <row r="251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</row>
    <row r="252">
      <c r="A252" s="74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</row>
    <row r="253">
      <c r="A253" s="74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</row>
    <row r="254">
      <c r="A254" s="74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</row>
    <row r="255">
      <c r="A255" s="74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</row>
    <row r="256">
      <c r="A256" s="74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</row>
    <row r="257">
      <c r="A257" s="74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</row>
    <row r="258">
      <c r="A258" s="74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</row>
    <row r="259">
      <c r="A259" s="74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</row>
    <row r="260">
      <c r="A260" s="74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</row>
    <row r="261">
      <c r="A261" s="74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</row>
    <row r="262">
      <c r="A262" s="74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</row>
    <row r="263">
      <c r="A263" s="74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</row>
    <row r="264">
      <c r="A264" s="74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</row>
    <row r="265">
      <c r="A265" s="74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</row>
    <row r="266">
      <c r="A266" s="74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</row>
    <row r="267">
      <c r="A267" s="74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</row>
    <row r="268">
      <c r="A268" s="74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</row>
    <row r="269">
      <c r="A269" s="74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</row>
    <row r="270">
      <c r="A270" s="74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</row>
    <row r="271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</row>
    <row r="272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</row>
    <row r="273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</row>
    <row r="274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</row>
    <row r="275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</row>
    <row r="276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</row>
    <row r="277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</row>
    <row r="278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</row>
    <row r="279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</row>
    <row r="280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</row>
    <row r="281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</row>
    <row r="282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</row>
    <row r="283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</row>
    <row r="284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</row>
    <row r="285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</row>
    <row r="286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</row>
    <row r="287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</row>
    <row r="288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</row>
    <row r="289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</row>
    <row r="290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</row>
    <row r="291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</row>
    <row r="292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</row>
    <row r="293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</row>
    <row r="294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</row>
    <row r="295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</row>
    <row r="296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</row>
    <row r="297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</row>
    <row r="298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</row>
    <row r="299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</row>
    <row r="300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</row>
    <row r="301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</row>
    <row r="302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</row>
    <row r="303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</row>
    <row r="304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</row>
    <row r="305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</row>
    <row r="306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</row>
    <row r="307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</row>
    <row r="308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</row>
    <row r="309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</row>
    <row r="310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</row>
    <row r="311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</row>
    <row r="312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</row>
    <row r="313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</row>
    <row r="314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</row>
    <row r="315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</row>
    <row r="316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</row>
    <row r="317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</row>
    <row r="318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</row>
    <row r="319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</row>
    <row r="320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</row>
    <row r="321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</row>
    <row r="322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</row>
    <row r="323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</row>
    <row r="324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</row>
    <row r="325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</row>
    <row r="326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</row>
    <row r="327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</row>
    <row r="328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</row>
    <row r="329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</row>
    <row r="330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</row>
    <row r="331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</row>
    <row r="332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</row>
    <row r="333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</row>
    <row r="334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</row>
    <row r="335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</row>
    <row r="336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</row>
    <row r="337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</row>
    <row r="338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</row>
    <row r="339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</row>
    <row r="340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</row>
    <row r="341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</row>
    <row r="342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</row>
    <row r="343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</row>
    <row r="344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</row>
    <row r="345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</row>
    <row r="346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</row>
    <row r="347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</row>
    <row r="348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</row>
    <row r="349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</row>
    <row r="350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</row>
    <row r="351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</row>
    <row r="352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</row>
    <row r="353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</row>
    <row r="354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</row>
    <row r="355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</row>
    <row r="356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</row>
    <row r="357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</row>
    <row r="358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</row>
    <row r="359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</row>
    <row r="360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</row>
    <row r="361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</row>
    <row r="362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</row>
    <row r="363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</row>
    <row r="364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</row>
    <row r="365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</row>
    <row r="366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</row>
    <row r="367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</row>
    <row r="368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</row>
    <row r="369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</row>
    <row r="370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</row>
    <row r="371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</row>
    <row r="372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</row>
    <row r="373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</row>
    <row r="374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</row>
    <row r="375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</row>
    <row r="376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</row>
    <row r="377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</row>
    <row r="378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</row>
    <row r="379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</row>
    <row r="380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</row>
    <row r="381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</row>
    <row r="382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</row>
    <row r="383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</row>
    <row r="384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</row>
    <row r="385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</row>
    <row r="386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</row>
    <row r="387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</row>
    <row r="388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</row>
    <row r="389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</row>
    <row r="390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</row>
    <row r="391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</row>
    <row r="392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</row>
    <row r="393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</row>
    <row r="394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</row>
    <row r="395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</row>
    <row r="396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</row>
    <row r="397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</row>
    <row r="398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</row>
    <row r="399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</row>
    <row r="400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</row>
    <row r="401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</row>
    <row r="402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</row>
    <row r="403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</row>
    <row r="404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</row>
    <row r="405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</row>
    <row r="406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</row>
    <row r="407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</row>
    <row r="408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</row>
    <row r="409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</row>
    <row r="410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</row>
    <row r="411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</row>
    <row r="412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</row>
    <row r="413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</row>
    <row r="414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</row>
    <row r="415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</row>
    <row r="416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</row>
    <row r="417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</row>
    <row r="418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</row>
    <row r="419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</row>
    <row r="420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</row>
    <row r="421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</row>
    <row r="422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</row>
    <row r="423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</row>
    <row r="424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</row>
    <row r="425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</row>
    <row r="426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</row>
    <row r="427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</row>
    <row r="428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</row>
    <row r="429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</row>
    <row r="430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</row>
    <row r="431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</row>
    <row r="432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</row>
    <row r="433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</row>
    <row r="434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</row>
    <row r="435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</row>
    <row r="436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</row>
    <row r="437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</row>
    <row r="438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</row>
    <row r="439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</row>
    <row r="440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</row>
    <row r="441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</row>
    <row r="442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</row>
    <row r="443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</row>
    <row r="444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</row>
    <row r="445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</row>
    <row r="446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</row>
    <row r="447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</row>
    <row r="448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</row>
    <row r="449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</row>
    <row r="450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</row>
    <row r="451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</row>
    <row r="452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</row>
    <row r="453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</row>
    <row r="454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</row>
    <row r="455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</row>
    <row r="456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</row>
    <row r="457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</row>
    <row r="458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</row>
    <row r="459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</row>
    <row r="460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</row>
    <row r="461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</row>
    <row r="462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</row>
    <row r="463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</row>
    <row r="464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</row>
    <row r="465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</row>
    <row r="466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</row>
    <row r="467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</row>
    <row r="468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</row>
    <row r="469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</row>
    <row r="470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</row>
    <row r="471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</row>
    <row r="472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</row>
    <row r="473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</row>
    <row r="474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</row>
    <row r="475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</row>
    <row r="476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</row>
    <row r="477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</row>
    <row r="478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</row>
    <row r="479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</row>
    <row r="480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</row>
    <row r="481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</row>
    <row r="482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</row>
    <row r="483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</row>
    <row r="484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</row>
    <row r="485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</row>
    <row r="486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</row>
    <row r="487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</row>
    <row r="488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</row>
    <row r="489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</row>
    <row r="490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</row>
    <row r="491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</row>
    <row r="492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</row>
    <row r="493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</row>
    <row r="494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</row>
    <row r="495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</row>
    <row r="496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</row>
    <row r="497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</row>
    <row r="498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</row>
    <row r="499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</row>
    <row r="500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</row>
    <row r="501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</row>
    <row r="502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</row>
    <row r="503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</row>
    <row r="504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</row>
    <row r="505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</row>
    <row r="506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</row>
    <row r="507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</row>
    <row r="508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</row>
    <row r="509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</row>
    <row r="510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</row>
    <row r="511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</row>
    <row r="512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</row>
    <row r="513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</row>
    <row r="514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</row>
    <row r="515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</row>
    <row r="516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</row>
    <row r="517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</row>
    <row r="518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</row>
    <row r="519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</row>
    <row r="520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</row>
    <row r="521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</row>
    <row r="522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</row>
    <row r="523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</row>
    <row r="524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</row>
    <row r="525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</row>
    <row r="526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</row>
    <row r="527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</row>
    <row r="528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</row>
    <row r="529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</row>
    <row r="530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</row>
    <row r="531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</row>
    <row r="532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</row>
    <row r="533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</row>
    <row r="534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</row>
    <row r="535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</row>
    <row r="536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</row>
    <row r="537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</row>
    <row r="538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</row>
    <row r="539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</row>
    <row r="540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</row>
    <row r="541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</row>
    <row r="542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</row>
    <row r="543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</row>
    <row r="544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</row>
    <row r="545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</row>
    <row r="546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</row>
    <row r="547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</row>
    <row r="548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</row>
    <row r="549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</row>
    <row r="550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</row>
    <row r="551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</row>
    <row r="552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</row>
    <row r="553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</row>
    <row r="554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</row>
    <row r="555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</row>
    <row r="556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</row>
    <row r="557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</row>
    <row r="558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</row>
    <row r="559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</row>
    <row r="560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</row>
    <row r="561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</row>
    <row r="562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</row>
    <row r="563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</row>
    <row r="564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</row>
    <row r="565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</row>
    <row r="566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</row>
    <row r="567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</row>
    <row r="568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</row>
    <row r="569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</row>
    <row r="570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</row>
    <row r="571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</row>
    <row r="572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</row>
    <row r="573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</row>
    <row r="574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</row>
    <row r="575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</row>
    <row r="576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</row>
    <row r="577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</row>
    <row r="578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</row>
    <row r="579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</row>
    <row r="580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</row>
    <row r="581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</row>
    <row r="582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</row>
    <row r="583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</row>
    <row r="584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</row>
    <row r="585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</row>
    <row r="586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</row>
    <row r="587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</row>
    <row r="588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</row>
    <row r="589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</row>
    <row r="590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</row>
    <row r="591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</row>
    <row r="592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</row>
    <row r="593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</row>
    <row r="594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</row>
    <row r="595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</row>
    <row r="596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</row>
    <row r="597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</row>
    <row r="598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</row>
    <row r="599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</row>
    <row r="600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</row>
    <row r="601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</row>
    <row r="602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</row>
    <row r="603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</row>
    <row r="604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</row>
    <row r="605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</row>
    <row r="606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</row>
    <row r="607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</row>
    <row r="608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</row>
    <row r="609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</row>
    <row r="610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</row>
    <row r="611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</row>
    <row r="612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</row>
    <row r="613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</row>
    <row r="614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</row>
    <row r="615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</row>
    <row r="616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</row>
    <row r="617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</row>
    <row r="618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</row>
    <row r="619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</row>
    <row r="620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</row>
    <row r="621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</row>
    <row r="622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</row>
    <row r="623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</row>
    <row r="624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</row>
    <row r="625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</row>
    <row r="626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</row>
    <row r="627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</row>
    <row r="628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</row>
    <row r="629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</row>
    <row r="630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</row>
    <row r="631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</row>
    <row r="632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</row>
    <row r="633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</row>
    <row r="634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</row>
    <row r="635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</row>
    <row r="636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</row>
    <row r="637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</row>
    <row r="638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</row>
    <row r="639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</row>
    <row r="640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</row>
    <row r="641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</row>
    <row r="642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</row>
    <row r="643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</row>
    <row r="644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</row>
    <row r="645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</row>
    <row r="646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</row>
    <row r="647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</row>
    <row r="648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</row>
    <row r="649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</row>
    <row r="650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</row>
    <row r="651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</row>
    <row r="652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</row>
    <row r="653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</row>
    <row r="654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</row>
    <row r="655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</row>
    <row r="656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</row>
    <row r="657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</row>
    <row r="658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</row>
    <row r="659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</row>
    <row r="660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</row>
    <row r="661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</row>
    <row r="662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</row>
    <row r="663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</row>
    <row r="664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</row>
    <row r="665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</row>
    <row r="666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</row>
    <row r="667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</row>
    <row r="668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</row>
    <row r="669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</row>
    <row r="670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</row>
    <row r="671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</row>
    <row r="672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</row>
    <row r="673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</row>
    <row r="674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</row>
    <row r="675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</row>
    <row r="676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</row>
    <row r="677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</row>
    <row r="678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</row>
    <row r="679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</row>
    <row r="680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</row>
    <row r="681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</row>
    <row r="682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</row>
    <row r="683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</row>
    <row r="684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</row>
    <row r="685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</row>
    <row r="686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</row>
    <row r="687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</row>
    <row r="688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</row>
    <row r="689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</row>
    <row r="690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</row>
    <row r="691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</row>
    <row r="692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</row>
    <row r="693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</row>
    <row r="694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</row>
    <row r="695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</row>
    <row r="696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</row>
    <row r="697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</row>
    <row r="698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</row>
    <row r="699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</row>
    <row r="700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</row>
    <row r="701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</row>
    <row r="702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</row>
    <row r="703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</row>
    <row r="704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</row>
    <row r="705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</row>
    <row r="706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</row>
    <row r="707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</row>
    <row r="708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</row>
    <row r="709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</row>
    <row r="710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</row>
    <row r="711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</row>
    <row r="712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</row>
    <row r="713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</row>
    <row r="714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</row>
    <row r="715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</row>
    <row r="716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</row>
    <row r="717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</row>
    <row r="718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</row>
    <row r="719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</row>
    <row r="720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</row>
    <row r="721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</row>
    <row r="722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</row>
    <row r="723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</row>
    <row r="724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</row>
    <row r="725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</row>
    <row r="726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</row>
    <row r="727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</row>
    <row r="728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</row>
    <row r="729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</row>
    <row r="730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</row>
    <row r="731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</row>
    <row r="732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</row>
    <row r="733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</row>
    <row r="734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</row>
    <row r="735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</row>
    <row r="736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</row>
    <row r="737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</row>
    <row r="738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</row>
    <row r="739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</row>
    <row r="740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</row>
    <row r="741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</row>
    <row r="742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</row>
    <row r="743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</row>
    <row r="744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</row>
    <row r="745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</row>
    <row r="746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</row>
    <row r="747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</row>
    <row r="748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</row>
    <row r="749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</row>
    <row r="750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</row>
    <row r="751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</row>
    <row r="752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</row>
    <row r="753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</row>
    <row r="754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</row>
    <row r="755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</row>
    <row r="756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</row>
    <row r="757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</row>
    <row r="758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</row>
    <row r="759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</row>
    <row r="760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</row>
    <row r="761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</row>
    <row r="762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</row>
    <row r="763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</row>
    <row r="764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</row>
    <row r="765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</row>
    <row r="766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</row>
    <row r="767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</row>
    <row r="768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</row>
    <row r="769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</row>
    <row r="770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</row>
    <row r="771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</row>
    <row r="772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</row>
    <row r="773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</row>
    <row r="774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</row>
    <row r="775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</row>
    <row r="776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</row>
    <row r="777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</row>
    <row r="778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</row>
    <row r="779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</row>
    <row r="780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</row>
    <row r="781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</row>
    <row r="782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</row>
    <row r="783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</row>
    <row r="784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</row>
    <row r="785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</row>
    <row r="786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</row>
    <row r="787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</row>
    <row r="788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</row>
    <row r="789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</row>
    <row r="790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</row>
    <row r="791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</row>
    <row r="792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</row>
    <row r="793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</row>
    <row r="794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</row>
    <row r="795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</row>
    <row r="796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</row>
    <row r="797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</row>
    <row r="798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</row>
    <row r="799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</row>
    <row r="800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</row>
    <row r="801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</row>
    <row r="802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</row>
    <row r="803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</row>
    <row r="804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</row>
    <row r="805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</row>
    <row r="806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</row>
    <row r="807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</row>
    <row r="808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</row>
    <row r="809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</row>
    <row r="810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</row>
    <row r="811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</row>
    <row r="812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</row>
    <row r="813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</row>
    <row r="814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</row>
    <row r="815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</row>
    <row r="816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</row>
    <row r="817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</row>
    <row r="818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</row>
    <row r="819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</row>
    <row r="820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</row>
    <row r="821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</row>
    <row r="822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</row>
    <row r="823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</row>
    <row r="824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</row>
    <row r="825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</row>
    <row r="826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</row>
    <row r="827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</row>
    <row r="828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</row>
    <row r="829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</row>
    <row r="830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</row>
    <row r="831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</row>
    <row r="832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</row>
    <row r="833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</row>
    <row r="834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</row>
    <row r="835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</row>
    <row r="836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</row>
    <row r="837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</row>
    <row r="838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</row>
    <row r="839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</row>
    <row r="840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</row>
    <row r="841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</row>
    <row r="842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</row>
    <row r="843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</row>
    <row r="844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</row>
    <row r="845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</row>
    <row r="846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</row>
    <row r="847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</row>
    <row r="848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</row>
    <row r="849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</row>
    <row r="850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</row>
    <row r="851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</row>
    <row r="852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</row>
    <row r="853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</row>
    <row r="854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</row>
    <row r="855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</row>
    <row r="856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</row>
    <row r="857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</row>
    <row r="858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</row>
    <row r="859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</row>
    <row r="860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</row>
    <row r="861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</row>
    <row r="862">
      <c r="A862" s="74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</row>
    <row r="863">
      <c r="A863" s="74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</row>
    <row r="864">
      <c r="A864" s="74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</row>
    <row r="865">
      <c r="A865" s="74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</row>
    <row r="866">
      <c r="A866" s="74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</row>
    <row r="867">
      <c r="A867" s="74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</row>
    <row r="868">
      <c r="A868" s="74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</row>
    <row r="869">
      <c r="A869" s="74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</row>
    <row r="870">
      <c r="A870" s="74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</row>
    <row r="871">
      <c r="A871" s="74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</row>
    <row r="872">
      <c r="A872" s="74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</row>
    <row r="873">
      <c r="A873" s="74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</row>
    <row r="874">
      <c r="A874" s="74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</row>
    <row r="875">
      <c r="A875" s="74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</row>
    <row r="876">
      <c r="A876" s="74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</row>
    <row r="877">
      <c r="A877" s="74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</row>
    <row r="878">
      <c r="A878" s="74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</row>
    <row r="879">
      <c r="A879" s="74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</row>
    <row r="880">
      <c r="A880" s="74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</row>
    <row r="881">
      <c r="A881" s="74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</row>
    <row r="882">
      <c r="A882" s="74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</row>
    <row r="883">
      <c r="A883" s="74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</row>
    <row r="884">
      <c r="A884" s="74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</row>
    <row r="885">
      <c r="A885" s="74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</row>
    <row r="886">
      <c r="A886" s="74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</row>
    <row r="887">
      <c r="A887" s="74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</row>
    <row r="888">
      <c r="A888" s="74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</row>
    <row r="889">
      <c r="A889" s="74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</row>
    <row r="890">
      <c r="A890" s="74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</row>
    <row r="891">
      <c r="A891" s="74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</row>
    <row r="892">
      <c r="A892" s="74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</row>
    <row r="893">
      <c r="A893" s="74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</row>
    <row r="894">
      <c r="A894" s="74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</row>
    <row r="895">
      <c r="A895" s="74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</row>
    <row r="896">
      <c r="A896" s="74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</row>
    <row r="897">
      <c r="A897" s="74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</row>
    <row r="898">
      <c r="A898" s="74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</row>
    <row r="899">
      <c r="A899" s="74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</row>
    <row r="900">
      <c r="A900" s="74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</row>
    <row r="901">
      <c r="A901" s="74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</row>
    <row r="902">
      <c r="A902" s="74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</row>
    <row r="903">
      <c r="A903" s="74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</row>
    <row r="904">
      <c r="A904" s="74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</row>
    <row r="905">
      <c r="A905" s="74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</row>
    <row r="906">
      <c r="A906" s="74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</row>
    <row r="907">
      <c r="A907" s="74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</row>
    <row r="908">
      <c r="A908" s="74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</row>
    <row r="909">
      <c r="A909" s="74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</row>
    <row r="910">
      <c r="A910" s="74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</row>
    <row r="911">
      <c r="A911" s="74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</row>
    <row r="912">
      <c r="A912" s="74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</row>
    <row r="913">
      <c r="A913" s="74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</row>
    <row r="914">
      <c r="A914" s="74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</row>
    <row r="915">
      <c r="A915" s="74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</row>
    <row r="916">
      <c r="A916" s="74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</row>
    <row r="917">
      <c r="A917" s="74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</row>
    <row r="918">
      <c r="A918" s="74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</row>
    <row r="919">
      <c r="A919" s="74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</row>
    <row r="920">
      <c r="A920" s="74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</row>
    <row r="921">
      <c r="A921" s="74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</row>
    <row r="922">
      <c r="A922" s="74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</row>
    <row r="923">
      <c r="A923" s="74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</row>
    <row r="924">
      <c r="A924" s="74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</row>
    <row r="925">
      <c r="A925" s="74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</row>
    <row r="926">
      <c r="A926" s="74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</row>
    <row r="927">
      <c r="A927" s="74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</row>
    <row r="928">
      <c r="A928" s="74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</row>
    <row r="929">
      <c r="A929" s="74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</row>
    <row r="930">
      <c r="A930" s="74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</row>
    <row r="931">
      <c r="A931" s="74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</row>
    <row r="932">
      <c r="A932" s="74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</row>
    <row r="933">
      <c r="A933" s="74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</row>
    <row r="934">
      <c r="A934" s="74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</row>
    <row r="935">
      <c r="A935" s="74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</row>
    <row r="936">
      <c r="A936" s="74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</row>
    <row r="937">
      <c r="A937" s="74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</row>
    <row r="938">
      <c r="A938" s="74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</row>
    <row r="939">
      <c r="A939" s="74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</row>
    <row r="940">
      <c r="A940" s="74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</row>
    <row r="941">
      <c r="A941" s="74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</row>
    <row r="942">
      <c r="A942" s="74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</row>
    <row r="943">
      <c r="A943" s="74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</row>
    <row r="944">
      <c r="A944" s="74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</row>
    <row r="945">
      <c r="A945" s="74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</row>
    <row r="946">
      <c r="A946" s="74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</row>
    <row r="947">
      <c r="A947" s="74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</row>
    <row r="948">
      <c r="A948" s="74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</row>
    <row r="949">
      <c r="A949" s="74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</row>
    <row r="950">
      <c r="A950" s="74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</row>
    <row r="951">
      <c r="A951" s="74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</row>
    <row r="952">
      <c r="A952" s="74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</row>
    <row r="953">
      <c r="A953" s="74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</row>
    <row r="954">
      <c r="A954" s="74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</row>
    <row r="955">
      <c r="A955" s="74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</row>
    <row r="956">
      <c r="A956" s="74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</row>
    <row r="957">
      <c r="A957" s="74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</row>
    <row r="958">
      <c r="A958" s="74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</row>
    <row r="959">
      <c r="A959" s="74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</row>
    <row r="960">
      <c r="A960" s="74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</row>
    <row r="961">
      <c r="A961" s="74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</row>
    <row r="962">
      <c r="A962" s="74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</row>
    <row r="963">
      <c r="A963" s="74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</row>
    <row r="964">
      <c r="A964" s="74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</row>
    <row r="965">
      <c r="A965" s="74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</row>
    <row r="966">
      <c r="A966" s="74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</row>
    <row r="967">
      <c r="A967" s="74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</row>
    <row r="968">
      <c r="A968" s="74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</row>
    <row r="969">
      <c r="A969" s="74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</row>
    <row r="970">
      <c r="A970" s="74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</row>
    <row r="971">
      <c r="A971" s="74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</row>
    <row r="972">
      <c r="A972" s="74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</row>
    <row r="973">
      <c r="A973" s="74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</row>
    <row r="974">
      <c r="A974" s="74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</row>
    <row r="975">
      <c r="A975" s="74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</row>
    <row r="976">
      <c r="A976" s="74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</row>
    <row r="977">
      <c r="A977" s="74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</row>
    <row r="978">
      <c r="A978" s="74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</row>
    <row r="979">
      <c r="A979" s="74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</row>
    <row r="980">
      <c r="A980" s="74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</row>
    <row r="981">
      <c r="A981" s="74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</row>
    <row r="982">
      <c r="A982" s="74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</row>
    <row r="983">
      <c r="A983" s="74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</row>
    <row r="984">
      <c r="A984" s="74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</row>
    <row r="985">
      <c r="A985" s="74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</row>
    <row r="986">
      <c r="A986" s="74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</row>
    <row r="987">
      <c r="A987" s="74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</row>
    <row r="988">
      <c r="A988" s="74"/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</row>
    <row r="989">
      <c r="A989" s="74"/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</row>
    <row r="990">
      <c r="A990" s="74"/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</row>
    <row r="991">
      <c r="A991" s="74"/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</row>
    <row r="992">
      <c r="A992" s="74"/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</row>
    <row r="993">
      <c r="A993" s="74"/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</row>
    <row r="994">
      <c r="A994" s="74"/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</row>
    <row r="995">
      <c r="A995" s="74"/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</row>
    <row r="996">
      <c r="A996" s="74"/>
      <c r="B996" s="74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</row>
    <row r="997">
      <c r="A997" s="74"/>
      <c r="B997" s="74"/>
      <c r="C997" s="74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</row>
    <row r="998">
      <c r="A998" s="74"/>
      <c r="B998" s="74"/>
      <c r="C998" s="74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</row>
    <row r="999">
      <c r="A999" s="74"/>
      <c r="B999" s="74"/>
      <c r="C999" s="74"/>
      <c r="D999" s="74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</row>
    <row r="1000">
      <c r="A1000" s="74"/>
      <c r="B1000" s="74"/>
      <c r="C1000" s="74"/>
      <c r="D1000" s="74"/>
      <c r="E1000" s="74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</row>
    <row r="1001">
      <c r="A1001" s="74"/>
      <c r="B1001" s="74"/>
      <c r="C1001" s="74"/>
      <c r="D1001" s="74"/>
      <c r="E1001" s="74"/>
      <c r="F1001" s="74"/>
      <c r="G1001" s="74"/>
      <c r="H1001" s="74"/>
      <c r="I1001" s="74"/>
      <c r="J1001" s="74"/>
      <c r="K1001" s="74"/>
      <c r="L1001" s="74"/>
      <c r="M1001" s="74"/>
      <c r="N1001" s="74"/>
      <c r="O1001" s="74"/>
      <c r="P1001" s="74"/>
      <c r="Q1001" s="74"/>
      <c r="R1001" s="74"/>
      <c r="S1001" s="74"/>
      <c r="T1001" s="74"/>
      <c r="U1001" s="74"/>
      <c r="V1001" s="74"/>
      <c r="W1001" s="74"/>
      <c r="X1001" s="74"/>
      <c r="Y1001" s="74"/>
      <c r="Z1001" s="74"/>
    </row>
    <row r="1002">
      <c r="A1002" s="74"/>
      <c r="B1002" s="74"/>
      <c r="C1002" s="74"/>
      <c r="D1002" s="74"/>
      <c r="E1002" s="74"/>
      <c r="F1002" s="74"/>
      <c r="G1002" s="74"/>
      <c r="H1002" s="74"/>
      <c r="I1002" s="74"/>
      <c r="J1002" s="74"/>
      <c r="K1002" s="74"/>
      <c r="L1002" s="74"/>
      <c r="M1002" s="74"/>
      <c r="N1002" s="74"/>
      <c r="O1002" s="74"/>
      <c r="P1002" s="74"/>
      <c r="Q1002" s="74"/>
      <c r="R1002" s="74"/>
      <c r="S1002" s="74"/>
      <c r="T1002" s="74"/>
      <c r="U1002" s="74"/>
      <c r="V1002" s="74"/>
      <c r="W1002" s="74"/>
      <c r="X1002" s="74"/>
      <c r="Y1002" s="74"/>
      <c r="Z1002" s="74"/>
    </row>
  </sheetData>
  <hyperlinks>
    <hyperlink r:id="rId1" ref="B3"/>
    <hyperlink r:id="rId2" ref="B4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14"/>
    <col customWidth="1" min="2" max="2" width="32.43"/>
    <col customWidth="1" min="3" max="3" width="54.57"/>
  </cols>
  <sheetData>
    <row r="1">
      <c r="A1" s="75"/>
      <c r="B1" s="76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</row>
    <row r="2">
      <c r="A2" s="78" t="s">
        <v>1995</v>
      </c>
      <c r="B2" s="79" t="s">
        <v>1996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</row>
    <row r="3">
      <c r="B3" s="80" t="s">
        <v>1997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</row>
    <row r="4">
      <c r="A4" s="81"/>
      <c r="B4" s="79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</row>
    <row r="5">
      <c r="A5" s="78" t="s">
        <v>1998</v>
      </c>
      <c r="B5" s="82" t="s">
        <v>1999</v>
      </c>
      <c r="C5" s="83" t="str">
        <f>HYPERLINK("https://twitter.com/cyb3rops","@cyb3rops")</f>
        <v>@cyb3rops</v>
      </c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</row>
    <row r="6">
      <c r="B6" s="82" t="s">
        <v>2000</v>
      </c>
      <c r="C6" s="83" t="str">
        <f>HYPERLINK("https://twitter.com/bartblaze","@bartblaze")</f>
        <v>@bartblaze</v>
      </c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</row>
    <row r="7">
      <c r="B7" s="82" t="s">
        <v>2001</v>
      </c>
      <c r="C7" s="83" t="str">
        <f>HYPERLINK("https://twitter.com/demonslay335","@demonslay335")</f>
        <v>@demonslay335</v>
      </c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</row>
    <row r="8">
      <c r="B8" s="82" t="s">
        <v>2002</v>
      </c>
      <c r="C8" s="83" t="str">
        <f>HYPERLINK("https://twitter.com/MarceloRivero","@MarceloRivero")</f>
        <v>@MarceloRivero</v>
      </c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</row>
    <row r="9">
      <c r="B9" s="82" t="s">
        <v>2003</v>
      </c>
      <c r="C9" s="83" t="str">
        <f>HYPERLINK("https://twitter.com/DanielGallagher","@DanielGallagher")</f>
        <v>@DanielGallagher</v>
      </c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</row>
    <row r="10">
      <c r="B10" s="82" t="s">
        <v>2004</v>
      </c>
      <c r="C10" s="83" t="str">
        <f>HYPERLINK("https://twitter.com/nyxbone","@nyxbone")</f>
        <v>@nyxbone</v>
      </c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</row>
    <row r="11">
      <c r="B11" s="82" t="s">
        <v>2005</v>
      </c>
      <c r="C11" s="84" t="str">
        <f>HYPERLINK("https://twitter.com/struppigel","@struppigel")</f>
        <v>@struppigel</v>
      </c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</row>
    <row r="12">
      <c r="B12" s="82" t="s">
        <v>2006</v>
      </c>
      <c r="C12" s="83" t="str">
        <f>HYPERLINK("https://twitter.com/anthonykasza","@anthonykasza")</f>
        <v>@anthonykasza</v>
      </c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</row>
    <row r="13">
      <c r="B13" s="82" t="s">
        <v>2007</v>
      </c>
      <c r="C13" s="83" t="str">
        <f>HYPERLINK("https://twitter.com/bambenek","@bambenek")</f>
        <v>@bambenek</v>
      </c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</row>
    <row r="14">
      <c r="B14" s="82" t="s">
        <v>2008</v>
      </c>
      <c r="C14" s="83" t="str">
        <f>HYPERLINK("https://twitter.com/aei4n6","@aei4n6")</f>
        <v>@aei4n6</v>
      </c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>
      <c r="B15" s="82" t="s">
        <v>2009</v>
      </c>
      <c r="C15" s="83" t="str">
        <f>HYPERLINK("https://twitter.com/MercesFernando","@MercesFernando")</f>
        <v>@MercesFernando</v>
      </c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</row>
    <row r="16">
      <c r="B16" s="82" t="s">
        <v>2010</v>
      </c>
      <c r="C16" s="83" t="str">
        <f>HYPERLINK("https://twitter.com/jasc22","@jasc22")</f>
        <v>@jasc22</v>
      </c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</row>
    <row r="17">
      <c r="A17" s="85"/>
      <c r="B17" s="86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</row>
    <row r="18" ht="51.0" customHeight="1">
      <c r="A18" s="78" t="s">
        <v>2011</v>
      </c>
      <c r="B18" s="79" t="s">
        <v>2012</v>
      </c>
      <c r="C18" s="76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>
      <c r="A19" s="85"/>
      <c r="B19" s="86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>
      <c r="A20" s="78" t="s">
        <v>2013</v>
      </c>
      <c r="B20" s="79" t="s">
        <v>2014</v>
      </c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>
      <c r="B21" s="80" t="s">
        <v>2015</v>
      </c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>
      <c r="A22" s="85"/>
      <c r="B22" s="86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>
      <c r="A23" s="78" t="s">
        <v>2016</v>
      </c>
      <c r="B23" s="80" t="s">
        <v>2017</v>
      </c>
      <c r="C23" s="76" t="s">
        <v>2018</v>
      </c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>
      <c r="B24" s="80" t="s">
        <v>2019</v>
      </c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>
      <c r="B25" s="80" t="s">
        <v>2020</v>
      </c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>
      <c r="B26" s="80" t="s">
        <v>2021</v>
      </c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>
      <c r="B27" s="80" t="s">
        <v>2022</v>
      </c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>
      <c r="B28" s="80" t="s">
        <v>2023</v>
      </c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>
      <c r="B29" s="80" t="s">
        <v>2024</v>
      </c>
      <c r="C29" s="76" t="s">
        <v>2025</v>
      </c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>
      <c r="B30" s="80" t="s">
        <v>2026</v>
      </c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>
      <c r="B31" s="80" t="s">
        <v>2027</v>
      </c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>
      <c r="B32" s="80" t="s">
        <v>2028</v>
      </c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>
      <c r="B33" s="80" t="s">
        <v>403</v>
      </c>
      <c r="C33" s="64" t="s">
        <v>2029</v>
      </c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>
      <c r="B34" s="80" t="s">
        <v>2030</v>
      </c>
      <c r="C34" s="76" t="s">
        <v>2031</v>
      </c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>
      <c r="B35" s="8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>
      <c r="A36" s="78" t="s">
        <v>2032</v>
      </c>
      <c r="B36" s="80" t="s">
        <v>2033</v>
      </c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>
      <c r="A37" s="88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>
      <c r="A38" s="88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>
      <c r="A39" s="88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>
      <c r="A40" s="88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>
      <c r="A41" s="88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>
      <c r="A42" s="88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>
      <c r="A43" s="88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>
      <c r="A44" s="88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>
      <c r="A45" s="88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>
      <c r="A46" s="88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>
      <c r="A47" s="88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>
      <c r="A48" s="88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>
      <c r="A49" s="88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>
      <c r="A50" s="88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>
      <c r="A51" s="88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</row>
    <row r="52">
      <c r="A52" s="88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</row>
    <row r="53">
      <c r="A53" s="88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</row>
    <row r="54">
      <c r="A54" s="88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</row>
    <row r="55">
      <c r="A55" s="88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</row>
    <row r="56">
      <c r="A56" s="88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</row>
    <row r="57">
      <c r="A57" s="88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</row>
    <row r="58">
      <c r="A58" s="88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</row>
    <row r="59">
      <c r="A59" s="88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</row>
    <row r="60">
      <c r="A60" s="88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</row>
    <row r="61">
      <c r="A61" s="88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</row>
    <row r="62">
      <c r="A62" s="88"/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</row>
    <row r="63">
      <c r="A63" s="88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</row>
    <row r="64">
      <c r="A64" s="88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</row>
    <row r="65">
      <c r="A65" s="88"/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</row>
    <row r="66">
      <c r="A66" s="88"/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</row>
    <row r="67">
      <c r="A67" s="88"/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</row>
    <row r="68">
      <c r="A68" s="88"/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</row>
    <row r="69">
      <c r="A69" s="88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</row>
    <row r="70">
      <c r="A70" s="88"/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</row>
    <row r="71">
      <c r="A71" s="88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</row>
    <row r="72">
      <c r="A72" s="88"/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</row>
    <row r="73">
      <c r="A73" s="88"/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</row>
    <row r="74">
      <c r="A74" s="88"/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</row>
    <row r="75">
      <c r="A75" s="88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</row>
    <row r="76">
      <c r="A76" s="88"/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</row>
    <row r="77">
      <c r="A77" s="88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</row>
    <row r="78">
      <c r="A78" s="88"/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</row>
    <row r="79">
      <c r="A79" s="88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</row>
    <row r="80">
      <c r="A80" s="88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</row>
    <row r="81">
      <c r="A81" s="88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</row>
    <row r="82">
      <c r="A82" s="88"/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</row>
    <row r="83">
      <c r="A83" s="88"/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</row>
    <row r="84">
      <c r="A84" s="88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</row>
    <row r="85">
      <c r="A85" s="88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</row>
    <row r="86">
      <c r="A86" s="88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</row>
    <row r="87">
      <c r="A87" s="88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</row>
    <row r="88">
      <c r="A88" s="88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</row>
    <row r="89">
      <c r="A89" s="88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</row>
    <row r="90">
      <c r="A90" s="88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</row>
    <row r="91">
      <c r="A91" s="88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</row>
    <row r="92">
      <c r="A92" s="88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</row>
    <row r="93">
      <c r="A93" s="88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</row>
    <row r="94">
      <c r="A94" s="88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</row>
    <row r="95">
      <c r="A95" s="88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</row>
    <row r="96">
      <c r="A96" s="88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</row>
    <row r="97">
      <c r="A97" s="88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</row>
    <row r="98">
      <c r="A98" s="88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</row>
    <row r="99">
      <c r="A99" s="88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</row>
    <row r="100">
      <c r="A100" s="88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</row>
    <row r="101">
      <c r="A101" s="88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</row>
    <row r="102">
      <c r="A102" s="88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</row>
    <row r="103">
      <c r="A103" s="88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</row>
    <row r="104">
      <c r="A104" s="88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</row>
    <row r="105">
      <c r="A105" s="88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</row>
    <row r="106">
      <c r="A106" s="88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</row>
    <row r="107">
      <c r="A107" s="88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</row>
    <row r="108">
      <c r="A108" s="88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</row>
    <row r="109">
      <c r="A109" s="88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</row>
    <row r="110">
      <c r="A110" s="88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</row>
    <row r="111">
      <c r="A111" s="88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</row>
    <row r="112">
      <c r="A112" s="88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</row>
    <row r="113">
      <c r="A113" s="88"/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</row>
    <row r="114">
      <c r="A114" s="88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</row>
    <row r="115">
      <c r="A115" s="88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</row>
    <row r="116">
      <c r="A116" s="88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</row>
    <row r="117">
      <c r="A117" s="88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</row>
    <row r="118">
      <c r="A118" s="88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</row>
    <row r="119">
      <c r="A119" s="88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</row>
    <row r="120">
      <c r="A120" s="88"/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</row>
    <row r="121">
      <c r="A121" s="88"/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</row>
    <row r="122">
      <c r="A122" s="88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</row>
    <row r="123">
      <c r="A123" s="88"/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</row>
    <row r="124">
      <c r="A124" s="88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</row>
    <row r="125">
      <c r="A125" s="88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</row>
    <row r="126">
      <c r="A126" s="88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</row>
    <row r="127">
      <c r="A127" s="88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</row>
    <row r="128">
      <c r="A128" s="88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</row>
    <row r="129">
      <c r="A129" s="88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</row>
    <row r="130">
      <c r="A130" s="88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</row>
    <row r="131">
      <c r="A131" s="88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</row>
    <row r="132">
      <c r="A132" s="88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</row>
    <row r="133">
      <c r="A133" s="88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</row>
    <row r="134">
      <c r="A134" s="88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</row>
    <row r="135">
      <c r="A135" s="88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</row>
    <row r="136">
      <c r="A136" s="88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</row>
    <row r="137">
      <c r="A137" s="88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</row>
    <row r="138">
      <c r="A138" s="88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</row>
    <row r="139">
      <c r="A139" s="88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</row>
    <row r="140">
      <c r="A140" s="88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</row>
    <row r="141">
      <c r="A141" s="88"/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</row>
    <row r="142">
      <c r="A142" s="88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</row>
    <row r="143">
      <c r="A143" s="88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</row>
    <row r="144">
      <c r="A144" s="88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</row>
    <row r="145">
      <c r="A145" s="88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</row>
    <row r="146">
      <c r="A146" s="88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</row>
    <row r="147">
      <c r="A147" s="88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</row>
    <row r="148">
      <c r="A148" s="88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</row>
    <row r="149">
      <c r="A149" s="88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</row>
    <row r="150">
      <c r="A150" s="88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</row>
    <row r="151">
      <c r="A151" s="88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</row>
    <row r="152">
      <c r="A152" s="88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</row>
    <row r="153">
      <c r="A153" s="88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</row>
    <row r="154">
      <c r="A154" s="88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</row>
    <row r="155">
      <c r="A155" s="88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</row>
    <row r="156">
      <c r="A156" s="88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</row>
    <row r="157">
      <c r="A157" s="88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</row>
    <row r="158">
      <c r="A158" s="88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</row>
    <row r="159">
      <c r="A159" s="88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</row>
    <row r="160">
      <c r="A160" s="88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</row>
    <row r="161">
      <c r="A161" s="88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</row>
    <row r="162">
      <c r="A162" s="88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</row>
    <row r="163">
      <c r="A163" s="88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</row>
    <row r="164">
      <c r="A164" s="88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</row>
    <row r="165">
      <c r="A165" s="88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</row>
    <row r="166">
      <c r="A166" s="88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</row>
    <row r="167">
      <c r="A167" s="88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</row>
    <row r="168">
      <c r="A168" s="88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</row>
    <row r="169">
      <c r="A169" s="88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</row>
    <row r="170">
      <c r="A170" s="88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</row>
    <row r="171">
      <c r="A171" s="88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</row>
    <row r="172">
      <c r="A172" s="88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</row>
    <row r="173">
      <c r="A173" s="88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</row>
    <row r="174">
      <c r="A174" s="88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</row>
    <row r="175">
      <c r="A175" s="88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</row>
    <row r="176">
      <c r="A176" s="88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</row>
    <row r="177">
      <c r="A177" s="88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</row>
    <row r="178">
      <c r="A178" s="88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</row>
    <row r="179">
      <c r="A179" s="88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</row>
    <row r="180">
      <c r="A180" s="88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</row>
    <row r="181">
      <c r="A181" s="88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</row>
    <row r="182">
      <c r="A182" s="88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</row>
    <row r="183">
      <c r="A183" s="88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</row>
    <row r="184">
      <c r="A184" s="88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</row>
    <row r="185">
      <c r="A185" s="88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</row>
    <row r="186">
      <c r="A186" s="88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</row>
    <row r="187">
      <c r="A187" s="88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</row>
    <row r="188">
      <c r="A188" s="88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</row>
    <row r="189">
      <c r="A189" s="88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</row>
    <row r="190">
      <c r="A190" s="88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</row>
    <row r="191">
      <c r="A191" s="88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</row>
    <row r="192">
      <c r="A192" s="88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</row>
    <row r="193">
      <c r="A193" s="88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</row>
    <row r="194">
      <c r="A194" s="88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</row>
    <row r="195">
      <c r="A195" s="88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</row>
    <row r="196">
      <c r="A196" s="88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</row>
    <row r="197">
      <c r="A197" s="88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</row>
    <row r="198">
      <c r="A198" s="88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</row>
    <row r="199">
      <c r="A199" s="88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</row>
    <row r="200">
      <c r="A200" s="88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</row>
    <row r="201">
      <c r="A201" s="88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</row>
    <row r="202">
      <c r="A202" s="88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</row>
    <row r="203">
      <c r="A203" s="88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</row>
    <row r="204">
      <c r="A204" s="88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</row>
    <row r="205">
      <c r="A205" s="88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</row>
    <row r="206">
      <c r="A206" s="88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</row>
    <row r="207">
      <c r="A207" s="88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</row>
    <row r="208">
      <c r="A208" s="88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</row>
    <row r="209">
      <c r="A209" s="88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</row>
    <row r="210">
      <c r="A210" s="88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</row>
    <row r="211">
      <c r="A211" s="88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</row>
    <row r="212">
      <c r="A212" s="88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</row>
    <row r="213">
      <c r="A213" s="88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</row>
    <row r="214">
      <c r="A214" s="88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</row>
    <row r="215">
      <c r="A215" s="88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</row>
    <row r="216">
      <c r="A216" s="88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</row>
    <row r="217">
      <c r="A217" s="88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</row>
    <row r="218">
      <c r="A218" s="88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</row>
    <row r="219">
      <c r="A219" s="88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</row>
    <row r="220">
      <c r="A220" s="88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</row>
    <row r="221">
      <c r="A221" s="88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</row>
    <row r="222">
      <c r="A222" s="88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</row>
    <row r="223">
      <c r="A223" s="88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</row>
    <row r="224">
      <c r="A224" s="88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</row>
    <row r="225">
      <c r="A225" s="88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</row>
    <row r="226">
      <c r="A226" s="88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</row>
    <row r="227">
      <c r="A227" s="88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</row>
    <row r="228">
      <c r="A228" s="88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</row>
    <row r="229">
      <c r="A229" s="88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</row>
    <row r="230">
      <c r="A230" s="88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</row>
    <row r="231">
      <c r="A231" s="88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</row>
    <row r="232">
      <c r="A232" s="88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</row>
    <row r="233">
      <c r="A233" s="88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</row>
    <row r="234">
      <c r="A234" s="88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</row>
    <row r="235">
      <c r="A235" s="88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</row>
    <row r="236">
      <c r="A236" s="88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</row>
    <row r="237">
      <c r="A237" s="88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</row>
    <row r="238">
      <c r="A238" s="88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</row>
    <row r="239">
      <c r="A239" s="88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</row>
    <row r="240">
      <c r="A240" s="88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</row>
    <row r="241">
      <c r="A241" s="88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</row>
    <row r="242">
      <c r="A242" s="88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</row>
    <row r="243">
      <c r="A243" s="88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</row>
    <row r="244">
      <c r="A244" s="88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</row>
    <row r="245">
      <c r="A245" s="88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</row>
    <row r="246">
      <c r="A246" s="88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</row>
    <row r="247">
      <c r="A247" s="88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</row>
    <row r="248">
      <c r="A248" s="88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</row>
    <row r="249">
      <c r="A249" s="88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</row>
    <row r="250">
      <c r="A250" s="88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</row>
    <row r="251">
      <c r="A251" s="88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</row>
    <row r="252">
      <c r="A252" s="88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</row>
    <row r="253">
      <c r="A253" s="88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</row>
    <row r="254">
      <c r="A254" s="88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</row>
    <row r="255">
      <c r="A255" s="88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</row>
    <row r="256">
      <c r="A256" s="88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</row>
    <row r="257">
      <c r="A257" s="88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</row>
    <row r="258">
      <c r="A258" s="88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</row>
    <row r="259">
      <c r="A259" s="88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</row>
    <row r="260">
      <c r="A260" s="88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</row>
    <row r="261">
      <c r="A261" s="88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</row>
    <row r="262">
      <c r="A262" s="88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</row>
    <row r="263">
      <c r="A263" s="88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</row>
    <row r="264">
      <c r="A264" s="88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</row>
    <row r="265">
      <c r="A265" s="88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</row>
    <row r="266">
      <c r="A266" s="88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</row>
    <row r="267">
      <c r="A267" s="88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</row>
    <row r="268">
      <c r="A268" s="88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</row>
    <row r="269">
      <c r="A269" s="88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</row>
    <row r="270">
      <c r="A270" s="88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</row>
    <row r="271">
      <c r="A271" s="88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</row>
    <row r="272">
      <c r="A272" s="88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</row>
    <row r="273">
      <c r="A273" s="88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</row>
    <row r="274">
      <c r="A274" s="88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</row>
    <row r="275">
      <c r="A275" s="88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</row>
    <row r="276">
      <c r="A276" s="88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</row>
    <row r="277">
      <c r="A277" s="88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</row>
    <row r="278">
      <c r="A278" s="88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</row>
    <row r="279">
      <c r="A279" s="88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</row>
    <row r="280">
      <c r="A280" s="88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</row>
    <row r="281">
      <c r="A281" s="88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</row>
    <row r="282">
      <c r="A282" s="88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</row>
    <row r="283">
      <c r="A283" s="88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</row>
    <row r="284">
      <c r="A284" s="88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</row>
    <row r="285">
      <c r="A285" s="88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</row>
    <row r="286">
      <c r="A286" s="88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</row>
    <row r="287">
      <c r="A287" s="88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</row>
    <row r="288">
      <c r="A288" s="88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</row>
    <row r="289">
      <c r="A289" s="88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</row>
    <row r="290">
      <c r="A290" s="88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</row>
    <row r="291">
      <c r="A291" s="88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</row>
    <row r="292">
      <c r="A292" s="88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</row>
    <row r="293">
      <c r="A293" s="88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</row>
    <row r="294">
      <c r="A294" s="88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</row>
    <row r="295">
      <c r="A295" s="88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</row>
    <row r="296">
      <c r="A296" s="88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</row>
    <row r="297">
      <c r="A297" s="88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</row>
    <row r="298">
      <c r="A298" s="88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</row>
    <row r="299">
      <c r="A299" s="88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</row>
    <row r="300">
      <c r="A300" s="88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</row>
    <row r="301">
      <c r="A301" s="88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</row>
    <row r="302">
      <c r="A302" s="88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</row>
    <row r="303">
      <c r="A303" s="88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</row>
    <row r="304">
      <c r="A304" s="88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</row>
    <row r="305">
      <c r="A305" s="88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</row>
    <row r="306">
      <c r="A306" s="88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</row>
    <row r="307">
      <c r="A307" s="88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</row>
    <row r="308">
      <c r="A308" s="88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</row>
    <row r="309">
      <c r="A309" s="88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</row>
    <row r="310">
      <c r="A310" s="88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</row>
    <row r="311">
      <c r="A311" s="88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</row>
    <row r="312">
      <c r="A312" s="88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</row>
    <row r="313">
      <c r="A313" s="88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</row>
    <row r="314">
      <c r="A314" s="88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</row>
    <row r="315">
      <c r="A315" s="88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</row>
    <row r="316">
      <c r="A316" s="88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</row>
    <row r="317">
      <c r="A317" s="88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</row>
    <row r="318">
      <c r="A318" s="88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</row>
    <row r="319">
      <c r="A319" s="88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</row>
    <row r="320">
      <c r="A320" s="88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</row>
    <row r="321">
      <c r="A321" s="88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</row>
    <row r="322">
      <c r="A322" s="88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</row>
    <row r="323">
      <c r="A323" s="88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</row>
    <row r="324">
      <c r="A324" s="88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</row>
    <row r="325">
      <c r="A325" s="88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</row>
    <row r="326">
      <c r="A326" s="88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</row>
    <row r="327">
      <c r="A327" s="88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</row>
    <row r="328">
      <c r="A328" s="88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</row>
    <row r="329">
      <c r="A329" s="88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</row>
    <row r="330">
      <c r="A330" s="88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</row>
    <row r="331">
      <c r="A331" s="88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</row>
    <row r="332">
      <c r="A332" s="88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</row>
    <row r="333">
      <c r="A333" s="88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</row>
    <row r="334">
      <c r="A334" s="88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</row>
    <row r="335">
      <c r="A335" s="88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</row>
    <row r="336">
      <c r="A336" s="88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</row>
    <row r="337">
      <c r="A337" s="88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</row>
    <row r="338">
      <c r="A338" s="88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</row>
    <row r="339">
      <c r="A339" s="88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</row>
    <row r="340">
      <c r="A340" s="88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</row>
    <row r="341">
      <c r="A341" s="88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</row>
    <row r="342">
      <c r="A342" s="88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</row>
    <row r="343">
      <c r="A343" s="88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</row>
    <row r="344">
      <c r="A344" s="88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</row>
    <row r="345">
      <c r="A345" s="88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</row>
    <row r="346">
      <c r="A346" s="88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</row>
    <row r="347">
      <c r="A347" s="88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</row>
    <row r="348">
      <c r="A348" s="88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</row>
    <row r="349">
      <c r="A349" s="88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</row>
    <row r="350">
      <c r="A350" s="88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</row>
    <row r="351">
      <c r="A351" s="88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</row>
    <row r="352">
      <c r="A352" s="88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</row>
    <row r="353">
      <c r="A353" s="88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</row>
    <row r="354">
      <c r="A354" s="88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</row>
    <row r="355">
      <c r="A355" s="88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</row>
    <row r="356">
      <c r="A356" s="88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</row>
    <row r="357">
      <c r="A357" s="88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</row>
    <row r="358">
      <c r="A358" s="88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</row>
    <row r="359">
      <c r="A359" s="88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</row>
    <row r="360">
      <c r="A360" s="88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</row>
    <row r="361">
      <c r="A361" s="88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</row>
    <row r="362">
      <c r="A362" s="88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</row>
    <row r="363">
      <c r="A363" s="88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</row>
    <row r="364">
      <c r="A364" s="88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</row>
    <row r="365">
      <c r="A365" s="88"/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</row>
    <row r="366">
      <c r="A366" s="88"/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</row>
    <row r="367">
      <c r="A367" s="88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</row>
    <row r="368">
      <c r="A368" s="88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</row>
    <row r="369">
      <c r="A369" s="88"/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</row>
    <row r="370">
      <c r="A370" s="88"/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</row>
    <row r="371">
      <c r="A371" s="88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</row>
    <row r="372">
      <c r="A372" s="88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</row>
    <row r="373">
      <c r="A373" s="88"/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</row>
    <row r="374">
      <c r="A374" s="88"/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</row>
    <row r="375">
      <c r="A375" s="88"/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</row>
    <row r="376">
      <c r="A376" s="88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</row>
    <row r="377">
      <c r="A377" s="88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</row>
    <row r="378">
      <c r="A378" s="88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</row>
    <row r="379">
      <c r="A379" s="88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</row>
    <row r="380">
      <c r="A380" s="88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</row>
    <row r="381">
      <c r="A381" s="88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</row>
    <row r="382">
      <c r="A382" s="88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</row>
    <row r="383">
      <c r="A383" s="88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</row>
    <row r="384">
      <c r="A384" s="88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</row>
    <row r="385">
      <c r="A385" s="88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</row>
    <row r="386">
      <c r="A386" s="88"/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</row>
    <row r="387">
      <c r="A387" s="88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</row>
    <row r="388">
      <c r="A388" s="88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</row>
    <row r="389">
      <c r="A389" s="88"/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</row>
    <row r="390">
      <c r="A390" s="88"/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</row>
    <row r="391">
      <c r="A391" s="88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</row>
    <row r="392">
      <c r="A392" s="88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</row>
    <row r="393">
      <c r="A393" s="88"/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</row>
    <row r="394">
      <c r="A394" s="88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</row>
    <row r="395">
      <c r="A395" s="88"/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</row>
    <row r="396">
      <c r="A396" s="88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</row>
    <row r="397">
      <c r="A397" s="88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</row>
    <row r="398">
      <c r="A398" s="88"/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</row>
    <row r="399">
      <c r="A399" s="88"/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</row>
    <row r="400">
      <c r="A400" s="88"/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</row>
    <row r="401">
      <c r="A401" s="88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</row>
    <row r="402">
      <c r="A402" s="88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</row>
    <row r="403">
      <c r="A403" s="88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</row>
    <row r="404">
      <c r="A404" s="88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</row>
    <row r="405">
      <c r="A405" s="88"/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</row>
    <row r="406">
      <c r="A406" s="88"/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</row>
    <row r="407">
      <c r="A407" s="88"/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</row>
    <row r="408">
      <c r="A408" s="88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</row>
    <row r="409">
      <c r="A409" s="88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</row>
    <row r="410">
      <c r="A410" s="88"/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</row>
    <row r="411">
      <c r="A411" s="88"/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</row>
    <row r="412">
      <c r="A412" s="88"/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</row>
    <row r="413">
      <c r="A413" s="88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</row>
    <row r="414">
      <c r="A414" s="88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</row>
    <row r="415">
      <c r="A415" s="88"/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</row>
    <row r="416">
      <c r="A416" s="88"/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</row>
    <row r="417">
      <c r="A417" s="88"/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</row>
    <row r="418">
      <c r="A418" s="88"/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</row>
    <row r="419">
      <c r="A419" s="88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</row>
    <row r="420">
      <c r="A420" s="88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</row>
    <row r="421">
      <c r="A421" s="88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</row>
    <row r="422">
      <c r="A422" s="88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  <c r="Z422" s="77"/>
    </row>
    <row r="423">
      <c r="A423" s="88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</row>
    <row r="424">
      <c r="A424" s="88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</row>
    <row r="425">
      <c r="A425" s="88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  <c r="Z425" s="77"/>
    </row>
    <row r="426">
      <c r="A426" s="88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</row>
    <row r="427">
      <c r="A427" s="88"/>
      <c r="B427" s="77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</row>
    <row r="428">
      <c r="A428" s="88"/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</row>
    <row r="429">
      <c r="A429" s="88"/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</row>
    <row r="430">
      <c r="A430" s="88"/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</row>
    <row r="431">
      <c r="A431" s="88"/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</row>
    <row r="432">
      <c r="A432" s="88"/>
      <c r="B432" s="77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</row>
    <row r="433">
      <c r="A433" s="88"/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</row>
    <row r="434">
      <c r="A434" s="88"/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</row>
    <row r="435">
      <c r="A435" s="88"/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</row>
    <row r="436">
      <c r="A436" s="88"/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</row>
    <row r="437">
      <c r="A437" s="88"/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</row>
    <row r="438">
      <c r="A438" s="88"/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</row>
    <row r="439">
      <c r="A439" s="88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</row>
    <row r="440">
      <c r="A440" s="88"/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</row>
    <row r="441">
      <c r="A441" s="88"/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</row>
    <row r="442">
      <c r="A442" s="88"/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</row>
    <row r="443">
      <c r="A443" s="88"/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  <c r="Z443" s="77"/>
    </row>
    <row r="444">
      <c r="A444" s="88"/>
      <c r="B444" s="77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  <c r="Z444" s="77"/>
    </row>
    <row r="445">
      <c r="A445" s="88"/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  <c r="Z445" s="77"/>
    </row>
    <row r="446">
      <c r="A446" s="88"/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  <c r="Z446" s="77"/>
    </row>
    <row r="447">
      <c r="A447" s="88"/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  <c r="Z447" s="77"/>
    </row>
    <row r="448">
      <c r="A448" s="88"/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</row>
    <row r="449">
      <c r="A449" s="88"/>
      <c r="B449" s="77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</row>
    <row r="450">
      <c r="A450" s="88"/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</row>
    <row r="451">
      <c r="A451" s="88"/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</row>
    <row r="452">
      <c r="A452" s="88"/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</row>
    <row r="453">
      <c r="A453" s="88"/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</row>
    <row r="454">
      <c r="A454" s="88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</row>
    <row r="455">
      <c r="A455" s="88"/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</row>
    <row r="456">
      <c r="A456" s="88"/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</row>
    <row r="457">
      <c r="A457" s="88"/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</row>
    <row r="458">
      <c r="A458" s="88"/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</row>
    <row r="459">
      <c r="A459" s="88"/>
      <c r="B459" s="77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</row>
    <row r="460">
      <c r="A460" s="88"/>
      <c r="B460" s="77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</row>
    <row r="461">
      <c r="A461" s="88"/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</row>
    <row r="462">
      <c r="A462" s="88"/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</row>
    <row r="463">
      <c r="A463" s="88"/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</row>
    <row r="464">
      <c r="A464" s="88"/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</row>
    <row r="465">
      <c r="A465" s="88"/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7"/>
    </row>
    <row r="466">
      <c r="A466" s="88"/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  <c r="Z466" s="77"/>
    </row>
    <row r="467">
      <c r="A467" s="88"/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7"/>
    </row>
    <row r="468">
      <c r="A468" s="88"/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7"/>
    </row>
    <row r="469">
      <c r="A469" s="88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</row>
    <row r="470">
      <c r="A470" s="88"/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7"/>
    </row>
    <row r="471">
      <c r="A471" s="88"/>
      <c r="B471" s="77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  <c r="Z471" s="77"/>
    </row>
    <row r="472">
      <c r="A472" s="88"/>
      <c r="B472" s="77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</row>
    <row r="473">
      <c r="A473" s="88"/>
      <c r="B473" s="77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</row>
    <row r="474">
      <c r="A474" s="88"/>
      <c r="B474" s="77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</row>
    <row r="475">
      <c r="A475" s="88"/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</row>
    <row r="476">
      <c r="A476" s="88"/>
      <c r="B476" s="77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</row>
    <row r="477">
      <c r="A477" s="88"/>
      <c r="B477" s="77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</row>
    <row r="478">
      <c r="A478" s="88"/>
      <c r="B478" s="77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</row>
    <row r="479">
      <c r="A479" s="88"/>
      <c r="B479" s="77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</row>
    <row r="480">
      <c r="A480" s="88"/>
      <c r="B480" s="77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</row>
    <row r="481">
      <c r="A481" s="88"/>
      <c r="B481" s="77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</row>
    <row r="482">
      <c r="A482" s="88"/>
      <c r="B482" s="77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  <c r="Z482" s="77"/>
    </row>
    <row r="483">
      <c r="A483" s="88"/>
      <c r="B483" s="77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  <c r="Z483" s="77"/>
    </row>
    <row r="484">
      <c r="A484" s="88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</row>
    <row r="485">
      <c r="A485" s="88"/>
      <c r="B485" s="77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77"/>
    </row>
    <row r="486">
      <c r="A486" s="88"/>
      <c r="B486" s="77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  <c r="Z486" s="77"/>
    </row>
    <row r="487">
      <c r="A487" s="88"/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</row>
    <row r="488">
      <c r="A488" s="88"/>
      <c r="B488" s="77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77"/>
    </row>
    <row r="489">
      <c r="A489" s="88"/>
      <c r="B489" s="77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7"/>
    </row>
    <row r="490">
      <c r="A490" s="88"/>
      <c r="B490" s="77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  <c r="Z490" s="77"/>
    </row>
    <row r="491">
      <c r="A491" s="88"/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  <c r="Z491" s="77"/>
    </row>
    <row r="492">
      <c r="A492" s="88"/>
      <c r="B492" s="77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  <c r="Z492" s="77"/>
    </row>
    <row r="493">
      <c r="A493" s="88"/>
      <c r="B493" s="77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7"/>
    </row>
    <row r="494">
      <c r="A494" s="88"/>
      <c r="B494" s="77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77"/>
    </row>
    <row r="495">
      <c r="A495" s="88"/>
      <c r="B495" s="77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7"/>
    </row>
    <row r="496">
      <c r="A496" s="88"/>
      <c r="B496" s="77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  <c r="Z496" s="77"/>
    </row>
    <row r="497">
      <c r="A497" s="88"/>
      <c r="B497" s="77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77"/>
    </row>
    <row r="498">
      <c r="A498" s="88"/>
      <c r="B498" s="77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  <c r="Z498" s="77"/>
    </row>
    <row r="499">
      <c r="A499" s="88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</row>
    <row r="500">
      <c r="A500" s="88"/>
      <c r="B500" s="77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  <c r="Z500" s="77"/>
    </row>
    <row r="501">
      <c r="A501" s="88"/>
      <c r="B501" s="77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7"/>
    </row>
    <row r="502">
      <c r="A502" s="88"/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  <c r="Z502" s="77"/>
    </row>
    <row r="503">
      <c r="A503" s="88"/>
      <c r="B503" s="77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7"/>
    </row>
    <row r="504">
      <c r="A504" s="88"/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  <c r="Z504" s="77"/>
    </row>
    <row r="505">
      <c r="A505" s="88"/>
      <c r="B505" s="77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</row>
    <row r="506">
      <c r="A506" s="88"/>
      <c r="B506" s="77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7"/>
    </row>
    <row r="507">
      <c r="A507" s="88"/>
      <c r="B507" s="77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  <c r="Z507" s="77"/>
    </row>
    <row r="508">
      <c r="A508" s="88"/>
      <c r="B508" s="77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77"/>
    </row>
    <row r="509">
      <c r="A509" s="88"/>
      <c r="B509" s="77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77"/>
    </row>
    <row r="510">
      <c r="A510" s="88"/>
      <c r="B510" s="77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  <c r="Z510" s="77"/>
    </row>
    <row r="511">
      <c r="A511" s="88"/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</row>
    <row r="512">
      <c r="A512" s="88"/>
      <c r="B512" s="77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  <c r="Z512" s="77"/>
    </row>
    <row r="513">
      <c r="A513" s="88"/>
      <c r="B513" s="77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  <c r="Z513" s="77"/>
    </row>
    <row r="514">
      <c r="A514" s="88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</row>
    <row r="515">
      <c r="A515" s="88"/>
      <c r="B515" s="77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  <c r="Z515" s="77"/>
    </row>
    <row r="516">
      <c r="A516" s="88"/>
      <c r="B516" s="77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  <c r="Z516" s="77"/>
    </row>
    <row r="517">
      <c r="A517" s="88"/>
      <c r="B517" s="77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  <c r="Z517" s="77"/>
    </row>
    <row r="518">
      <c r="A518" s="88"/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7"/>
    </row>
    <row r="519">
      <c r="A519" s="88"/>
      <c r="B519" s="77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  <c r="Z519" s="77"/>
    </row>
    <row r="520">
      <c r="A520" s="88"/>
      <c r="B520" s="77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  <c r="Z520" s="77"/>
    </row>
    <row r="521">
      <c r="A521" s="88"/>
      <c r="B521" s="77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77"/>
    </row>
    <row r="522">
      <c r="A522" s="88"/>
      <c r="B522" s="77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77"/>
    </row>
    <row r="523">
      <c r="A523" s="88"/>
      <c r="B523" s="77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7"/>
    </row>
    <row r="524">
      <c r="A524" s="88"/>
      <c r="B524" s="77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  <c r="Z524" s="77"/>
    </row>
    <row r="525">
      <c r="A525" s="88"/>
      <c r="B525" s="77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  <c r="Z525" s="77"/>
    </row>
    <row r="526">
      <c r="A526" s="88"/>
      <c r="B526" s="77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7"/>
    </row>
    <row r="527">
      <c r="A527" s="88"/>
      <c r="B527" s="77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  <c r="Z527" s="77"/>
    </row>
    <row r="528">
      <c r="A528" s="88"/>
      <c r="B528" s="77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  <c r="Z528" s="77"/>
    </row>
    <row r="529">
      <c r="A529" s="88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</row>
    <row r="530">
      <c r="A530" s="88"/>
      <c r="B530" s="77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7"/>
    </row>
    <row r="531">
      <c r="A531" s="88"/>
      <c r="B531" s="77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  <c r="Z531" s="77"/>
    </row>
    <row r="532">
      <c r="A532" s="88"/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  <c r="Z532" s="77"/>
    </row>
    <row r="533">
      <c r="A533" s="88"/>
      <c r="B533" s="77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77"/>
    </row>
    <row r="534">
      <c r="A534" s="88"/>
      <c r="B534" s="77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77"/>
    </row>
    <row r="535">
      <c r="A535" s="88"/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</row>
    <row r="536">
      <c r="A536" s="88"/>
      <c r="B536" s="77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  <c r="Z536" s="77"/>
    </row>
    <row r="537">
      <c r="A537" s="88"/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  <c r="Z537" s="77"/>
    </row>
    <row r="538">
      <c r="A538" s="88"/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  <c r="Z538" s="77"/>
    </row>
    <row r="539">
      <c r="A539" s="88"/>
      <c r="B539" s="77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  <c r="Z539" s="77"/>
    </row>
    <row r="540">
      <c r="A540" s="88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</row>
    <row r="541">
      <c r="A541" s="88"/>
      <c r="B541" s="77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77"/>
    </row>
    <row r="542">
      <c r="A542" s="88"/>
      <c r="B542" s="77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77"/>
    </row>
    <row r="543">
      <c r="A543" s="88"/>
      <c r="B543" s="77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  <c r="Z543" s="77"/>
    </row>
    <row r="544">
      <c r="A544" s="88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</row>
    <row r="545">
      <c r="A545" s="88"/>
      <c r="B545" s="77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77"/>
    </row>
    <row r="546">
      <c r="A546" s="88"/>
      <c r="B546" s="77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  <c r="Z546" s="77"/>
    </row>
    <row r="547">
      <c r="A547" s="88"/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</row>
    <row r="548">
      <c r="A548" s="88"/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77"/>
    </row>
    <row r="549">
      <c r="A549" s="88"/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  <c r="Z549" s="77"/>
    </row>
    <row r="550">
      <c r="A550" s="88"/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  <c r="Z550" s="77"/>
    </row>
    <row r="551">
      <c r="A551" s="88"/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  <c r="Z551" s="77"/>
    </row>
    <row r="552">
      <c r="A552" s="88"/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  <c r="Z552" s="77"/>
    </row>
    <row r="553">
      <c r="A553" s="88"/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  <c r="Z553" s="77"/>
    </row>
    <row r="554">
      <c r="A554" s="88"/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77"/>
    </row>
    <row r="555">
      <c r="A555" s="88"/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  <c r="Z555" s="77"/>
    </row>
    <row r="556">
      <c r="A556" s="88"/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  <c r="Z556" s="77"/>
    </row>
    <row r="557">
      <c r="A557" s="88"/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  <c r="Z557" s="77"/>
    </row>
    <row r="558">
      <c r="A558" s="88"/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  <c r="Z558" s="77"/>
    </row>
    <row r="559">
      <c r="A559" s="88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</row>
    <row r="560">
      <c r="A560" s="88"/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</row>
    <row r="561">
      <c r="A561" s="88"/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  <c r="Z561" s="77"/>
    </row>
    <row r="562">
      <c r="A562" s="88"/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</row>
    <row r="563">
      <c r="A563" s="88"/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7"/>
    </row>
    <row r="564">
      <c r="A564" s="88"/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  <c r="Z564" s="77"/>
    </row>
    <row r="565">
      <c r="A565" s="88"/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  <c r="Z565" s="77"/>
    </row>
    <row r="566">
      <c r="A566" s="88"/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  <c r="Z566" s="77"/>
    </row>
    <row r="567">
      <c r="A567" s="88"/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  <c r="Z567" s="77"/>
    </row>
    <row r="568">
      <c r="A568" s="88"/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  <c r="Z568" s="77"/>
    </row>
    <row r="569">
      <c r="A569" s="88"/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  <c r="Z569" s="77"/>
    </row>
    <row r="570">
      <c r="A570" s="88"/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</row>
    <row r="571">
      <c r="A571" s="88"/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</row>
    <row r="572">
      <c r="A572" s="88"/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  <c r="Z572" s="77"/>
    </row>
    <row r="573">
      <c r="A573" s="88"/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  <c r="Z573" s="77"/>
    </row>
    <row r="574">
      <c r="A574" s="88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</row>
    <row r="575">
      <c r="A575" s="88"/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  <c r="Z575" s="77"/>
    </row>
    <row r="576">
      <c r="A576" s="88"/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  <c r="Z576" s="77"/>
    </row>
    <row r="577">
      <c r="A577" s="88"/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77"/>
    </row>
    <row r="578">
      <c r="A578" s="88"/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  <c r="Z578" s="77"/>
    </row>
    <row r="579">
      <c r="A579" s="88"/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  <c r="Z579" s="77"/>
    </row>
    <row r="580">
      <c r="A580" s="88"/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  <c r="Z580" s="77"/>
    </row>
    <row r="581">
      <c r="A581" s="88"/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</row>
    <row r="582">
      <c r="A582" s="88"/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</row>
    <row r="583">
      <c r="A583" s="88"/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  <c r="Z583" s="77"/>
    </row>
    <row r="584">
      <c r="A584" s="88"/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  <c r="Z584" s="77"/>
    </row>
    <row r="585">
      <c r="A585" s="88"/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  <c r="Z585" s="77"/>
    </row>
    <row r="586">
      <c r="A586" s="88"/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  <c r="Z586" s="77"/>
    </row>
    <row r="587">
      <c r="A587" s="88"/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  <c r="Z587" s="77"/>
    </row>
    <row r="588">
      <c r="A588" s="88"/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  <c r="Z588" s="77"/>
    </row>
    <row r="589">
      <c r="A589" s="88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</row>
    <row r="590">
      <c r="A590" s="88"/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  <c r="Z590" s="77"/>
    </row>
    <row r="591">
      <c r="A591" s="88"/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  <c r="Z591" s="77"/>
    </row>
    <row r="592">
      <c r="A592" s="88"/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</row>
    <row r="593">
      <c r="A593" s="88"/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7"/>
    </row>
    <row r="594">
      <c r="A594" s="88"/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7"/>
    </row>
    <row r="595">
      <c r="A595" s="88"/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  <c r="Z595" s="77"/>
    </row>
    <row r="596">
      <c r="A596" s="88"/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  <c r="Z596" s="77"/>
    </row>
    <row r="597">
      <c r="A597" s="88"/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  <c r="Z597" s="77"/>
    </row>
    <row r="598">
      <c r="A598" s="88"/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  <c r="Z598" s="77"/>
    </row>
    <row r="599">
      <c r="A599" s="88"/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77"/>
    </row>
    <row r="600">
      <c r="A600" s="88"/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  <c r="Z600" s="77"/>
    </row>
    <row r="601">
      <c r="A601" s="88"/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  <c r="Z601" s="77"/>
    </row>
    <row r="602">
      <c r="A602" s="88"/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  <c r="Z602" s="77"/>
    </row>
    <row r="603">
      <c r="A603" s="88"/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</row>
    <row r="604">
      <c r="A604" s="88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</row>
    <row r="605">
      <c r="A605" s="88"/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  <c r="Z605" s="77"/>
    </row>
    <row r="606">
      <c r="A606" s="88"/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77"/>
    </row>
    <row r="607">
      <c r="A607" s="88"/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77"/>
    </row>
    <row r="608">
      <c r="A608" s="88"/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7"/>
    </row>
    <row r="609">
      <c r="A609" s="88"/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  <c r="Z609" s="77"/>
    </row>
    <row r="610">
      <c r="A610" s="88"/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  <c r="Z610" s="77"/>
    </row>
    <row r="611">
      <c r="A611" s="88"/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7"/>
    </row>
    <row r="612">
      <c r="A612" s="88"/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</row>
    <row r="613">
      <c r="A613" s="88"/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77"/>
    </row>
    <row r="614">
      <c r="A614" s="88"/>
      <c r="B614" s="77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</row>
    <row r="615">
      <c r="A615" s="88"/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  <c r="Z615" s="77"/>
    </row>
    <row r="616">
      <c r="A616" s="88"/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  <c r="Z616" s="77"/>
    </row>
    <row r="617">
      <c r="A617" s="88"/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7"/>
    </row>
    <row r="618">
      <c r="A618" s="88"/>
      <c r="B618" s="77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</row>
    <row r="619">
      <c r="A619" s="88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</row>
    <row r="620">
      <c r="A620" s="88"/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77"/>
    </row>
    <row r="621">
      <c r="A621" s="88"/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7"/>
    </row>
    <row r="622">
      <c r="A622" s="88"/>
      <c r="B622" s="77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</row>
    <row r="623">
      <c r="A623" s="88"/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  <c r="Z623" s="77"/>
    </row>
    <row r="624">
      <c r="A624" s="88"/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  <c r="Z624" s="77"/>
    </row>
    <row r="625">
      <c r="A625" s="88"/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</row>
    <row r="626">
      <c r="A626" s="88"/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77"/>
    </row>
    <row r="627">
      <c r="A627" s="88"/>
      <c r="B627" s="77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77"/>
    </row>
    <row r="628">
      <c r="A628" s="88"/>
      <c r="B628" s="77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  <c r="Z628" s="77"/>
    </row>
    <row r="629">
      <c r="A629" s="88"/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  <c r="Z629" s="77"/>
    </row>
    <row r="630">
      <c r="A630" s="88"/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  <c r="Z630" s="77"/>
    </row>
    <row r="631">
      <c r="A631" s="88"/>
      <c r="B631" s="77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  <c r="Z631" s="77"/>
    </row>
    <row r="632">
      <c r="A632" s="88"/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77"/>
    </row>
    <row r="633">
      <c r="A633" s="88"/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77"/>
    </row>
    <row r="634">
      <c r="A634" s="88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</row>
    <row r="635">
      <c r="A635" s="88"/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  <c r="Z635" s="77"/>
    </row>
    <row r="636">
      <c r="A636" s="88"/>
      <c r="B636" s="77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</row>
    <row r="637">
      <c r="A637" s="88"/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  <c r="Z637" s="77"/>
    </row>
    <row r="638">
      <c r="A638" s="88"/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  <c r="Z638" s="77"/>
    </row>
    <row r="639">
      <c r="A639" s="88"/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  <c r="Z639" s="77"/>
    </row>
    <row r="640">
      <c r="A640" s="88"/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  <c r="Z640" s="77"/>
    </row>
    <row r="641">
      <c r="A641" s="88"/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  <c r="Z641" s="77"/>
    </row>
    <row r="642">
      <c r="A642" s="88"/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7"/>
    </row>
    <row r="643">
      <c r="A643" s="88"/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  <c r="Z643" s="77"/>
    </row>
    <row r="644">
      <c r="A644" s="88"/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  <c r="Z644" s="77"/>
    </row>
    <row r="645">
      <c r="A645" s="88"/>
      <c r="B645" s="77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  <c r="Z645" s="77"/>
    </row>
    <row r="646">
      <c r="A646" s="88"/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77"/>
    </row>
    <row r="647">
      <c r="A647" s="88"/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</row>
    <row r="648">
      <c r="A648" s="88"/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  <c r="Z648" s="77"/>
    </row>
    <row r="649">
      <c r="A649" s="88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</row>
    <row r="650">
      <c r="A650" s="88"/>
      <c r="B650" s="77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  <c r="Z650" s="77"/>
    </row>
    <row r="651">
      <c r="A651" s="88"/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  <c r="Z651" s="77"/>
    </row>
    <row r="652">
      <c r="A652" s="88"/>
      <c r="B652" s="77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7"/>
    </row>
    <row r="653">
      <c r="A653" s="88"/>
      <c r="B653" s="77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  <c r="Z653" s="77"/>
    </row>
    <row r="654">
      <c r="A654" s="88"/>
      <c r="B654" s="77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  <c r="Z654" s="77"/>
    </row>
    <row r="655">
      <c r="A655" s="88"/>
      <c r="B655" s="77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  <c r="Z655" s="77"/>
    </row>
    <row r="656">
      <c r="A656" s="88"/>
      <c r="B656" s="77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  <c r="Z656" s="77"/>
    </row>
    <row r="657">
      <c r="A657" s="88"/>
      <c r="B657" s="77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  <c r="Z657" s="77"/>
    </row>
    <row r="658">
      <c r="A658" s="88"/>
      <c r="B658" s="77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  <c r="Z658" s="77"/>
    </row>
    <row r="659">
      <c r="A659" s="88"/>
      <c r="B659" s="77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  <c r="Z659" s="77"/>
    </row>
    <row r="660">
      <c r="A660" s="88"/>
      <c r="B660" s="77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  <c r="Z660" s="77"/>
    </row>
    <row r="661">
      <c r="A661" s="88"/>
      <c r="B661" s="77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  <c r="Z661" s="77"/>
    </row>
    <row r="662">
      <c r="A662" s="88"/>
      <c r="B662" s="77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  <c r="Z662" s="77"/>
    </row>
    <row r="663">
      <c r="A663" s="88"/>
      <c r="B663" s="77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  <c r="Z663" s="77"/>
    </row>
    <row r="664">
      <c r="A664" s="88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</row>
    <row r="665">
      <c r="A665" s="88"/>
      <c r="B665" s="77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  <c r="Z665" s="77"/>
    </row>
    <row r="666">
      <c r="A666" s="88"/>
      <c r="B666" s="77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  <c r="Z666" s="77"/>
    </row>
    <row r="667">
      <c r="A667" s="88"/>
      <c r="B667" s="77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  <c r="Z667" s="77"/>
    </row>
    <row r="668">
      <c r="A668" s="88"/>
      <c r="B668" s="77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7"/>
      <c r="Z668" s="77"/>
    </row>
    <row r="669">
      <c r="A669" s="88"/>
      <c r="B669" s="77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  <c r="Z669" s="77"/>
    </row>
    <row r="670">
      <c r="A670" s="88"/>
      <c r="B670" s="77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  <c r="Z670" s="77"/>
    </row>
    <row r="671">
      <c r="A671" s="88"/>
      <c r="B671" s="77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  <c r="Z671" s="77"/>
    </row>
    <row r="672">
      <c r="A672" s="88"/>
      <c r="B672" s="77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  <c r="Z672" s="77"/>
    </row>
    <row r="673">
      <c r="A673" s="88"/>
      <c r="B673" s="77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  <c r="Z673" s="77"/>
    </row>
    <row r="674">
      <c r="A674" s="88"/>
      <c r="B674" s="77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  <c r="Z674" s="77"/>
    </row>
    <row r="675">
      <c r="A675" s="88"/>
      <c r="B675" s="77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  <c r="Z675" s="77"/>
    </row>
    <row r="676">
      <c r="A676" s="88"/>
      <c r="B676" s="77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  <c r="Z676" s="77"/>
    </row>
    <row r="677">
      <c r="A677" s="88"/>
      <c r="B677" s="77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7"/>
      <c r="Z677" s="77"/>
    </row>
    <row r="678">
      <c r="A678" s="88"/>
      <c r="B678" s="77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  <c r="Z678" s="77"/>
    </row>
    <row r="679">
      <c r="A679" s="88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</row>
    <row r="680">
      <c r="A680" s="88"/>
      <c r="B680" s="77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  <c r="Z680" s="77"/>
    </row>
    <row r="681">
      <c r="A681" s="88"/>
      <c r="B681" s="77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  <c r="Z681" s="77"/>
    </row>
    <row r="682">
      <c r="A682" s="88"/>
      <c r="B682" s="77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7"/>
    </row>
    <row r="683">
      <c r="A683" s="88"/>
      <c r="B683" s="77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7"/>
    </row>
    <row r="684">
      <c r="A684" s="88"/>
      <c r="B684" s="77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7"/>
    </row>
    <row r="685">
      <c r="A685" s="88"/>
      <c r="B685" s="77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</row>
    <row r="686">
      <c r="A686" s="88"/>
      <c r="B686" s="77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7"/>
    </row>
    <row r="687">
      <c r="A687" s="88"/>
      <c r="B687" s="77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7"/>
    </row>
    <row r="688">
      <c r="A688" s="88"/>
      <c r="B688" s="77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7"/>
    </row>
    <row r="689">
      <c r="A689" s="88"/>
      <c r="B689" s="77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7"/>
    </row>
    <row r="690">
      <c r="A690" s="88"/>
      <c r="B690" s="77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  <c r="Z690" s="77"/>
    </row>
    <row r="691">
      <c r="A691" s="88"/>
      <c r="B691" s="77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7"/>
    </row>
    <row r="692">
      <c r="A692" s="88"/>
      <c r="B692" s="77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77"/>
    </row>
    <row r="693">
      <c r="A693" s="88"/>
      <c r="B693" s="77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  <c r="Z693" s="77"/>
    </row>
    <row r="694">
      <c r="A694" s="88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</row>
    <row r="695">
      <c r="A695" s="88"/>
      <c r="B695" s="77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  <c r="Z695" s="77"/>
    </row>
    <row r="696">
      <c r="A696" s="88"/>
      <c r="B696" s="77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77"/>
    </row>
    <row r="697">
      <c r="A697" s="88"/>
      <c r="B697" s="77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77"/>
    </row>
    <row r="698">
      <c r="A698" s="88"/>
      <c r="B698" s="77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  <c r="Z698" s="77"/>
    </row>
    <row r="699">
      <c r="A699" s="88"/>
      <c r="B699" s="77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  <c r="Z699" s="77"/>
    </row>
    <row r="700">
      <c r="A700" s="88"/>
      <c r="B700" s="77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7"/>
      <c r="Z700" s="77"/>
    </row>
    <row r="701">
      <c r="A701" s="88"/>
      <c r="B701" s="77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7"/>
      <c r="Z701" s="77"/>
    </row>
    <row r="702">
      <c r="A702" s="88"/>
      <c r="B702" s="77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  <c r="Z702" s="77"/>
    </row>
    <row r="703">
      <c r="A703" s="88"/>
      <c r="B703" s="77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77"/>
    </row>
    <row r="704">
      <c r="A704" s="88"/>
      <c r="B704" s="77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  <c r="Z704" s="77"/>
    </row>
    <row r="705">
      <c r="A705" s="88"/>
      <c r="B705" s="77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  <c r="Z705" s="77"/>
    </row>
    <row r="706">
      <c r="A706" s="88"/>
      <c r="B706" s="77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  <c r="Z706" s="77"/>
    </row>
    <row r="707">
      <c r="A707" s="88"/>
      <c r="B707" s="77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  <c r="Z707" s="77"/>
    </row>
    <row r="708">
      <c r="A708" s="88"/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  <c r="Z708" s="77"/>
    </row>
    <row r="709">
      <c r="A709" s="88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</row>
    <row r="710">
      <c r="A710" s="88"/>
      <c r="B710" s="77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  <c r="Z710" s="77"/>
    </row>
    <row r="711">
      <c r="A711" s="88"/>
      <c r="B711" s="77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  <c r="Z711" s="77"/>
    </row>
    <row r="712">
      <c r="A712" s="88"/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</row>
    <row r="713">
      <c r="A713" s="88"/>
      <c r="B713" s="77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  <c r="Z713" s="77"/>
    </row>
    <row r="714">
      <c r="A714" s="88"/>
      <c r="B714" s="77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  <c r="Z714" s="77"/>
    </row>
    <row r="715">
      <c r="A715" s="88"/>
      <c r="B715" s="77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  <c r="Z715" s="77"/>
    </row>
    <row r="716">
      <c r="A716" s="88"/>
      <c r="B716" s="77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  <c r="Z716" s="77"/>
    </row>
    <row r="717">
      <c r="A717" s="88"/>
      <c r="B717" s="77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  <c r="Z717" s="77"/>
    </row>
    <row r="718">
      <c r="A718" s="88"/>
      <c r="B718" s="77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  <c r="Z718" s="77"/>
    </row>
    <row r="719">
      <c r="A719" s="88"/>
      <c r="B719" s="77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  <c r="Z719" s="77"/>
    </row>
    <row r="720">
      <c r="A720" s="88"/>
      <c r="B720" s="77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  <c r="Z720" s="77"/>
    </row>
    <row r="721">
      <c r="A721" s="88"/>
      <c r="B721" s="77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7"/>
      <c r="Z721" s="77"/>
    </row>
    <row r="722">
      <c r="A722" s="88"/>
      <c r="B722" s="77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  <c r="Z722" s="77"/>
    </row>
    <row r="723">
      <c r="A723" s="88"/>
      <c r="B723" s="77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  <c r="Z723" s="77"/>
    </row>
    <row r="724">
      <c r="A724" s="88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</row>
    <row r="725">
      <c r="A725" s="88"/>
      <c r="B725" s="77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  <c r="Z725" s="77"/>
    </row>
    <row r="726">
      <c r="A726" s="88"/>
      <c r="B726" s="77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  <c r="Z726" s="77"/>
    </row>
    <row r="727">
      <c r="A727" s="88"/>
      <c r="B727" s="77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  <c r="Z727" s="77"/>
    </row>
    <row r="728">
      <c r="A728" s="88"/>
      <c r="B728" s="77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  <c r="Z728" s="77"/>
    </row>
    <row r="729">
      <c r="A729" s="88"/>
      <c r="B729" s="77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  <c r="Z729" s="77"/>
    </row>
    <row r="730">
      <c r="A730" s="88"/>
      <c r="B730" s="77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  <c r="Z730" s="77"/>
    </row>
    <row r="731">
      <c r="A731" s="88"/>
      <c r="B731" s="77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  <c r="Z731" s="77"/>
    </row>
    <row r="732">
      <c r="A732" s="88"/>
      <c r="B732" s="77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  <c r="Z732" s="77"/>
    </row>
    <row r="733">
      <c r="A733" s="88"/>
      <c r="B733" s="77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  <c r="Z733" s="77"/>
    </row>
    <row r="734">
      <c r="A734" s="88"/>
      <c r="B734" s="77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  <c r="Z734" s="77"/>
    </row>
    <row r="735">
      <c r="A735" s="88"/>
      <c r="B735" s="77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  <c r="Z735" s="77"/>
    </row>
    <row r="736">
      <c r="A736" s="88"/>
      <c r="B736" s="77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  <c r="Z736" s="77"/>
    </row>
    <row r="737">
      <c r="A737" s="88"/>
      <c r="B737" s="77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77"/>
      <c r="Y737" s="77"/>
      <c r="Z737" s="77"/>
    </row>
    <row r="738">
      <c r="A738" s="88"/>
      <c r="B738" s="77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77"/>
      <c r="Y738" s="77"/>
      <c r="Z738" s="77"/>
    </row>
    <row r="739">
      <c r="A739" s="88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</row>
    <row r="740">
      <c r="A740" s="88"/>
      <c r="B740" s="77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77"/>
      <c r="Y740" s="77"/>
      <c r="Z740" s="77"/>
    </row>
    <row r="741">
      <c r="A741" s="88"/>
      <c r="B741" s="77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77"/>
      <c r="Y741" s="77"/>
      <c r="Z741" s="77"/>
    </row>
    <row r="742">
      <c r="A742" s="88"/>
      <c r="B742" s="77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7"/>
      <c r="Z742" s="77"/>
    </row>
    <row r="743">
      <c r="A743" s="88"/>
      <c r="B743" s="77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77"/>
      <c r="Y743" s="77"/>
      <c r="Z743" s="77"/>
    </row>
    <row r="744">
      <c r="A744" s="88"/>
      <c r="B744" s="77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77"/>
      <c r="Y744" s="77"/>
      <c r="Z744" s="77"/>
    </row>
    <row r="745">
      <c r="A745" s="88"/>
      <c r="B745" s="77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77"/>
      <c r="Y745" s="77"/>
      <c r="Z745" s="77"/>
    </row>
    <row r="746">
      <c r="A746" s="88"/>
      <c r="B746" s="77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7"/>
      <c r="Z746" s="77"/>
    </row>
    <row r="747">
      <c r="A747" s="88"/>
      <c r="B747" s="77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77"/>
      <c r="Y747" s="77"/>
      <c r="Z747" s="77"/>
    </row>
    <row r="748">
      <c r="A748" s="88"/>
      <c r="B748" s="77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77"/>
      <c r="Y748" s="77"/>
      <c r="Z748" s="77"/>
    </row>
    <row r="749">
      <c r="A749" s="88"/>
      <c r="B749" s="77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77"/>
      <c r="Y749" s="77"/>
      <c r="Z749" s="77"/>
    </row>
    <row r="750">
      <c r="A750" s="88"/>
      <c r="B750" s="77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77"/>
      <c r="Y750" s="77"/>
      <c r="Z750" s="77"/>
    </row>
    <row r="751">
      <c r="A751" s="88"/>
      <c r="B751" s="77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77"/>
      <c r="Y751" s="77"/>
      <c r="Z751" s="77"/>
    </row>
    <row r="752">
      <c r="A752" s="88"/>
      <c r="B752" s="77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77"/>
      <c r="Y752" s="77"/>
      <c r="Z752" s="77"/>
    </row>
    <row r="753">
      <c r="A753" s="88"/>
      <c r="B753" s="77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7"/>
      <c r="Z753" s="77"/>
    </row>
    <row r="754">
      <c r="A754" s="88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</row>
    <row r="755">
      <c r="A755" s="88"/>
      <c r="B755" s="77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77"/>
      <c r="Y755" s="77"/>
      <c r="Z755" s="77"/>
    </row>
    <row r="756">
      <c r="A756" s="88"/>
      <c r="B756" s="77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77"/>
      <c r="Y756" s="77"/>
      <c r="Z756" s="77"/>
    </row>
    <row r="757">
      <c r="A757" s="88"/>
      <c r="B757" s="77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77"/>
      <c r="Y757" s="77"/>
      <c r="Z757" s="77"/>
    </row>
    <row r="758">
      <c r="A758" s="88"/>
      <c r="B758" s="77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77"/>
      <c r="Y758" s="77"/>
      <c r="Z758" s="77"/>
    </row>
    <row r="759">
      <c r="A759" s="88"/>
      <c r="B759" s="77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7"/>
      <c r="Z759" s="77"/>
    </row>
    <row r="760">
      <c r="A760" s="88"/>
      <c r="B760" s="77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77"/>
      <c r="Y760" s="77"/>
      <c r="Z760" s="77"/>
    </row>
    <row r="761">
      <c r="A761" s="88"/>
      <c r="B761" s="77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77"/>
      <c r="Y761" s="77"/>
      <c r="Z761" s="77"/>
    </row>
    <row r="762">
      <c r="A762" s="88"/>
      <c r="B762" s="77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77"/>
      <c r="Y762" s="77"/>
      <c r="Z762" s="77"/>
    </row>
    <row r="763">
      <c r="A763" s="88"/>
      <c r="B763" s="77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77"/>
      <c r="Y763" s="77"/>
      <c r="Z763" s="77"/>
    </row>
    <row r="764">
      <c r="A764" s="88"/>
      <c r="B764" s="77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77"/>
      <c r="Y764" s="77"/>
      <c r="Z764" s="77"/>
    </row>
    <row r="765">
      <c r="A765" s="88"/>
      <c r="B765" s="77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7"/>
      <c r="Z765" s="77"/>
    </row>
    <row r="766">
      <c r="A766" s="88"/>
      <c r="B766" s="77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77"/>
      <c r="Y766" s="77"/>
      <c r="Z766" s="77"/>
    </row>
    <row r="767">
      <c r="A767" s="88"/>
      <c r="B767" s="77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77"/>
      <c r="Y767" s="77"/>
      <c r="Z767" s="77"/>
    </row>
    <row r="768">
      <c r="A768" s="88"/>
      <c r="B768" s="77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77"/>
      <c r="Y768" s="77"/>
      <c r="Z768" s="77"/>
    </row>
    <row r="769">
      <c r="A769" s="88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</row>
    <row r="770">
      <c r="A770" s="88"/>
      <c r="B770" s="77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77"/>
      <c r="Y770" s="77"/>
      <c r="Z770" s="77"/>
    </row>
    <row r="771">
      <c r="A771" s="88"/>
      <c r="B771" s="77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77"/>
      <c r="Y771" s="77"/>
      <c r="Z771" s="77"/>
    </row>
    <row r="772">
      <c r="A772" s="88"/>
      <c r="B772" s="77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77"/>
      <c r="Y772" s="77"/>
      <c r="Z772" s="77"/>
    </row>
    <row r="773">
      <c r="A773" s="88"/>
      <c r="B773" s="77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77"/>
      <c r="Y773" s="77"/>
      <c r="Z773" s="77"/>
    </row>
    <row r="774">
      <c r="A774" s="88"/>
      <c r="B774" s="77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77"/>
      <c r="Y774" s="77"/>
      <c r="Z774" s="77"/>
    </row>
    <row r="775">
      <c r="A775" s="88"/>
      <c r="B775" s="77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7"/>
      <c r="Z775" s="77"/>
    </row>
    <row r="776">
      <c r="A776" s="88"/>
      <c r="B776" s="77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77"/>
      <c r="Y776" s="77"/>
      <c r="Z776" s="77"/>
    </row>
    <row r="777">
      <c r="A777" s="88"/>
      <c r="B777" s="77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77"/>
      <c r="Y777" s="77"/>
      <c r="Z777" s="77"/>
    </row>
    <row r="778">
      <c r="A778" s="88"/>
      <c r="B778" s="77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77"/>
      <c r="Y778" s="77"/>
      <c r="Z778" s="77"/>
    </row>
    <row r="779">
      <c r="A779" s="88"/>
      <c r="B779" s="77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77"/>
      <c r="Y779" s="77"/>
      <c r="Z779" s="77"/>
    </row>
    <row r="780">
      <c r="A780" s="88"/>
      <c r="B780" s="77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77"/>
      <c r="Y780" s="77"/>
      <c r="Z780" s="77"/>
    </row>
    <row r="781">
      <c r="A781" s="88"/>
      <c r="B781" s="77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77"/>
      <c r="Y781" s="77"/>
      <c r="Z781" s="77"/>
    </row>
    <row r="782">
      <c r="A782" s="88"/>
      <c r="B782" s="77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77"/>
      <c r="Y782" s="77"/>
      <c r="Z782" s="77"/>
    </row>
    <row r="783">
      <c r="A783" s="88"/>
      <c r="B783" s="77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77"/>
      <c r="Y783" s="77"/>
      <c r="Z783" s="77"/>
    </row>
    <row r="784">
      <c r="A784" s="88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</row>
    <row r="785">
      <c r="A785" s="88"/>
      <c r="B785" s="77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77"/>
      <c r="Y785" s="77"/>
      <c r="Z785" s="77"/>
    </row>
    <row r="786">
      <c r="A786" s="88"/>
      <c r="B786" s="77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77"/>
      <c r="Y786" s="77"/>
      <c r="Z786" s="77"/>
    </row>
    <row r="787">
      <c r="A787" s="88"/>
      <c r="B787" s="77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77"/>
      <c r="Y787" s="77"/>
      <c r="Z787" s="77"/>
    </row>
    <row r="788">
      <c r="A788" s="88"/>
      <c r="B788" s="77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77"/>
      <c r="Y788" s="77"/>
      <c r="Z788" s="77"/>
    </row>
    <row r="789">
      <c r="A789" s="88"/>
      <c r="B789" s="77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77"/>
      <c r="Y789" s="77"/>
      <c r="Z789" s="77"/>
    </row>
    <row r="790">
      <c r="A790" s="88"/>
      <c r="B790" s="77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77"/>
      <c r="Y790" s="77"/>
      <c r="Z790" s="77"/>
    </row>
    <row r="791">
      <c r="A791" s="88"/>
      <c r="B791" s="77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77"/>
      <c r="Y791" s="77"/>
      <c r="Z791" s="77"/>
    </row>
    <row r="792">
      <c r="A792" s="88"/>
      <c r="B792" s="77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77"/>
      <c r="Y792" s="77"/>
      <c r="Z792" s="77"/>
    </row>
    <row r="793">
      <c r="A793" s="88"/>
      <c r="B793" s="77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77"/>
      <c r="Y793" s="77"/>
      <c r="Z793" s="77"/>
    </row>
    <row r="794">
      <c r="A794" s="88"/>
      <c r="B794" s="77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77"/>
      <c r="Y794" s="77"/>
      <c r="Z794" s="77"/>
    </row>
    <row r="795">
      <c r="A795" s="88"/>
      <c r="B795" s="77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77"/>
      <c r="Y795" s="77"/>
      <c r="Z795" s="77"/>
    </row>
    <row r="796">
      <c r="A796" s="88"/>
      <c r="B796" s="77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7"/>
      <c r="Z796" s="77"/>
    </row>
    <row r="797">
      <c r="A797" s="88"/>
      <c r="B797" s="77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77"/>
      <c r="Y797" s="77"/>
      <c r="Z797" s="77"/>
    </row>
    <row r="798">
      <c r="A798" s="88"/>
      <c r="B798" s="77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77"/>
      <c r="Y798" s="77"/>
      <c r="Z798" s="77"/>
    </row>
    <row r="799">
      <c r="A799" s="88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</row>
    <row r="800">
      <c r="A800" s="88"/>
      <c r="B800" s="77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77"/>
      <c r="Y800" s="77"/>
      <c r="Z800" s="77"/>
    </row>
    <row r="801">
      <c r="A801" s="88"/>
      <c r="B801" s="77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77"/>
      <c r="Y801" s="77"/>
      <c r="Z801" s="77"/>
    </row>
    <row r="802">
      <c r="A802" s="88"/>
      <c r="B802" s="77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77"/>
      <c r="Y802" s="77"/>
      <c r="Z802" s="77"/>
    </row>
    <row r="803">
      <c r="A803" s="88"/>
      <c r="B803" s="77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77"/>
      <c r="Y803" s="77"/>
      <c r="Z803" s="77"/>
    </row>
    <row r="804">
      <c r="A804" s="88"/>
      <c r="B804" s="77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77"/>
      <c r="Y804" s="77"/>
      <c r="Z804" s="77"/>
    </row>
    <row r="805">
      <c r="A805" s="88"/>
      <c r="B805" s="77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77"/>
      <c r="Y805" s="77"/>
      <c r="Z805" s="77"/>
    </row>
    <row r="806">
      <c r="A806" s="88"/>
      <c r="B806" s="77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77"/>
      <c r="Y806" s="77"/>
      <c r="Z806" s="77"/>
    </row>
    <row r="807">
      <c r="A807" s="88"/>
      <c r="B807" s="77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77"/>
      <c r="Y807" s="77"/>
      <c r="Z807" s="77"/>
    </row>
    <row r="808">
      <c r="A808" s="88"/>
      <c r="B808" s="77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77"/>
      <c r="Y808" s="77"/>
      <c r="Z808" s="77"/>
    </row>
    <row r="809">
      <c r="A809" s="88"/>
      <c r="B809" s="77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77"/>
      <c r="Y809" s="77"/>
      <c r="Z809" s="77"/>
    </row>
    <row r="810">
      <c r="A810" s="88"/>
      <c r="B810" s="77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77"/>
      <c r="Y810" s="77"/>
      <c r="Z810" s="77"/>
    </row>
    <row r="811">
      <c r="A811" s="88"/>
      <c r="B811" s="77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77"/>
      <c r="Y811" s="77"/>
      <c r="Z811" s="77"/>
    </row>
    <row r="812">
      <c r="A812" s="88"/>
      <c r="B812" s="77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77"/>
      <c r="Y812" s="77"/>
      <c r="Z812" s="77"/>
    </row>
    <row r="813">
      <c r="A813" s="88"/>
      <c r="B813" s="77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77"/>
      <c r="Y813" s="77"/>
      <c r="Z813" s="77"/>
    </row>
    <row r="814">
      <c r="A814" s="88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</row>
    <row r="815">
      <c r="A815" s="88"/>
      <c r="B815" s="77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77"/>
      <c r="Y815" s="77"/>
      <c r="Z815" s="77"/>
    </row>
    <row r="816">
      <c r="A816" s="88"/>
      <c r="B816" s="77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77"/>
      <c r="Y816" s="77"/>
      <c r="Z816" s="77"/>
    </row>
    <row r="817">
      <c r="A817" s="88"/>
      <c r="B817" s="77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77"/>
      <c r="Y817" s="77"/>
      <c r="Z817" s="77"/>
    </row>
    <row r="818">
      <c r="A818" s="88"/>
      <c r="B818" s="77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77"/>
      <c r="Y818" s="77"/>
      <c r="Z818" s="77"/>
    </row>
    <row r="819">
      <c r="A819" s="88"/>
      <c r="B819" s="77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77"/>
      <c r="Y819" s="77"/>
      <c r="Z819" s="77"/>
    </row>
    <row r="820">
      <c r="A820" s="88"/>
      <c r="B820" s="77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77"/>
      <c r="Y820" s="77"/>
      <c r="Z820" s="77"/>
    </row>
    <row r="821">
      <c r="A821" s="88"/>
      <c r="B821" s="77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77"/>
      <c r="Y821" s="77"/>
      <c r="Z821" s="77"/>
    </row>
    <row r="822">
      <c r="A822" s="88"/>
      <c r="B822" s="77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77"/>
      <c r="Y822" s="77"/>
      <c r="Z822" s="77"/>
    </row>
    <row r="823">
      <c r="A823" s="88"/>
      <c r="B823" s="77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77"/>
      <c r="Y823" s="77"/>
      <c r="Z823" s="77"/>
    </row>
    <row r="824">
      <c r="A824" s="88"/>
      <c r="B824" s="77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77"/>
      <c r="Y824" s="77"/>
      <c r="Z824" s="77"/>
    </row>
    <row r="825">
      <c r="A825" s="88"/>
      <c r="B825" s="77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77"/>
      <c r="Y825" s="77"/>
      <c r="Z825" s="77"/>
    </row>
    <row r="826">
      <c r="A826" s="88"/>
      <c r="B826" s="77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77"/>
      <c r="Y826" s="77"/>
      <c r="Z826" s="77"/>
    </row>
    <row r="827">
      <c r="A827" s="88"/>
      <c r="B827" s="77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77"/>
      <c r="Y827" s="77"/>
      <c r="Z827" s="77"/>
    </row>
    <row r="828">
      <c r="A828" s="88"/>
      <c r="B828" s="77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77"/>
      <c r="Y828" s="77"/>
      <c r="Z828" s="77"/>
    </row>
    <row r="829">
      <c r="A829" s="88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</row>
    <row r="830">
      <c r="A830" s="88"/>
      <c r="B830" s="77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77"/>
      <c r="Y830" s="77"/>
      <c r="Z830" s="77"/>
    </row>
    <row r="831">
      <c r="A831" s="88"/>
      <c r="B831" s="77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77"/>
      <c r="Y831" s="77"/>
      <c r="Z831" s="77"/>
    </row>
    <row r="832">
      <c r="A832" s="88"/>
      <c r="B832" s="77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77"/>
      <c r="Y832" s="77"/>
      <c r="Z832" s="77"/>
    </row>
    <row r="833">
      <c r="A833" s="88"/>
      <c r="B833" s="77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77"/>
      <c r="Y833" s="77"/>
      <c r="Z833" s="77"/>
    </row>
    <row r="834">
      <c r="A834" s="88"/>
      <c r="B834" s="77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77"/>
      <c r="Y834" s="77"/>
      <c r="Z834" s="77"/>
    </row>
    <row r="835">
      <c r="A835" s="88"/>
      <c r="B835" s="77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77"/>
      <c r="Y835" s="77"/>
      <c r="Z835" s="77"/>
    </row>
    <row r="836">
      <c r="A836" s="88"/>
      <c r="B836" s="77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77"/>
      <c r="Y836" s="77"/>
      <c r="Z836" s="77"/>
    </row>
    <row r="837">
      <c r="A837" s="88"/>
      <c r="B837" s="77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77"/>
      <c r="Y837" s="77"/>
      <c r="Z837" s="77"/>
    </row>
    <row r="838">
      <c r="A838" s="88"/>
      <c r="B838" s="77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77"/>
      <c r="Y838" s="77"/>
      <c r="Z838" s="77"/>
    </row>
    <row r="839">
      <c r="A839" s="88"/>
      <c r="B839" s="77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77"/>
      <c r="Y839" s="77"/>
      <c r="Z839" s="77"/>
    </row>
    <row r="840">
      <c r="A840" s="88"/>
      <c r="B840" s="77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77"/>
      <c r="Y840" s="77"/>
      <c r="Z840" s="77"/>
    </row>
    <row r="841">
      <c r="A841" s="88"/>
      <c r="B841" s="77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77"/>
      <c r="Y841" s="77"/>
      <c r="Z841" s="77"/>
    </row>
    <row r="842">
      <c r="A842" s="88"/>
      <c r="B842" s="77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77"/>
      <c r="Y842" s="77"/>
      <c r="Z842" s="77"/>
    </row>
    <row r="843">
      <c r="A843" s="88"/>
      <c r="B843" s="77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77"/>
      <c r="Y843" s="77"/>
      <c r="Z843" s="77"/>
    </row>
    <row r="844">
      <c r="A844" s="88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</row>
    <row r="845">
      <c r="A845" s="88"/>
      <c r="B845" s="77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77"/>
      <c r="Y845" s="77"/>
      <c r="Z845" s="77"/>
    </row>
    <row r="846">
      <c r="A846" s="88"/>
      <c r="B846" s="77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77"/>
      <c r="Y846" s="77"/>
      <c r="Z846" s="77"/>
    </row>
    <row r="847">
      <c r="A847" s="88"/>
      <c r="B847" s="77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77"/>
      <c r="Y847" s="77"/>
      <c r="Z847" s="77"/>
    </row>
    <row r="848">
      <c r="A848" s="88"/>
      <c r="B848" s="77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77"/>
      <c r="Y848" s="77"/>
      <c r="Z848" s="77"/>
    </row>
    <row r="849">
      <c r="A849" s="88"/>
      <c r="B849" s="77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77"/>
      <c r="Y849" s="77"/>
      <c r="Z849" s="77"/>
    </row>
    <row r="850">
      <c r="A850" s="88"/>
      <c r="B850" s="77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77"/>
      <c r="Y850" s="77"/>
      <c r="Z850" s="77"/>
    </row>
    <row r="851">
      <c r="A851" s="88"/>
      <c r="B851" s="77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77"/>
      <c r="Y851" s="77"/>
      <c r="Z851" s="77"/>
    </row>
    <row r="852">
      <c r="A852" s="88"/>
      <c r="B852" s="77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77"/>
      <c r="Y852" s="77"/>
      <c r="Z852" s="77"/>
    </row>
    <row r="853">
      <c r="A853" s="88"/>
      <c r="B853" s="77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77"/>
      <c r="Y853" s="77"/>
      <c r="Z853" s="77"/>
    </row>
    <row r="854">
      <c r="A854" s="88"/>
      <c r="B854" s="77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77"/>
      <c r="Y854" s="77"/>
      <c r="Z854" s="77"/>
    </row>
    <row r="855">
      <c r="A855" s="88"/>
      <c r="B855" s="77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77"/>
      <c r="Y855" s="77"/>
      <c r="Z855" s="77"/>
    </row>
    <row r="856">
      <c r="A856" s="88"/>
      <c r="B856" s="77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77"/>
      <c r="Y856" s="77"/>
      <c r="Z856" s="77"/>
    </row>
    <row r="857">
      <c r="A857" s="88"/>
      <c r="B857" s="77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77"/>
      <c r="Y857" s="77"/>
      <c r="Z857" s="77"/>
    </row>
    <row r="858">
      <c r="A858" s="88"/>
      <c r="B858" s="77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77"/>
      <c r="Y858" s="77"/>
      <c r="Z858" s="77"/>
    </row>
    <row r="859">
      <c r="A859" s="88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</row>
    <row r="860">
      <c r="A860" s="88"/>
      <c r="B860" s="77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77"/>
      <c r="Y860" s="77"/>
      <c r="Z860" s="77"/>
    </row>
    <row r="861">
      <c r="A861" s="88"/>
      <c r="B861" s="77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77"/>
      <c r="Y861" s="77"/>
      <c r="Z861" s="77"/>
    </row>
    <row r="862">
      <c r="A862" s="88"/>
      <c r="B862" s="77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7"/>
      <c r="Z862" s="77"/>
    </row>
    <row r="863">
      <c r="A863" s="88"/>
      <c r="B863" s="77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77"/>
      <c r="Y863" s="77"/>
      <c r="Z863" s="77"/>
    </row>
    <row r="864">
      <c r="A864" s="88"/>
      <c r="B864" s="77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77"/>
      <c r="Y864" s="77"/>
      <c r="Z864" s="77"/>
    </row>
    <row r="865">
      <c r="A865" s="88"/>
      <c r="B865" s="77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77"/>
      <c r="Y865" s="77"/>
      <c r="Z865" s="77"/>
    </row>
    <row r="866">
      <c r="A866" s="88"/>
      <c r="B866" s="77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77"/>
      <c r="Y866" s="77"/>
      <c r="Z866" s="77"/>
    </row>
    <row r="867">
      <c r="A867" s="88"/>
      <c r="B867" s="77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77"/>
      <c r="Y867" s="77"/>
      <c r="Z867" s="77"/>
    </row>
    <row r="868">
      <c r="A868" s="88"/>
      <c r="B868" s="77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77"/>
      <c r="Y868" s="77"/>
      <c r="Z868" s="77"/>
    </row>
    <row r="869">
      <c r="A869" s="88"/>
      <c r="B869" s="77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7"/>
      <c r="Z869" s="77"/>
    </row>
    <row r="870">
      <c r="A870" s="88"/>
      <c r="B870" s="77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7"/>
      <c r="Z870" s="77"/>
    </row>
    <row r="871">
      <c r="A871" s="88"/>
      <c r="B871" s="77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77"/>
      <c r="Y871" s="77"/>
      <c r="Z871" s="77"/>
    </row>
    <row r="872">
      <c r="A872" s="88"/>
      <c r="B872" s="77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77"/>
      <c r="Y872" s="77"/>
      <c r="Z872" s="77"/>
    </row>
    <row r="873">
      <c r="A873" s="88"/>
      <c r="B873" s="77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77"/>
      <c r="Y873" s="77"/>
      <c r="Z873" s="77"/>
    </row>
    <row r="874">
      <c r="A874" s="88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</row>
    <row r="875">
      <c r="A875" s="88"/>
      <c r="B875" s="77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77"/>
      <c r="Y875" s="77"/>
      <c r="Z875" s="77"/>
    </row>
    <row r="876">
      <c r="A876" s="88"/>
      <c r="B876" s="77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7"/>
      <c r="Z876" s="77"/>
    </row>
    <row r="877">
      <c r="A877" s="88"/>
      <c r="B877" s="77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77"/>
      <c r="Y877" s="77"/>
      <c r="Z877" s="77"/>
    </row>
    <row r="878">
      <c r="A878" s="88"/>
      <c r="B878" s="77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77"/>
      <c r="Y878" s="77"/>
      <c r="Z878" s="77"/>
    </row>
    <row r="879">
      <c r="A879" s="88"/>
      <c r="B879" s="77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77"/>
      <c r="Y879" s="77"/>
      <c r="Z879" s="77"/>
    </row>
    <row r="880">
      <c r="A880" s="88"/>
      <c r="B880" s="77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77"/>
      <c r="Y880" s="77"/>
      <c r="Z880" s="77"/>
    </row>
    <row r="881">
      <c r="A881" s="88"/>
      <c r="B881" s="77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77"/>
      <c r="Y881" s="77"/>
      <c r="Z881" s="77"/>
    </row>
    <row r="882">
      <c r="A882" s="88"/>
      <c r="B882" s="77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77"/>
      <c r="Y882" s="77"/>
      <c r="Z882" s="77"/>
    </row>
    <row r="883">
      <c r="A883" s="88"/>
      <c r="B883" s="77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77"/>
      <c r="Y883" s="77"/>
      <c r="Z883" s="77"/>
    </row>
    <row r="884">
      <c r="A884" s="88"/>
      <c r="B884" s="77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77"/>
      <c r="Y884" s="77"/>
      <c r="Z884" s="77"/>
    </row>
    <row r="885">
      <c r="A885" s="88"/>
      <c r="B885" s="77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77"/>
      <c r="Y885" s="77"/>
      <c r="Z885" s="77"/>
    </row>
    <row r="886">
      <c r="A886" s="88"/>
      <c r="B886" s="77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77"/>
      <c r="Y886" s="77"/>
      <c r="Z886" s="77"/>
    </row>
    <row r="887">
      <c r="A887" s="88"/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7"/>
    </row>
    <row r="888">
      <c r="A888" s="88"/>
      <c r="B888" s="77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77"/>
      <c r="Y888" s="77"/>
      <c r="Z888" s="77"/>
    </row>
    <row r="889">
      <c r="A889" s="88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</row>
    <row r="890">
      <c r="A890" s="88"/>
      <c r="B890" s="77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77"/>
      <c r="Y890" s="77"/>
      <c r="Z890" s="77"/>
    </row>
    <row r="891">
      <c r="A891" s="88"/>
      <c r="B891" s="77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77"/>
      <c r="Y891" s="77"/>
      <c r="Z891" s="77"/>
    </row>
    <row r="892">
      <c r="A892" s="88"/>
      <c r="B892" s="77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77"/>
      <c r="Y892" s="77"/>
      <c r="Z892" s="77"/>
    </row>
    <row r="893">
      <c r="A893" s="88"/>
      <c r="B893" s="77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77"/>
      <c r="Y893" s="77"/>
      <c r="Z893" s="77"/>
    </row>
    <row r="894">
      <c r="A894" s="88"/>
      <c r="B894" s="77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77"/>
      <c r="Y894" s="77"/>
      <c r="Z894" s="77"/>
    </row>
    <row r="895">
      <c r="A895" s="88"/>
      <c r="B895" s="77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77"/>
      <c r="Y895" s="77"/>
      <c r="Z895" s="77"/>
    </row>
    <row r="896">
      <c r="A896" s="88"/>
      <c r="B896" s="77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77"/>
      <c r="Y896" s="77"/>
      <c r="Z896" s="77"/>
    </row>
    <row r="897">
      <c r="A897" s="88"/>
      <c r="B897" s="77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77"/>
      <c r="Y897" s="77"/>
      <c r="Z897" s="77"/>
    </row>
    <row r="898">
      <c r="A898" s="88"/>
      <c r="B898" s="77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77"/>
      <c r="Y898" s="77"/>
      <c r="Z898" s="77"/>
    </row>
    <row r="899">
      <c r="A899" s="88"/>
      <c r="B899" s="77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77"/>
      <c r="Y899" s="77"/>
      <c r="Z899" s="77"/>
    </row>
    <row r="900">
      <c r="A900" s="88"/>
      <c r="B900" s="77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77"/>
      <c r="Y900" s="77"/>
      <c r="Z900" s="77"/>
    </row>
    <row r="901">
      <c r="A901" s="88"/>
      <c r="B901" s="77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77"/>
      <c r="Y901" s="77"/>
      <c r="Z901" s="77"/>
    </row>
    <row r="902">
      <c r="A902" s="88"/>
      <c r="B902" s="77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77"/>
      <c r="Y902" s="77"/>
      <c r="Z902" s="77"/>
    </row>
    <row r="903">
      <c r="A903" s="88"/>
      <c r="B903" s="77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77"/>
      <c r="Y903" s="77"/>
      <c r="Z903" s="77"/>
    </row>
    <row r="904">
      <c r="A904" s="88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</row>
    <row r="905">
      <c r="A905" s="88"/>
      <c r="B905" s="77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77"/>
      <c r="Y905" s="77"/>
      <c r="Z905" s="77"/>
    </row>
    <row r="906">
      <c r="A906" s="88"/>
      <c r="B906" s="77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77"/>
      <c r="Y906" s="77"/>
      <c r="Z906" s="77"/>
    </row>
    <row r="907">
      <c r="A907" s="88"/>
      <c r="B907" s="77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77"/>
      <c r="Y907" s="77"/>
      <c r="Z907" s="77"/>
    </row>
    <row r="908">
      <c r="A908" s="88"/>
      <c r="B908" s="77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77"/>
      <c r="Y908" s="77"/>
      <c r="Z908" s="77"/>
    </row>
    <row r="909">
      <c r="A909" s="88"/>
      <c r="B909" s="77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77"/>
      <c r="Y909" s="77"/>
      <c r="Z909" s="77"/>
    </row>
    <row r="910">
      <c r="A910" s="88"/>
      <c r="B910" s="77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77"/>
      <c r="Y910" s="77"/>
      <c r="Z910" s="77"/>
    </row>
    <row r="911">
      <c r="A911" s="88"/>
      <c r="B911" s="77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77"/>
      <c r="Y911" s="77"/>
      <c r="Z911" s="77"/>
    </row>
    <row r="912">
      <c r="A912" s="88"/>
      <c r="B912" s="77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77"/>
      <c r="Y912" s="77"/>
      <c r="Z912" s="77"/>
    </row>
    <row r="913">
      <c r="A913" s="88"/>
      <c r="B913" s="77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77"/>
      <c r="Y913" s="77"/>
      <c r="Z913" s="77"/>
    </row>
    <row r="914">
      <c r="A914" s="88"/>
      <c r="B914" s="77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77"/>
      <c r="Y914" s="77"/>
      <c r="Z914" s="77"/>
    </row>
    <row r="915">
      <c r="A915" s="88"/>
      <c r="B915" s="77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77"/>
      <c r="Y915" s="77"/>
      <c r="Z915" s="77"/>
    </row>
    <row r="916">
      <c r="A916" s="88"/>
      <c r="B916" s="77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77"/>
      <c r="Y916" s="77"/>
      <c r="Z916" s="77"/>
    </row>
    <row r="917">
      <c r="A917" s="88"/>
      <c r="B917" s="77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77"/>
      <c r="Y917" s="77"/>
      <c r="Z917" s="77"/>
    </row>
    <row r="918">
      <c r="A918" s="88"/>
      <c r="B918" s="77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77"/>
      <c r="Y918" s="77"/>
      <c r="Z918" s="77"/>
    </row>
    <row r="919">
      <c r="A919" s="88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</row>
    <row r="920">
      <c r="A920" s="88"/>
      <c r="B920" s="77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77"/>
      <c r="Y920" s="77"/>
      <c r="Z920" s="77"/>
    </row>
    <row r="921">
      <c r="A921" s="88"/>
      <c r="B921" s="77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77"/>
      <c r="Y921" s="77"/>
      <c r="Z921" s="77"/>
    </row>
    <row r="922">
      <c r="A922" s="88"/>
      <c r="B922" s="77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77"/>
      <c r="Y922" s="77"/>
      <c r="Z922" s="77"/>
    </row>
    <row r="923">
      <c r="A923" s="88"/>
      <c r="B923" s="77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77"/>
      <c r="Y923" s="77"/>
      <c r="Z923" s="77"/>
    </row>
    <row r="924">
      <c r="A924" s="88"/>
      <c r="B924" s="77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77"/>
      <c r="Y924" s="77"/>
      <c r="Z924" s="77"/>
    </row>
    <row r="925">
      <c r="A925" s="88"/>
      <c r="B925" s="77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77"/>
      <c r="Y925" s="77"/>
      <c r="Z925" s="77"/>
    </row>
    <row r="926">
      <c r="A926" s="88"/>
      <c r="B926" s="77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77"/>
      <c r="Y926" s="77"/>
      <c r="Z926" s="77"/>
    </row>
    <row r="927">
      <c r="A927" s="88"/>
      <c r="B927" s="77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77"/>
      <c r="Y927" s="77"/>
      <c r="Z927" s="77"/>
    </row>
    <row r="928">
      <c r="A928" s="88"/>
      <c r="B928" s="77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  <c r="X928" s="77"/>
      <c r="Y928" s="77"/>
      <c r="Z928" s="77"/>
    </row>
    <row r="929">
      <c r="A929" s="88"/>
      <c r="B929" s="77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  <c r="X929" s="77"/>
      <c r="Y929" s="77"/>
      <c r="Z929" s="77"/>
    </row>
    <row r="930">
      <c r="A930" s="88"/>
      <c r="B930" s="77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  <c r="X930" s="77"/>
      <c r="Y930" s="77"/>
      <c r="Z930" s="77"/>
    </row>
    <row r="931">
      <c r="A931" s="88"/>
      <c r="B931" s="77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  <c r="X931" s="77"/>
      <c r="Y931" s="77"/>
      <c r="Z931" s="77"/>
    </row>
    <row r="932">
      <c r="A932" s="88"/>
      <c r="B932" s="77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  <c r="X932" s="77"/>
      <c r="Y932" s="77"/>
      <c r="Z932" s="77"/>
    </row>
    <row r="933">
      <c r="A933" s="88"/>
      <c r="B933" s="77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  <c r="X933" s="77"/>
      <c r="Y933" s="77"/>
      <c r="Z933" s="77"/>
    </row>
    <row r="934">
      <c r="A934" s="88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</row>
    <row r="935">
      <c r="A935" s="88"/>
      <c r="B935" s="77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  <c r="X935" s="77"/>
      <c r="Y935" s="77"/>
      <c r="Z935" s="77"/>
    </row>
    <row r="936">
      <c r="A936" s="88"/>
      <c r="B936" s="77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  <c r="X936" s="77"/>
      <c r="Y936" s="77"/>
      <c r="Z936" s="77"/>
    </row>
    <row r="937">
      <c r="A937" s="88"/>
      <c r="B937" s="77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  <c r="X937" s="77"/>
      <c r="Y937" s="77"/>
      <c r="Z937" s="77"/>
    </row>
    <row r="938">
      <c r="A938" s="88"/>
      <c r="B938" s="77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  <c r="X938" s="77"/>
      <c r="Y938" s="77"/>
      <c r="Z938" s="77"/>
    </row>
    <row r="939">
      <c r="A939" s="88"/>
      <c r="B939" s="77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  <c r="X939" s="77"/>
      <c r="Y939" s="77"/>
      <c r="Z939" s="77"/>
    </row>
    <row r="940">
      <c r="A940" s="88"/>
      <c r="B940" s="77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  <c r="X940" s="77"/>
      <c r="Y940" s="77"/>
      <c r="Z940" s="77"/>
    </row>
    <row r="941">
      <c r="A941" s="88"/>
      <c r="B941" s="77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  <c r="X941" s="77"/>
      <c r="Y941" s="77"/>
      <c r="Z941" s="77"/>
    </row>
    <row r="942">
      <c r="A942" s="88"/>
      <c r="B942" s="77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  <c r="X942" s="77"/>
      <c r="Y942" s="77"/>
      <c r="Z942" s="77"/>
    </row>
    <row r="943">
      <c r="A943" s="88"/>
      <c r="B943" s="77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  <c r="X943" s="77"/>
      <c r="Y943" s="77"/>
      <c r="Z943" s="77"/>
    </row>
    <row r="944">
      <c r="A944" s="88"/>
      <c r="B944" s="77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  <c r="X944" s="77"/>
      <c r="Y944" s="77"/>
      <c r="Z944" s="77"/>
    </row>
    <row r="945">
      <c r="A945" s="88"/>
      <c r="B945" s="77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  <c r="X945" s="77"/>
      <c r="Y945" s="77"/>
      <c r="Z945" s="77"/>
    </row>
    <row r="946">
      <c r="A946" s="88"/>
      <c r="B946" s="77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  <c r="X946" s="77"/>
      <c r="Y946" s="77"/>
      <c r="Z946" s="77"/>
    </row>
    <row r="947">
      <c r="A947" s="88"/>
      <c r="B947" s="77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  <c r="X947" s="77"/>
      <c r="Y947" s="77"/>
      <c r="Z947" s="77"/>
    </row>
    <row r="948">
      <c r="A948" s="88"/>
      <c r="B948" s="77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  <c r="X948" s="77"/>
      <c r="Y948" s="77"/>
      <c r="Z948" s="77"/>
    </row>
    <row r="949">
      <c r="A949" s="88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</row>
    <row r="950">
      <c r="A950" s="88"/>
      <c r="B950" s="77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  <c r="X950" s="77"/>
      <c r="Y950" s="77"/>
      <c r="Z950" s="77"/>
    </row>
    <row r="951">
      <c r="A951" s="88"/>
      <c r="B951" s="77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  <c r="X951" s="77"/>
      <c r="Y951" s="77"/>
      <c r="Z951" s="77"/>
    </row>
    <row r="952">
      <c r="A952" s="88"/>
      <c r="B952" s="77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  <c r="X952" s="77"/>
      <c r="Y952" s="77"/>
      <c r="Z952" s="77"/>
    </row>
    <row r="953">
      <c r="A953" s="88"/>
      <c r="B953" s="77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  <c r="X953" s="77"/>
      <c r="Y953" s="77"/>
      <c r="Z953" s="77"/>
    </row>
    <row r="954">
      <c r="A954" s="88"/>
      <c r="B954" s="77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  <c r="X954" s="77"/>
      <c r="Y954" s="77"/>
      <c r="Z954" s="77"/>
    </row>
    <row r="955">
      <c r="A955" s="88"/>
      <c r="B955" s="77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  <c r="X955" s="77"/>
      <c r="Y955" s="77"/>
      <c r="Z955" s="77"/>
    </row>
    <row r="956">
      <c r="A956" s="88"/>
      <c r="B956" s="77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  <c r="X956" s="77"/>
      <c r="Y956" s="77"/>
      <c r="Z956" s="77"/>
    </row>
    <row r="957">
      <c r="A957" s="88"/>
      <c r="B957" s="77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  <c r="X957" s="77"/>
      <c r="Y957" s="77"/>
      <c r="Z957" s="77"/>
    </row>
    <row r="958">
      <c r="A958" s="88"/>
      <c r="B958" s="77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  <c r="X958" s="77"/>
      <c r="Y958" s="77"/>
      <c r="Z958" s="77"/>
    </row>
    <row r="959">
      <c r="A959" s="88"/>
      <c r="B959" s="77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  <c r="X959" s="77"/>
      <c r="Y959" s="77"/>
      <c r="Z959" s="77"/>
    </row>
    <row r="960">
      <c r="A960" s="88"/>
      <c r="B960" s="77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  <c r="X960" s="77"/>
      <c r="Y960" s="77"/>
      <c r="Z960" s="77"/>
    </row>
    <row r="961">
      <c r="A961" s="88"/>
      <c r="B961" s="77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  <c r="X961" s="77"/>
      <c r="Y961" s="77"/>
      <c r="Z961" s="77"/>
    </row>
    <row r="962">
      <c r="A962" s="88"/>
      <c r="B962" s="77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  <c r="X962" s="77"/>
      <c r="Y962" s="77"/>
      <c r="Z962" s="77"/>
    </row>
    <row r="963">
      <c r="A963" s="88"/>
      <c r="B963" s="77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  <c r="X963" s="77"/>
      <c r="Y963" s="77"/>
      <c r="Z963" s="77"/>
    </row>
    <row r="964">
      <c r="A964" s="88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</row>
    <row r="965">
      <c r="A965" s="88"/>
      <c r="B965" s="77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  <c r="X965" s="77"/>
      <c r="Y965" s="77"/>
      <c r="Z965" s="77"/>
    </row>
    <row r="966">
      <c r="A966" s="88"/>
      <c r="B966" s="77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  <c r="X966" s="77"/>
      <c r="Y966" s="77"/>
      <c r="Z966" s="77"/>
    </row>
    <row r="967">
      <c r="A967" s="88"/>
      <c r="B967" s="77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  <c r="X967" s="77"/>
      <c r="Y967" s="77"/>
      <c r="Z967" s="77"/>
    </row>
    <row r="968">
      <c r="A968" s="88"/>
      <c r="B968" s="77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  <c r="X968" s="77"/>
      <c r="Y968" s="77"/>
      <c r="Z968" s="77"/>
    </row>
    <row r="969">
      <c r="A969" s="88"/>
      <c r="B969" s="77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77"/>
      <c r="S969" s="77"/>
      <c r="T969" s="77"/>
      <c r="U969" s="77"/>
      <c r="V969" s="77"/>
      <c r="W969" s="77"/>
      <c r="X969" s="77"/>
      <c r="Y969" s="77"/>
      <c r="Z969" s="77"/>
    </row>
    <row r="970">
      <c r="A970" s="88"/>
      <c r="B970" s="77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  <c r="X970" s="77"/>
      <c r="Y970" s="77"/>
      <c r="Z970" s="77"/>
    </row>
    <row r="971">
      <c r="A971" s="88"/>
      <c r="B971" s="77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77"/>
      <c r="S971" s="77"/>
      <c r="T971" s="77"/>
      <c r="U971" s="77"/>
      <c r="V971" s="77"/>
      <c r="W971" s="77"/>
      <c r="X971" s="77"/>
      <c r="Y971" s="77"/>
      <c r="Z971" s="77"/>
    </row>
    <row r="972">
      <c r="A972" s="88"/>
      <c r="B972" s="77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  <c r="X972" s="77"/>
      <c r="Y972" s="77"/>
      <c r="Z972" s="77"/>
    </row>
    <row r="973">
      <c r="A973" s="88"/>
      <c r="B973" s="77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77"/>
      <c r="R973" s="77"/>
      <c r="S973" s="77"/>
      <c r="T973" s="77"/>
      <c r="U973" s="77"/>
      <c r="V973" s="77"/>
      <c r="W973" s="77"/>
      <c r="X973" s="77"/>
      <c r="Y973" s="77"/>
      <c r="Z973" s="77"/>
    </row>
    <row r="974">
      <c r="A974" s="88"/>
      <c r="B974" s="77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77"/>
      <c r="R974" s="77"/>
      <c r="S974" s="77"/>
      <c r="T974" s="77"/>
      <c r="U974" s="77"/>
      <c r="V974" s="77"/>
      <c r="W974" s="77"/>
      <c r="X974" s="77"/>
      <c r="Y974" s="77"/>
      <c r="Z974" s="77"/>
    </row>
    <row r="975">
      <c r="A975" s="88"/>
      <c r="B975" s="77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77"/>
      <c r="R975" s="77"/>
      <c r="S975" s="77"/>
      <c r="T975" s="77"/>
      <c r="U975" s="77"/>
      <c r="V975" s="77"/>
      <c r="W975" s="77"/>
      <c r="X975" s="77"/>
      <c r="Y975" s="77"/>
      <c r="Z975" s="77"/>
    </row>
    <row r="976">
      <c r="A976" s="88"/>
      <c r="B976" s="77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77"/>
      <c r="S976" s="77"/>
      <c r="T976" s="77"/>
      <c r="U976" s="77"/>
      <c r="V976" s="77"/>
      <c r="W976" s="77"/>
      <c r="X976" s="77"/>
      <c r="Y976" s="77"/>
      <c r="Z976" s="77"/>
    </row>
    <row r="977">
      <c r="A977" s="88"/>
      <c r="B977" s="77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77"/>
      <c r="R977" s="77"/>
      <c r="S977" s="77"/>
      <c r="T977" s="77"/>
      <c r="U977" s="77"/>
      <c r="V977" s="77"/>
      <c r="W977" s="77"/>
      <c r="X977" s="77"/>
      <c r="Y977" s="77"/>
      <c r="Z977" s="77"/>
    </row>
    <row r="978">
      <c r="A978" s="88"/>
      <c r="B978" s="77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77"/>
      <c r="R978" s="77"/>
      <c r="S978" s="77"/>
      <c r="T978" s="77"/>
      <c r="U978" s="77"/>
      <c r="V978" s="77"/>
      <c r="W978" s="77"/>
      <c r="X978" s="77"/>
      <c r="Y978" s="77"/>
      <c r="Z978" s="77"/>
    </row>
    <row r="979">
      <c r="A979" s="88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</row>
    <row r="980">
      <c r="A980" s="88"/>
      <c r="B980" s="77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77"/>
      <c r="R980" s="77"/>
      <c r="S980" s="77"/>
      <c r="T980" s="77"/>
      <c r="U980" s="77"/>
      <c r="V980" s="77"/>
      <c r="W980" s="77"/>
      <c r="X980" s="77"/>
      <c r="Y980" s="77"/>
      <c r="Z980" s="77"/>
    </row>
    <row r="981">
      <c r="A981" s="88"/>
      <c r="B981" s="77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77"/>
      <c r="S981" s="77"/>
      <c r="T981" s="77"/>
      <c r="U981" s="77"/>
      <c r="V981" s="77"/>
      <c r="W981" s="77"/>
      <c r="X981" s="77"/>
      <c r="Y981" s="77"/>
      <c r="Z981" s="77"/>
    </row>
    <row r="982">
      <c r="A982" s="88"/>
      <c r="B982" s="77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  <c r="X982" s="77"/>
      <c r="Y982" s="77"/>
      <c r="Z982" s="77"/>
    </row>
    <row r="983">
      <c r="A983" s="88"/>
      <c r="B983" s="77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77"/>
      <c r="R983" s="77"/>
      <c r="S983" s="77"/>
      <c r="T983" s="77"/>
      <c r="U983" s="77"/>
      <c r="V983" s="77"/>
      <c r="W983" s="77"/>
      <c r="X983" s="77"/>
      <c r="Y983" s="77"/>
      <c r="Z983" s="77"/>
    </row>
    <row r="984">
      <c r="A984" s="88"/>
      <c r="B984" s="77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77"/>
      <c r="R984" s="77"/>
      <c r="S984" s="77"/>
      <c r="T984" s="77"/>
      <c r="U984" s="77"/>
      <c r="V984" s="77"/>
      <c r="W984" s="77"/>
      <c r="X984" s="77"/>
      <c r="Y984" s="77"/>
      <c r="Z984" s="77"/>
    </row>
    <row r="985">
      <c r="A985" s="88"/>
      <c r="B985" s="77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77"/>
      <c r="R985" s="77"/>
      <c r="S985" s="77"/>
      <c r="T985" s="77"/>
      <c r="U985" s="77"/>
      <c r="V985" s="77"/>
      <c r="W985" s="77"/>
      <c r="X985" s="77"/>
      <c r="Y985" s="77"/>
      <c r="Z985" s="77"/>
    </row>
    <row r="986">
      <c r="A986" s="88"/>
      <c r="B986" s="77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77"/>
      <c r="R986" s="77"/>
      <c r="S986" s="77"/>
      <c r="T986" s="77"/>
      <c r="U986" s="77"/>
      <c r="V986" s="77"/>
      <c r="W986" s="77"/>
      <c r="X986" s="77"/>
      <c r="Y986" s="77"/>
      <c r="Z986" s="77"/>
    </row>
    <row r="987">
      <c r="A987" s="88"/>
      <c r="B987" s="77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77"/>
      <c r="R987" s="77"/>
      <c r="S987" s="77"/>
      <c r="T987" s="77"/>
      <c r="U987" s="77"/>
      <c r="V987" s="77"/>
      <c r="W987" s="77"/>
      <c r="X987" s="77"/>
      <c r="Y987" s="77"/>
      <c r="Z987" s="77"/>
    </row>
    <row r="988">
      <c r="A988" s="88"/>
      <c r="B988" s="77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77"/>
      <c r="R988" s="77"/>
      <c r="S988" s="77"/>
      <c r="T988" s="77"/>
      <c r="U988" s="77"/>
      <c r="V988" s="77"/>
      <c r="W988" s="77"/>
      <c r="X988" s="77"/>
      <c r="Y988" s="77"/>
      <c r="Z988" s="77"/>
    </row>
    <row r="989">
      <c r="A989" s="88"/>
      <c r="B989" s="77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77"/>
      <c r="R989" s="77"/>
      <c r="S989" s="77"/>
      <c r="T989" s="77"/>
      <c r="U989" s="77"/>
      <c r="V989" s="77"/>
      <c r="W989" s="77"/>
      <c r="X989" s="77"/>
      <c r="Y989" s="77"/>
      <c r="Z989" s="77"/>
    </row>
    <row r="990">
      <c r="A990" s="88"/>
      <c r="B990" s="77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77"/>
      <c r="R990" s="77"/>
      <c r="S990" s="77"/>
      <c r="T990" s="77"/>
      <c r="U990" s="77"/>
      <c r="V990" s="77"/>
      <c r="W990" s="77"/>
      <c r="X990" s="77"/>
      <c r="Y990" s="77"/>
      <c r="Z990" s="77"/>
    </row>
    <row r="991">
      <c r="A991" s="88"/>
      <c r="B991" s="77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77"/>
      <c r="R991" s="77"/>
      <c r="S991" s="77"/>
      <c r="T991" s="77"/>
      <c r="U991" s="77"/>
      <c r="V991" s="77"/>
      <c r="W991" s="77"/>
      <c r="X991" s="77"/>
      <c r="Y991" s="77"/>
      <c r="Z991" s="77"/>
    </row>
    <row r="992">
      <c r="A992" s="88"/>
      <c r="B992" s="77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77"/>
      <c r="R992" s="77"/>
      <c r="S992" s="77"/>
      <c r="T992" s="77"/>
      <c r="U992" s="77"/>
      <c r="V992" s="77"/>
      <c r="W992" s="77"/>
      <c r="X992" s="77"/>
      <c r="Y992" s="77"/>
      <c r="Z992" s="77"/>
    </row>
    <row r="993">
      <c r="A993" s="88"/>
      <c r="B993" s="77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77"/>
      <c r="R993" s="77"/>
      <c r="S993" s="77"/>
      <c r="T993" s="77"/>
      <c r="U993" s="77"/>
      <c r="V993" s="77"/>
      <c r="W993" s="77"/>
      <c r="X993" s="77"/>
      <c r="Y993" s="77"/>
      <c r="Z993" s="77"/>
    </row>
    <row r="994">
      <c r="A994" s="88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7"/>
    </row>
    <row r="995">
      <c r="A995" s="88"/>
      <c r="B995" s="77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77"/>
      <c r="R995" s="77"/>
      <c r="S995" s="77"/>
      <c r="T995" s="77"/>
      <c r="U995" s="77"/>
      <c r="V995" s="77"/>
      <c r="W995" s="77"/>
      <c r="X995" s="77"/>
      <c r="Y995" s="77"/>
      <c r="Z995" s="77"/>
    </row>
    <row r="996">
      <c r="A996" s="88"/>
      <c r="B996" s="77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77"/>
      <c r="R996" s="77"/>
      <c r="S996" s="77"/>
      <c r="T996" s="77"/>
      <c r="U996" s="77"/>
      <c r="V996" s="77"/>
      <c r="W996" s="77"/>
      <c r="X996" s="77"/>
      <c r="Y996" s="77"/>
      <c r="Z996" s="77"/>
    </row>
    <row r="997">
      <c r="A997" s="88"/>
      <c r="B997" s="77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77"/>
      <c r="R997" s="77"/>
      <c r="S997" s="77"/>
      <c r="T997" s="77"/>
      <c r="U997" s="77"/>
      <c r="V997" s="77"/>
      <c r="W997" s="77"/>
      <c r="X997" s="77"/>
      <c r="Y997" s="77"/>
      <c r="Z997" s="77"/>
    </row>
    <row r="998">
      <c r="A998" s="88"/>
      <c r="B998" s="77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77"/>
      <c r="R998" s="77"/>
      <c r="S998" s="77"/>
      <c r="T998" s="77"/>
      <c r="U998" s="77"/>
      <c r="V998" s="77"/>
      <c r="W998" s="77"/>
      <c r="X998" s="77"/>
      <c r="Y998" s="77"/>
      <c r="Z998" s="77"/>
    </row>
    <row r="999">
      <c r="A999" s="88"/>
      <c r="B999" s="77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77"/>
      <c r="R999" s="77"/>
      <c r="S999" s="77"/>
      <c r="T999" s="77"/>
      <c r="U999" s="77"/>
      <c r="V999" s="77"/>
      <c r="W999" s="77"/>
      <c r="X999" s="77"/>
      <c r="Y999" s="77"/>
      <c r="Z999" s="77"/>
    </row>
    <row r="1000">
      <c r="A1000" s="88"/>
      <c r="B1000" s="77"/>
      <c r="C1000" s="77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77"/>
      <c r="R1000" s="77"/>
      <c r="S1000" s="77"/>
      <c r="T1000" s="77"/>
      <c r="U1000" s="77"/>
      <c r="V1000" s="77"/>
      <c r="W1000" s="77"/>
      <c r="X1000" s="77"/>
      <c r="Y1000" s="77"/>
      <c r="Z1000" s="77"/>
    </row>
    <row r="1001">
      <c r="A1001" s="88"/>
      <c r="B1001" s="77"/>
      <c r="C1001" s="77"/>
      <c r="D1001" s="77"/>
      <c r="E1001" s="77"/>
      <c r="F1001" s="77"/>
      <c r="G1001" s="77"/>
      <c r="H1001" s="77"/>
      <c r="I1001" s="77"/>
      <c r="J1001" s="77"/>
      <c r="K1001" s="77"/>
      <c r="L1001" s="77"/>
      <c r="M1001" s="77"/>
      <c r="N1001" s="77"/>
      <c r="O1001" s="77"/>
      <c r="P1001" s="77"/>
      <c r="Q1001" s="77"/>
      <c r="R1001" s="77"/>
      <c r="S1001" s="77"/>
      <c r="T1001" s="77"/>
      <c r="U1001" s="77"/>
      <c r="V1001" s="77"/>
      <c r="W1001" s="77"/>
      <c r="X1001" s="77"/>
      <c r="Y1001" s="77"/>
      <c r="Z1001" s="77"/>
    </row>
    <row r="1002">
      <c r="A1002" s="88"/>
      <c r="B1002" s="77"/>
      <c r="C1002" s="77"/>
      <c r="D1002" s="77"/>
      <c r="E1002" s="77"/>
      <c r="F1002" s="77"/>
      <c r="G1002" s="77"/>
      <c r="H1002" s="77"/>
      <c r="I1002" s="77"/>
      <c r="J1002" s="77"/>
      <c r="K1002" s="77"/>
      <c r="L1002" s="77"/>
      <c r="M1002" s="77"/>
      <c r="N1002" s="77"/>
      <c r="O1002" s="77"/>
      <c r="P1002" s="77"/>
      <c r="Q1002" s="77"/>
      <c r="R1002" s="77"/>
      <c r="S1002" s="77"/>
      <c r="T1002" s="77"/>
      <c r="U1002" s="77"/>
      <c r="V1002" s="77"/>
      <c r="W1002" s="77"/>
      <c r="X1002" s="77"/>
      <c r="Y1002" s="77"/>
      <c r="Z1002" s="77"/>
    </row>
    <row r="1003">
      <c r="A1003" s="88"/>
      <c r="B1003" s="77"/>
      <c r="C1003" s="77"/>
      <c r="D1003" s="77"/>
      <c r="E1003" s="77"/>
      <c r="F1003" s="77"/>
      <c r="G1003" s="77"/>
      <c r="H1003" s="77"/>
      <c r="I1003" s="77"/>
      <c r="J1003" s="77"/>
      <c r="K1003" s="77"/>
      <c r="L1003" s="77"/>
      <c r="M1003" s="77"/>
      <c r="N1003" s="77"/>
      <c r="O1003" s="77"/>
      <c r="P1003" s="77"/>
      <c r="Q1003" s="77"/>
      <c r="R1003" s="77"/>
      <c r="S1003" s="77"/>
      <c r="T1003" s="77"/>
      <c r="U1003" s="77"/>
      <c r="V1003" s="77"/>
      <c r="W1003" s="77"/>
      <c r="X1003" s="77"/>
      <c r="Y1003" s="77"/>
      <c r="Z1003" s="77"/>
    </row>
    <row r="1004">
      <c r="A1004" s="88"/>
      <c r="B1004" s="77"/>
      <c r="C1004" s="77"/>
      <c r="D1004" s="77"/>
      <c r="E1004" s="77"/>
      <c r="F1004" s="77"/>
      <c r="G1004" s="77"/>
      <c r="H1004" s="77"/>
      <c r="I1004" s="77"/>
      <c r="J1004" s="77"/>
      <c r="K1004" s="77"/>
      <c r="L1004" s="77"/>
      <c r="M1004" s="77"/>
      <c r="N1004" s="77"/>
      <c r="O1004" s="77"/>
      <c r="P1004" s="77"/>
      <c r="Q1004" s="77"/>
      <c r="R1004" s="77"/>
      <c r="S1004" s="77"/>
      <c r="T1004" s="77"/>
      <c r="U1004" s="77"/>
      <c r="V1004" s="77"/>
      <c r="W1004" s="77"/>
      <c r="X1004" s="77"/>
      <c r="Y1004" s="77"/>
      <c r="Z1004" s="77"/>
    </row>
    <row r="1005">
      <c r="A1005" s="88"/>
      <c r="B1005" s="77"/>
      <c r="C1005" s="77"/>
      <c r="D1005" s="77"/>
      <c r="E1005" s="77"/>
      <c r="F1005" s="77"/>
      <c r="G1005" s="77"/>
      <c r="H1005" s="77"/>
      <c r="I1005" s="77"/>
      <c r="J1005" s="77"/>
      <c r="K1005" s="77"/>
      <c r="L1005" s="77"/>
      <c r="M1005" s="77"/>
      <c r="N1005" s="77"/>
      <c r="O1005" s="77"/>
      <c r="P1005" s="77"/>
      <c r="Q1005" s="77"/>
      <c r="R1005" s="77"/>
      <c r="S1005" s="77"/>
      <c r="T1005" s="77"/>
      <c r="U1005" s="77"/>
      <c r="V1005" s="77"/>
      <c r="W1005" s="77"/>
      <c r="X1005" s="77"/>
      <c r="Y1005" s="77"/>
      <c r="Z1005" s="77"/>
    </row>
    <row r="1006">
      <c r="A1006" s="88"/>
      <c r="B1006" s="77"/>
      <c r="C1006" s="77"/>
      <c r="D1006" s="77"/>
      <c r="E1006" s="77"/>
      <c r="F1006" s="77"/>
      <c r="G1006" s="77"/>
      <c r="H1006" s="77"/>
      <c r="I1006" s="77"/>
      <c r="J1006" s="77"/>
      <c r="K1006" s="77"/>
      <c r="L1006" s="77"/>
      <c r="M1006" s="77"/>
      <c r="N1006" s="77"/>
      <c r="O1006" s="77"/>
      <c r="P1006" s="77"/>
      <c r="Q1006" s="77"/>
      <c r="R1006" s="77"/>
      <c r="S1006" s="77"/>
      <c r="T1006" s="77"/>
      <c r="U1006" s="77"/>
      <c r="V1006" s="77"/>
      <c r="W1006" s="77"/>
      <c r="X1006" s="77"/>
      <c r="Y1006" s="77"/>
      <c r="Z1006" s="77"/>
    </row>
    <row r="1007">
      <c r="A1007" s="88"/>
      <c r="B1007" s="77"/>
      <c r="C1007" s="77"/>
      <c r="D1007" s="77"/>
      <c r="E1007" s="77"/>
      <c r="F1007" s="77"/>
      <c r="G1007" s="77"/>
      <c r="H1007" s="77"/>
      <c r="I1007" s="77"/>
      <c r="J1007" s="77"/>
      <c r="K1007" s="77"/>
      <c r="L1007" s="77"/>
      <c r="M1007" s="77"/>
      <c r="N1007" s="77"/>
      <c r="O1007" s="77"/>
      <c r="P1007" s="77"/>
      <c r="Q1007" s="77"/>
      <c r="R1007" s="77"/>
      <c r="S1007" s="77"/>
      <c r="T1007" s="77"/>
      <c r="U1007" s="77"/>
      <c r="V1007" s="77"/>
      <c r="W1007" s="77"/>
      <c r="X1007" s="77"/>
      <c r="Y1007" s="77"/>
      <c r="Z1007" s="77"/>
    </row>
    <row r="1008">
      <c r="A1008" s="88"/>
      <c r="B1008" s="77"/>
      <c r="C1008" s="77"/>
      <c r="D1008" s="77"/>
      <c r="E1008" s="77"/>
      <c r="F1008" s="77"/>
      <c r="G1008" s="77"/>
      <c r="H1008" s="77"/>
      <c r="I1008" s="77"/>
      <c r="J1008" s="77"/>
      <c r="K1008" s="77"/>
      <c r="L1008" s="77"/>
      <c r="M1008" s="77"/>
      <c r="N1008" s="77"/>
      <c r="O1008" s="77"/>
      <c r="P1008" s="77"/>
      <c r="Q1008" s="77"/>
      <c r="R1008" s="77"/>
      <c r="S1008" s="77"/>
      <c r="T1008" s="77"/>
      <c r="U1008" s="77"/>
      <c r="V1008" s="77"/>
      <c r="W1008" s="77"/>
      <c r="X1008" s="77"/>
      <c r="Y1008" s="77"/>
      <c r="Z1008" s="77"/>
    </row>
    <row r="1009">
      <c r="A1009" s="88"/>
      <c r="B1009" s="77"/>
      <c r="C1009" s="77"/>
      <c r="D1009" s="77"/>
      <c r="E1009" s="77"/>
      <c r="F1009" s="77"/>
      <c r="G1009" s="77"/>
      <c r="H1009" s="77"/>
      <c r="I1009" s="77"/>
      <c r="J1009" s="77"/>
      <c r="K1009" s="77"/>
      <c r="L1009" s="77"/>
      <c r="M1009" s="77"/>
      <c r="N1009" s="77"/>
      <c r="O1009" s="77"/>
      <c r="P1009" s="77"/>
      <c r="Q1009" s="77"/>
      <c r="R1009" s="77"/>
      <c r="S1009" s="77"/>
      <c r="T1009" s="77"/>
      <c r="U1009" s="77"/>
      <c r="V1009" s="77"/>
      <c r="W1009" s="77"/>
      <c r="X1009" s="77"/>
      <c r="Y1009" s="77"/>
      <c r="Z1009" s="77"/>
    </row>
    <row r="1010">
      <c r="A1010" s="88"/>
      <c r="B1010" s="77"/>
      <c r="C1010" s="77"/>
      <c r="D1010" s="77"/>
      <c r="E1010" s="77"/>
      <c r="F1010" s="77"/>
      <c r="G1010" s="77"/>
      <c r="H1010" s="77"/>
      <c r="I1010" s="77"/>
      <c r="J1010" s="77"/>
      <c r="K1010" s="77"/>
      <c r="L1010" s="77"/>
      <c r="M1010" s="77"/>
      <c r="N1010" s="77"/>
      <c r="O1010" s="77"/>
      <c r="P1010" s="77"/>
      <c r="Q1010" s="77"/>
      <c r="R1010" s="77"/>
      <c r="S1010" s="77"/>
      <c r="T1010" s="77"/>
      <c r="U1010" s="77"/>
      <c r="V1010" s="77"/>
      <c r="W1010" s="77"/>
      <c r="X1010" s="77"/>
      <c r="Y1010" s="77"/>
      <c r="Z1010" s="77"/>
    </row>
    <row r="1011">
      <c r="A1011" s="88"/>
      <c r="B1011" s="77"/>
      <c r="C1011" s="77"/>
      <c r="D1011" s="77"/>
      <c r="E1011" s="77"/>
      <c r="F1011" s="77"/>
      <c r="G1011" s="77"/>
      <c r="H1011" s="77"/>
      <c r="I1011" s="77"/>
      <c r="J1011" s="77"/>
      <c r="K1011" s="77"/>
      <c r="L1011" s="77"/>
      <c r="M1011" s="77"/>
      <c r="N1011" s="77"/>
      <c r="O1011" s="77"/>
      <c r="P1011" s="77"/>
      <c r="Q1011" s="77"/>
      <c r="R1011" s="77"/>
      <c r="S1011" s="77"/>
      <c r="T1011" s="77"/>
      <c r="U1011" s="77"/>
      <c r="V1011" s="77"/>
      <c r="W1011" s="77"/>
      <c r="X1011" s="77"/>
      <c r="Y1011" s="77"/>
      <c r="Z1011" s="77"/>
    </row>
    <row r="1012">
      <c r="A1012" s="88"/>
      <c r="B1012" s="77"/>
      <c r="C1012" s="77"/>
      <c r="D1012" s="77"/>
      <c r="E1012" s="77"/>
      <c r="F1012" s="77"/>
      <c r="G1012" s="77"/>
      <c r="H1012" s="77"/>
      <c r="I1012" s="77"/>
      <c r="J1012" s="77"/>
      <c r="K1012" s="77"/>
      <c r="L1012" s="77"/>
      <c r="M1012" s="77"/>
      <c r="N1012" s="77"/>
      <c r="O1012" s="77"/>
      <c r="P1012" s="77"/>
      <c r="Q1012" s="77"/>
      <c r="R1012" s="77"/>
      <c r="S1012" s="77"/>
      <c r="T1012" s="77"/>
      <c r="U1012" s="77"/>
      <c r="V1012" s="77"/>
      <c r="W1012" s="77"/>
      <c r="X1012" s="77"/>
      <c r="Y1012" s="77"/>
      <c r="Z1012" s="77"/>
    </row>
    <row r="1013">
      <c r="A1013" s="88"/>
      <c r="B1013" s="77"/>
      <c r="C1013" s="77"/>
      <c r="D1013" s="77"/>
      <c r="E1013" s="77"/>
      <c r="F1013" s="77"/>
      <c r="G1013" s="77"/>
      <c r="H1013" s="77"/>
      <c r="I1013" s="77"/>
      <c r="J1013" s="77"/>
      <c r="K1013" s="77"/>
      <c r="L1013" s="77"/>
      <c r="M1013" s="77"/>
      <c r="N1013" s="77"/>
      <c r="O1013" s="77"/>
      <c r="P1013" s="77"/>
      <c r="Q1013" s="77"/>
      <c r="R1013" s="77"/>
      <c r="S1013" s="77"/>
      <c r="T1013" s="77"/>
      <c r="U1013" s="77"/>
      <c r="V1013" s="77"/>
      <c r="W1013" s="77"/>
      <c r="X1013" s="77"/>
      <c r="Y1013" s="77"/>
      <c r="Z1013" s="77"/>
    </row>
    <row r="1014">
      <c r="A1014" s="88"/>
      <c r="B1014" s="77"/>
      <c r="C1014" s="77"/>
      <c r="D1014" s="77"/>
      <c r="E1014" s="77"/>
      <c r="F1014" s="77"/>
      <c r="G1014" s="77"/>
      <c r="H1014" s="77"/>
      <c r="I1014" s="77"/>
      <c r="J1014" s="77"/>
      <c r="K1014" s="77"/>
      <c r="L1014" s="77"/>
      <c r="M1014" s="77"/>
      <c r="N1014" s="77"/>
      <c r="O1014" s="77"/>
      <c r="P1014" s="77"/>
      <c r="Q1014" s="77"/>
      <c r="R1014" s="77"/>
      <c r="S1014" s="77"/>
      <c r="T1014" s="77"/>
      <c r="U1014" s="77"/>
      <c r="V1014" s="77"/>
      <c r="W1014" s="77"/>
      <c r="X1014" s="77"/>
      <c r="Y1014" s="77"/>
      <c r="Z1014" s="77"/>
    </row>
    <row r="1015">
      <c r="A1015" s="88"/>
      <c r="B1015" s="77"/>
      <c r="C1015" s="77"/>
      <c r="D1015" s="77"/>
      <c r="E1015" s="77"/>
      <c r="F1015" s="77"/>
      <c r="G1015" s="77"/>
      <c r="H1015" s="77"/>
      <c r="I1015" s="77"/>
      <c r="J1015" s="77"/>
      <c r="K1015" s="77"/>
      <c r="L1015" s="77"/>
      <c r="M1015" s="77"/>
      <c r="N1015" s="77"/>
      <c r="O1015" s="77"/>
      <c r="P1015" s="77"/>
      <c r="Q1015" s="77"/>
      <c r="R1015" s="77"/>
      <c r="S1015" s="77"/>
      <c r="T1015" s="77"/>
      <c r="U1015" s="77"/>
      <c r="V1015" s="77"/>
      <c r="W1015" s="77"/>
      <c r="X1015" s="77"/>
      <c r="Y1015" s="77"/>
      <c r="Z1015" s="77"/>
    </row>
    <row r="1016">
      <c r="A1016" s="88"/>
      <c r="B1016" s="77"/>
      <c r="C1016" s="77"/>
      <c r="D1016" s="77"/>
      <c r="E1016" s="77"/>
      <c r="F1016" s="77"/>
      <c r="G1016" s="77"/>
      <c r="H1016" s="77"/>
      <c r="I1016" s="77"/>
      <c r="J1016" s="77"/>
      <c r="K1016" s="77"/>
      <c r="L1016" s="77"/>
      <c r="M1016" s="77"/>
      <c r="N1016" s="77"/>
      <c r="O1016" s="77"/>
      <c r="P1016" s="77"/>
      <c r="Q1016" s="77"/>
      <c r="R1016" s="77"/>
      <c r="S1016" s="77"/>
      <c r="T1016" s="77"/>
      <c r="U1016" s="77"/>
      <c r="V1016" s="77"/>
      <c r="W1016" s="77"/>
      <c r="X1016" s="77"/>
      <c r="Y1016" s="77"/>
      <c r="Z1016" s="77"/>
    </row>
    <row r="1017">
      <c r="A1017" s="88"/>
      <c r="B1017" s="77"/>
      <c r="C1017" s="77"/>
      <c r="D1017" s="77"/>
      <c r="E1017" s="77"/>
      <c r="F1017" s="77"/>
      <c r="G1017" s="77"/>
      <c r="H1017" s="77"/>
      <c r="I1017" s="77"/>
      <c r="J1017" s="77"/>
      <c r="K1017" s="77"/>
      <c r="L1017" s="77"/>
      <c r="M1017" s="77"/>
      <c r="N1017" s="77"/>
      <c r="O1017" s="77"/>
      <c r="P1017" s="77"/>
      <c r="Q1017" s="77"/>
      <c r="R1017" s="77"/>
      <c r="S1017" s="77"/>
      <c r="T1017" s="77"/>
      <c r="U1017" s="77"/>
      <c r="V1017" s="77"/>
      <c r="W1017" s="77"/>
      <c r="X1017" s="77"/>
      <c r="Y1017" s="77"/>
      <c r="Z1017" s="77"/>
    </row>
    <row r="1018">
      <c r="A1018" s="88"/>
      <c r="B1018" s="77"/>
      <c r="C1018" s="77"/>
      <c r="D1018" s="77"/>
      <c r="E1018" s="77"/>
      <c r="F1018" s="77"/>
      <c r="G1018" s="77"/>
      <c r="H1018" s="77"/>
      <c r="I1018" s="77"/>
      <c r="J1018" s="77"/>
      <c r="K1018" s="77"/>
      <c r="L1018" s="77"/>
      <c r="M1018" s="77"/>
      <c r="N1018" s="77"/>
      <c r="O1018" s="77"/>
      <c r="P1018" s="77"/>
      <c r="Q1018" s="77"/>
      <c r="R1018" s="77"/>
      <c r="S1018" s="77"/>
      <c r="T1018" s="77"/>
      <c r="U1018" s="77"/>
      <c r="V1018" s="77"/>
      <c r="W1018" s="77"/>
      <c r="X1018" s="77"/>
      <c r="Y1018" s="77"/>
      <c r="Z1018" s="77"/>
    </row>
    <row r="1019">
      <c r="A1019" s="88"/>
      <c r="B1019" s="77"/>
      <c r="C1019" s="77"/>
      <c r="D1019" s="77"/>
      <c r="E1019" s="77"/>
      <c r="F1019" s="77"/>
      <c r="G1019" s="77"/>
      <c r="H1019" s="77"/>
      <c r="I1019" s="77"/>
      <c r="J1019" s="77"/>
      <c r="K1019" s="77"/>
      <c r="L1019" s="77"/>
      <c r="M1019" s="77"/>
      <c r="N1019" s="77"/>
      <c r="O1019" s="77"/>
      <c r="P1019" s="77"/>
      <c r="Q1019" s="77"/>
      <c r="R1019" s="77"/>
      <c r="S1019" s="77"/>
      <c r="T1019" s="77"/>
      <c r="U1019" s="77"/>
      <c r="V1019" s="77"/>
      <c r="W1019" s="77"/>
      <c r="X1019" s="77"/>
      <c r="Y1019" s="77"/>
      <c r="Z1019" s="77"/>
    </row>
  </sheetData>
  <mergeCells count="4">
    <mergeCell ref="A20:A21"/>
    <mergeCell ref="A23:A34"/>
    <mergeCell ref="A5:A16"/>
    <mergeCell ref="A2:A3"/>
  </mergeCells>
  <hyperlinks>
    <hyperlink r:id="rId1" ref="B3"/>
    <hyperlink r:id="rId2" ref="B21"/>
    <hyperlink r:id="rId3" ref="B23"/>
    <hyperlink r:id="rId4" ref="B24"/>
    <hyperlink r:id="rId5" ref="B25"/>
    <hyperlink r:id="rId6" ref="B26"/>
    <hyperlink r:id="rId7" ref="B27"/>
    <hyperlink r:id="rId8" ref="B28"/>
    <hyperlink r:id="rId9" ref="B29"/>
    <hyperlink r:id="rId10" ref="B30"/>
    <hyperlink r:id="rId11" ref="B31"/>
    <hyperlink r:id="rId12" ref="B32"/>
    <hyperlink r:id="rId13" ref="B33"/>
    <hyperlink r:id="rId14" ref="B34"/>
    <hyperlink r:id="rId15" ref="B36"/>
  </hyperlinks>
  <drawing r:id="rId16"/>
</worksheet>
</file>