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<sst xmlns="http://schemas.openxmlformats.org/spreadsheetml/2006/main" count="2654" uniqueCount="723">
  <si>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</si>
  <si>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</si>
  <si>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</si>
  <si>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</si>
  <si>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</si>
  <si>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</si>
  <si>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</si>
  <si>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</si>
  <si>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</si>
  <si>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</si>
  <si>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</si>
  <si>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</si>
  <si>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</si>
  <si>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</si>
  <si>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</si>
  <si>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</si>
  <si>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</si>
  <si>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</si>
  <si>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</si>
  <si>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</si>
  <si>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</si>
  <si>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</si>
  <si>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</si>
  <si>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</si>
  <si>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</si>
  <si>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</si>
  <si>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</si>
  <si>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</si>
  <si>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</si>
  <si>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</si>
  <si>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</si>
  <si>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</si>
  <si>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</si>
  <si>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</si>
  <si>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</si>
  <si>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</si>
  <si>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</si>
  <si>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</si>
  <si>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</si>
  <si>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</si>
  <si>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</si>
  <si>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</si>
  <si>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</si>
  <si>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</si>
  <si>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</si>
  <si>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</si>
  <si>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</si>
  <si>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</si>
  <si>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</si>
  <si>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</si>
  <si>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</si>
  <si>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</si>
  <si>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</si>
  <si>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</si>
  <si>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</si>
  <si>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</si>
  <si>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</si>
  <si>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</si>
  <si>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</si>
  <si>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</si>
  <si>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</si>
  <si>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</si>
  <si>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</si>
  <si>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</si>
  <si>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</si>
  <si>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</si>
  <si>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</si>
  <si>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</si>
  <si>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</si>
  <si>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</si>
  <si>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</si>
  <si>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</si>
  <si>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</si>
  <si>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</si>
  <si>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</si>
  <si>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</si>
  <si>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</si>
  <si>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</si>
  <si>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</si>
  <si>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</si>
  <si>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</si>
  <si>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</si>
  <si>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</si>
  <si>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</si>
  <si>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</si>
  <si>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</si>
  <si>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</si>
  <si>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</si>
  <si>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</si>
  <si>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</si>
  <si>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</si>
  <si>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</si>
  <si>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</si>
  <si>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</si>
  <si>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</si>
  <si>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</si>
  <si>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</si>
  <si>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</si>
  <si>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</si>
  <si>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</si>
  <si>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</si>
  <si>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</si>
  <si>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</si>
  <si>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</si>
  <si>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</si>
  <si>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</si>
  <si>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</si>
  <si>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</si>
  <si>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</si>
  <si>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</si>
  <si>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</si>
  <si>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</si>
  <si>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</si>
  <si>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</si>
  <si>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</si>
  <si>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</si>
  <si>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</si>
  <si>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</si>
  <si>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</si>
  <si>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</si>
  <si>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</si>
  <si>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</si>
  <si>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</si>
  <si>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</si>
  <si>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</si>
  <si>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</si>
  <si>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</si>
  <si>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</si>
  <si>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</si>
  <si>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</si>
  <si>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</si>
  <si>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</si>
  <si>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</si>
  <si>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</si>
  <si>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</si>
  <si>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</si>
  <si>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</si>
  <si>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</si>
  <si>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</si>
  <si>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</si>
  <si>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</si>
  <si>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</si>
  <si>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</si>
  <si>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</si>
  <si>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</si>
  <si>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</si>
  <si>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</si>
  <si>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</si>
  <si>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</si>
  <si>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</si>
  <si>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</si>
  <si>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</si>
  <si>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</si>
  <si>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</si>
  <si>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</si>
  <si>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</si>
  <si>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</si>
  <si>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</si>
  <si>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</si>
  <si>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</si>
  <si>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</si>
  <si>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F1</t>
  </si>
  <si>
    <t>F2</t>
  </si>
  <si>
    <t>F3</t>
  </si>
  <si>
    <t>F4</t>
  </si>
  <si>
    <t>F5</t>
  </si>
  <si>
    <t>F6</t>
  </si>
  <si>
    <t>comments</t>
  </si>
  <si>
    <t>wrong</t>
  </si>
  <si>
    <t>ok</t>
  </si>
  <si>
    <t>1:100 (1/2)</t>
  </si>
  <si>
    <t>end very low</t>
  </si>
  <si>
    <t>1:10 (2/2)</t>
  </si>
  <si>
    <t>1:100 (2/2)</t>
  </si>
  <si>
    <t>low</t>
  </si>
  <si>
    <t>1:1000 (2/2)</t>
  </si>
  <si>
    <t>1:10000 (1/2)</t>
  </si>
  <si>
    <t>1:10000 (2/2)</t>
  </si>
  <si>
    <t>1:10 (1/2)</t>
  </si>
  <si>
    <t>very low</t>
  </si>
  <si>
    <t>miss</t>
  </si>
  <si>
    <t>1:1000 (1/2)</t>
  </si>
  <si>
    <t>end low</t>
  </si>
  <si>
    <t>PCR2 F5 is better</t>
  </si>
  <si>
    <t>1:10 (0/2)</t>
  </si>
  <si>
    <t>miss end of F6?? check!</t>
  </si>
  <si>
    <t>end miss</t>
  </si>
  <si>
    <t>1:10 (0/1)</t>
  </si>
  <si>
    <t>mislabelled (confirmed); the dilution refers to the new sample</t>
  </si>
  <si>
    <t>1:1 (0/1)</t>
  </si>
  <si>
    <t>contaminated by 38304</t>
  </si>
  <si>
    <t>1:1 (1/1)</t>
  </si>
  <si>
    <t>mislabelled?</t>
  </si>
  <si>
    <t>to be sent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</si>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</sst>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YYYY\-MM\-DD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46C0A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Normal_Blad1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3.8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14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7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233" customFormat="false" ht="12.8" hidden="false" customHeight="false" outlineLevel="0" collapsed="false"/>
    <row r="242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100"/>
  <sheetViews>
    <sheetView windowProtection="false" showFormulas="false" showGridLines="true" showRowColHeaders="true" showZeros="false" rightToLeft="false" tabSelected="true" showOutlineSymbols="true" defaultGridColor="true" view="normal" topLeftCell="A31" colorId="64" zoomScale="65" zoomScaleNormal="65" zoomScalePageLayoutView="100" workbookViewId="0">
      <selection pane="topLeft" activeCell="H64" activeCellId="0" sqref="H64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0" width="23.5669642857143"/>
    <col collapsed="false" hidden="false" max="8" min="8" style="2" width="23.5669642857143"/>
    <col collapsed="false" hidden="false" max="9" min="9" style="5" width="23.5669642857143"/>
    <col collapsed="false" hidden="false" max="10" min="10" style="5" width="10.1428571428571"/>
    <col collapsed="false" hidden="false" max="11" min="11" style="5" width="11.1428571428571"/>
    <col collapsed="false" hidden="false" max="12" min="12" style="5" width="21.8616071428571"/>
    <col collapsed="false" hidden="false" max="13" min="13" style="5" width="12"/>
    <col collapsed="false" hidden="false" max="14" min="14" style="5" width="8.57589285714286"/>
    <col collapsed="false" hidden="false" max="15" min="15" style="5" width="34.3794642857143"/>
    <col collapsed="false" hidden="false" max="16" min="16" style="2" width="8.57589285714286"/>
    <col collapsed="false" hidden="false" max="1025" min="17" style="0" width="8.57589285714286"/>
  </cols>
  <sheetData>
    <row r="1" s="65" customFormat="true" ht="23.8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  <c r="O1" s="65" t="s">
        <v>167</v>
      </c>
      <c r="P1" s="65" t="s">
        <v>168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5" t="n">
        <f aca="false">E2 * 0.4 / 6</f>
        <v>33.2666666666667</v>
      </c>
      <c r="H2" s="10"/>
      <c r="I2" s="5" t="s">
        <v>169</v>
      </c>
      <c r="J2" s="5" t="s">
        <v>169</v>
      </c>
      <c r="K2" s="5" t="s">
        <v>169</v>
      </c>
      <c r="L2" s="5" t="s">
        <v>169</v>
      </c>
      <c r="M2" s="5" t="s">
        <v>169</v>
      </c>
      <c r="N2" s="5" t="s">
        <v>169</v>
      </c>
      <c r="O2" s="1"/>
      <c r="P2" s="0"/>
    </row>
    <row r="3" customFormat="false" ht="13.8" hidden="false" customHeight="false" outlineLevel="0" collapsed="false">
      <c r="A3" s="69" t="str">
        <f aca="false">'Samples timeline'!A9</f>
        <v>VL98-1253</v>
      </c>
      <c r="B3" s="70" t="n">
        <f aca="false">'Samples timeline'!B9</f>
        <v>20097</v>
      </c>
      <c r="C3" s="71" t="n">
        <f aca="false">'Samples timeline'!C9</f>
        <v>35817</v>
      </c>
      <c r="D3" s="72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n">
        <f aca="false">E3 * 0.4 / 6</f>
        <v>460</v>
      </c>
      <c r="H3" s="73" t="s">
        <v>170</v>
      </c>
      <c r="I3" s="5" t="s">
        <v>169</v>
      </c>
      <c r="J3" s="5" t="s">
        <v>169</v>
      </c>
      <c r="K3" s="5" t="s">
        <v>169</v>
      </c>
      <c r="L3" s="5" t="s">
        <v>169</v>
      </c>
      <c r="M3" s="74" t="s">
        <v>171</v>
      </c>
      <c r="N3" s="5" t="s">
        <v>169</v>
      </c>
      <c r="O3" s="1"/>
      <c r="P3" s="0"/>
    </row>
    <row r="4" customFormat="false" ht="14.9" hidden="false" customHeight="false" outlineLevel="0" collapsed="false">
      <c r="A4" s="69" t="str">
        <f aca="false">'Samples timeline'!A15</f>
        <v>VK99-2133</v>
      </c>
      <c r="B4" s="70" t="n">
        <f aca="false">'Samples timeline'!B15</f>
        <v>20097</v>
      </c>
      <c r="C4" s="71" t="n">
        <f aca="false">'Samples timeline'!C15</f>
        <v>36339</v>
      </c>
      <c r="D4" s="72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n">
        <f aca="false">E4 * 0.4 / 6</f>
        <v>380</v>
      </c>
      <c r="H4" s="75" t="s">
        <v>170</v>
      </c>
      <c r="I4" s="5" t="s">
        <v>169</v>
      </c>
      <c r="J4" s="5" t="s">
        <v>169</v>
      </c>
      <c r="K4" s="5" t="s">
        <v>169</v>
      </c>
      <c r="L4" s="5" t="s">
        <v>169</v>
      </c>
      <c r="M4" s="5" t="s">
        <v>169</v>
      </c>
      <c r="N4" s="5" t="s">
        <v>169</v>
      </c>
      <c r="O4" s="1"/>
      <c r="P4" s="0"/>
    </row>
    <row r="5" customFormat="false" ht="14.9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n">
        <f aca="false">E5 * 0.4 / 6</f>
        <v>733.333333333333</v>
      </c>
      <c r="H5" s="75" t="s">
        <v>172</v>
      </c>
      <c r="I5" s="5" t="s">
        <v>169</v>
      </c>
      <c r="J5" s="5" t="s">
        <v>169</v>
      </c>
      <c r="K5" s="5" t="s">
        <v>169</v>
      </c>
      <c r="L5" s="5" t="s">
        <v>169</v>
      </c>
      <c r="M5" s="5" t="s">
        <v>169</v>
      </c>
      <c r="N5" s="5" t="s">
        <v>169</v>
      </c>
      <c r="O5" s="1"/>
      <c r="P5" s="0"/>
    </row>
    <row r="6" customFormat="false" ht="14.9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n">
        <f aca="false">E6 * 0.4 / 6</f>
        <v>733.333333333333</v>
      </c>
      <c r="H6" s="75" t="s">
        <v>170</v>
      </c>
      <c r="I6" s="5" t="s">
        <v>169</v>
      </c>
      <c r="J6" s="5" t="s">
        <v>169</v>
      </c>
      <c r="K6" s="5" t="s">
        <v>169</v>
      </c>
      <c r="L6" s="5" t="s">
        <v>169</v>
      </c>
      <c r="M6" s="5" t="s">
        <v>169</v>
      </c>
      <c r="N6" s="5" t="s">
        <v>169</v>
      </c>
      <c r="O6" s="1"/>
      <c r="P6" s="0"/>
    </row>
    <row r="7" customFormat="false" ht="14.9" hidden="false" customHeight="false" outlineLevel="0" collapsed="false">
      <c r="A7" s="69" t="str">
        <f aca="false">'Samples timeline'!A19</f>
        <v>VK00-1524</v>
      </c>
      <c r="B7" s="70" t="n">
        <f aca="false">'Samples timeline'!B19</f>
        <v>20097</v>
      </c>
      <c r="C7" s="71" t="n">
        <f aca="false">'Samples timeline'!C19</f>
        <v>36648</v>
      </c>
      <c r="D7" s="72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5" t="n">
        <f aca="false">E7 * 0.4 / 6</f>
        <v>440</v>
      </c>
      <c r="H7" s="75" t="s">
        <v>173</v>
      </c>
      <c r="I7" s="5" t="s">
        <v>169</v>
      </c>
      <c r="J7" s="5" t="s">
        <v>169</v>
      </c>
      <c r="K7" s="5" t="s">
        <v>169</v>
      </c>
      <c r="L7" s="5" t="s">
        <v>169</v>
      </c>
      <c r="M7" s="5" t="s">
        <v>169</v>
      </c>
      <c r="N7" s="5" t="s">
        <v>169</v>
      </c>
      <c r="O7" s="1"/>
      <c r="P7" s="0"/>
    </row>
    <row r="8" customFormat="false" ht="14.9" hidden="false" customHeight="false" outlineLevel="0" collapsed="false">
      <c r="A8" s="69" t="str">
        <f aca="false">'Samples timeline'!A23</f>
        <v>VK01-2965</v>
      </c>
      <c r="B8" s="70" t="n">
        <f aca="false">'Samples timeline'!B23</f>
        <v>20097</v>
      </c>
      <c r="C8" s="71" t="n">
        <f aca="false">'Samples timeline'!C23</f>
        <v>37116</v>
      </c>
      <c r="D8" s="72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5" t="n">
        <f aca="false">E8 * 0.4 / 6</f>
        <v>653.333333333333</v>
      </c>
      <c r="H8" s="75" t="s">
        <v>170</v>
      </c>
      <c r="I8" s="5" t="s">
        <v>169</v>
      </c>
      <c r="J8" s="5" t="s">
        <v>169</v>
      </c>
      <c r="K8" s="5" t="s">
        <v>169</v>
      </c>
      <c r="L8" s="5" t="s">
        <v>169</v>
      </c>
      <c r="M8" s="5" t="s">
        <v>169</v>
      </c>
      <c r="N8" s="5" t="s">
        <v>169</v>
      </c>
      <c r="O8" s="1"/>
      <c r="P8" s="0"/>
    </row>
    <row r="9" customFormat="false" ht="13.8" hidden="false" customHeight="false" outlineLevel="0" collapsed="false">
      <c r="A9" s="69" t="str">
        <f aca="false">'Samples timeline'!A26</f>
        <v>VK02-4452</v>
      </c>
      <c r="B9" s="70" t="n">
        <f aca="false">'Samples timeline'!B26</f>
        <v>20097</v>
      </c>
      <c r="C9" s="71" t="n">
        <f aca="false">'Samples timeline'!C26</f>
        <v>37558</v>
      </c>
      <c r="D9" s="72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n">
        <f aca="false">E9 * 0.4 / 6</f>
        <v>2600</v>
      </c>
      <c r="H9" s="76" t="s">
        <v>173</v>
      </c>
      <c r="I9" s="5" t="s">
        <v>169</v>
      </c>
      <c r="J9" s="5" t="s">
        <v>169</v>
      </c>
      <c r="K9" s="5" t="s">
        <v>169</v>
      </c>
      <c r="L9" s="5" t="s">
        <v>169</v>
      </c>
      <c r="M9" s="12" t="s">
        <v>174</v>
      </c>
      <c r="N9" s="5" t="s">
        <v>169</v>
      </c>
      <c r="O9" s="1"/>
      <c r="P9" s="0"/>
    </row>
    <row r="10" customFormat="false" ht="13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n">
        <f aca="false">E10 * 0.4 / 6</f>
        <v>19466.6666666667</v>
      </c>
      <c r="H10" s="77" t="s">
        <v>175</v>
      </c>
      <c r="I10" s="5" t="s">
        <v>169</v>
      </c>
      <c r="J10" s="5" t="s">
        <v>169</v>
      </c>
      <c r="K10" s="5" t="s">
        <v>169</v>
      </c>
      <c r="L10" s="5" t="s">
        <v>169</v>
      </c>
      <c r="M10" s="12" t="s">
        <v>174</v>
      </c>
      <c r="N10" s="5" t="s">
        <v>169</v>
      </c>
      <c r="O10" s="1"/>
      <c r="P10" s="0"/>
    </row>
    <row r="11" customFormat="false" ht="13.8" hidden="false" customHeight="false" outlineLevel="0" collapsed="false">
      <c r="A11" s="69" t="str">
        <f aca="false">'Samples timeline'!A31</f>
        <v>VK03-4298</v>
      </c>
      <c r="B11" s="70" t="n">
        <f aca="false">'Samples timeline'!B31</f>
        <v>20097</v>
      </c>
      <c r="C11" s="71" t="n">
        <f aca="false">'Samples timeline'!C31</f>
        <v>37894</v>
      </c>
      <c r="D11" s="72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n">
        <f aca="false">E11 * 0.4 / 6</f>
        <v>16000</v>
      </c>
      <c r="H11" s="77" t="s">
        <v>176</v>
      </c>
      <c r="I11" s="5" t="s">
        <v>169</v>
      </c>
      <c r="J11" s="5" t="s">
        <v>169</v>
      </c>
      <c r="K11" s="5" t="s">
        <v>169</v>
      </c>
      <c r="L11" s="5" t="s">
        <v>169</v>
      </c>
      <c r="M11" s="12" t="s">
        <v>174</v>
      </c>
      <c r="N11" s="5" t="s">
        <v>169</v>
      </c>
      <c r="O11" s="1"/>
      <c r="P11" s="0"/>
    </row>
    <row r="12" customFormat="false" ht="14.9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n">
        <f aca="false">E12 * 0.4 / 6</f>
        <v>33400</v>
      </c>
      <c r="H12" s="73" t="s">
        <v>175</v>
      </c>
      <c r="I12" s="5" t="s">
        <v>169</v>
      </c>
      <c r="J12" s="5" t="s">
        <v>169</v>
      </c>
      <c r="K12" s="5" t="s">
        <v>169</v>
      </c>
      <c r="L12" s="5" t="s">
        <v>169</v>
      </c>
      <c r="M12" s="5" t="s">
        <v>169</v>
      </c>
      <c r="N12" s="5" t="s">
        <v>169</v>
      </c>
      <c r="O12" s="1"/>
      <c r="P12" s="0"/>
    </row>
    <row r="13" customFormat="false" ht="13.8" hidden="false" customHeight="false" outlineLevel="0" collapsed="false">
      <c r="A13" s="69" t="str">
        <f aca="false">'Samples timeline'!A35</f>
        <v>VK04-4187</v>
      </c>
      <c r="B13" s="70" t="n">
        <f aca="false">'Samples timeline'!B35</f>
        <v>20097</v>
      </c>
      <c r="C13" s="71" t="n">
        <f aca="false">'Samples timeline'!C35</f>
        <v>38251</v>
      </c>
      <c r="D13" s="72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n">
        <f aca="false">E13 * 0.4 / 6</f>
        <v>43200</v>
      </c>
      <c r="H13" s="77" t="s">
        <v>177</v>
      </c>
      <c r="I13" s="5" t="s">
        <v>169</v>
      </c>
      <c r="J13" s="5" t="s">
        <v>169</v>
      </c>
      <c r="K13" s="5" t="s">
        <v>169</v>
      </c>
      <c r="L13" s="5" t="s">
        <v>169</v>
      </c>
      <c r="M13" s="5" t="s">
        <v>169</v>
      </c>
      <c r="N13" s="5" t="s">
        <v>169</v>
      </c>
      <c r="O13" s="1"/>
      <c r="P13" s="0"/>
    </row>
    <row r="14" customFormat="false" ht="14.9" hidden="false" customHeight="false" outlineLevel="0" collapsed="false">
      <c r="A14" s="69" t="n">
        <f aca="false">'Samples timeline'!A60</f>
        <v>25304</v>
      </c>
      <c r="B14" s="70" t="n">
        <f aca="false">'Samples timeline'!B60</f>
        <v>15363</v>
      </c>
      <c r="C14" s="71" t="n">
        <f aca="false">'Samples timeline'!C60</f>
        <v>37539</v>
      </c>
      <c r="D14" s="72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n">
        <f aca="false">E14 * 0.4 / 6</f>
        <v>2073.33333333333</v>
      </c>
      <c r="H14" s="78" t="s">
        <v>170</v>
      </c>
      <c r="I14" s="5" t="s">
        <v>169</v>
      </c>
      <c r="J14" s="5" t="s">
        <v>169</v>
      </c>
      <c r="K14" s="5" t="s">
        <v>169</v>
      </c>
      <c r="L14" s="5" t="s">
        <v>169</v>
      </c>
      <c r="M14" s="5" t="s">
        <v>169</v>
      </c>
      <c r="N14" s="5" t="s">
        <v>169</v>
      </c>
      <c r="O14" s="1"/>
      <c r="P14" s="0"/>
    </row>
    <row r="15" customFormat="false" ht="14.9" hidden="false" customHeight="false" outlineLevel="0" collapsed="false">
      <c r="A15" s="69" t="n">
        <f aca="false">'Samples timeline'!A64</f>
        <v>28541</v>
      </c>
      <c r="B15" s="70" t="n">
        <f aca="false">'Samples timeline'!B64</f>
        <v>15363</v>
      </c>
      <c r="C15" s="71" t="n">
        <f aca="false">'Samples timeline'!C64</f>
        <v>38026</v>
      </c>
      <c r="D15" s="72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n">
        <f aca="false">E15 * 0.4 / 6</f>
        <v>120</v>
      </c>
      <c r="H15" s="79" t="s">
        <v>172</v>
      </c>
      <c r="I15" s="5" t="s">
        <v>169</v>
      </c>
      <c r="J15" s="5" t="s">
        <v>169</v>
      </c>
      <c r="K15" s="5" t="s">
        <v>169</v>
      </c>
      <c r="L15" s="5" t="s">
        <v>169</v>
      </c>
      <c r="M15" s="12" t="s">
        <v>174</v>
      </c>
      <c r="N15" s="5" t="s">
        <v>169</v>
      </c>
      <c r="O15" s="0"/>
      <c r="P15" s="0"/>
    </row>
    <row r="16" customFormat="false" ht="14.9" hidden="false" customHeight="false" outlineLevel="0" collapsed="false">
      <c r="A16" s="69" t="n">
        <f aca="false">'Samples timeline'!A66</f>
        <v>31181</v>
      </c>
      <c r="B16" s="70" t="n">
        <f aca="false">'Samples timeline'!B66</f>
        <v>15363</v>
      </c>
      <c r="C16" s="71" t="n">
        <f aca="false">'Samples timeline'!C66</f>
        <v>38401</v>
      </c>
      <c r="D16" s="72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n">
        <f aca="false">E16 * 0.4 / 6</f>
        <v>120</v>
      </c>
      <c r="H16" s="79" t="s">
        <v>178</v>
      </c>
      <c r="I16" s="5" t="s">
        <v>169</v>
      </c>
      <c r="J16" s="5" t="s">
        <v>169</v>
      </c>
      <c r="K16" s="5" t="s">
        <v>169</v>
      </c>
      <c r="L16" s="5" t="s">
        <v>169</v>
      </c>
      <c r="M16" s="5" t="s">
        <v>169</v>
      </c>
      <c r="N16" s="5" t="s">
        <v>169</v>
      </c>
      <c r="O16" s="0"/>
      <c r="P16" s="0"/>
    </row>
    <row r="17" customFormat="false" ht="13.8" hidden="false" customHeight="false" outlineLevel="0" collapsed="false">
      <c r="A17" s="69" t="n">
        <f aca="false">'Samples timeline'!A68</f>
        <v>33460</v>
      </c>
      <c r="B17" s="70" t="n">
        <f aca="false">'Samples timeline'!B68</f>
        <v>15363</v>
      </c>
      <c r="C17" s="71" t="n">
        <f aca="false">'Samples timeline'!C68</f>
        <v>38720</v>
      </c>
      <c r="D17" s="72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n">
        <f aca="false">E17 * 0.4 / 6</f>
        <v>780</v>
      </c>
      <c r="H17" s="79" t="s">
        <v>172</v>
      </c>
      <c r="I17" s="5" t="s">
        <v>169</v>
      </c>
      <c r="J17" s="5" t="s">
        <v>169</v>
      </c>
      <c r="K17" s="5" t="s">
        <v>169</v>
      </c>
      <c r="L17" s="5" t="s">
        <v>169</v>
      </c>
      <c r="M17" s="74" t="s">
        <v>179</v>
      </c>
      <c r="N17" s="5" t="s">
        <v>169</v>
      </c>
      <c r="O17" s="1"/>
      <c r="P17" s="0"/>
    </row>
    <row r="18" customFormat="false" ht="14.9" hidden="false" customHeight="false" outlineLevel="0" collapsed="false">
      <c r="A18" s="69" t="str">
        <f aca="false">'Samples timeline'!A71</f>
        <v>VK07-0259</v>
      </c>
      <c r="B18" s="70" t="n">
        <f aca="false">'Samples timeline'!B71</f>
        <v>15363</v>
      </c>
      <c r="C18" s="71" t="n">
        <f aca="false">'Samples timeline'!C71</f>
        <v>39093</v>
      </c>
      <c r="D18" s="72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n">
        <f aca="false">E18 * 0.4 / 6</f>
        <v>80</v>
      </c>
      <c r="H18" s="75" t="s">
        <v>178</v>
      </c>
      <c r="I18" s="5" t="s">
        <v>169</v>
      </c>
      <c r="J18" s="5" t="s">
        <v>169</v>
      </c>
      <c r="K18" s="12" t="s">
        <v>174</v>
      </c>
      <c r="L18" s="5" t="s">
        <v>169</v>
      </c>
      <c r="M18" s="74" t="s">
        <v>180</v>
      </c>
      <c r="N18" s="5" t="s">
        <v>169</v>
      </c>
      <c r="O18" s="1"/>
      <c r="P18" s="0"/>
    </row>
    <row r="19" customFormat="false" ht="14.9" hidden="false" customHeight="false" outlineLevel="0" collapsed="false">
      <c r="A19" s="69" t="str">
        <f aca="false">'Samples timeline'!A74</f>
        <v>VK08-1001</v>
      </c>
      <c r="B19" s="70" t="n">
        <f aca="false">'Samples timeline'!B74</f>
        <v>15363</v>
      </c>
      <c r="C19" s="71" t="n">
        <f aca="false">'Samples timeline'!C74</f>
        <v>39483</v>
      </c>
      <c r="D19" s="72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n">
        <f aca="false">E19 * 0.4 / 6</f>
        <v>71.3333333333333</v>
      </c>
      <c r="H19" s="75" t="s">
        <v>172</v>
      </c>
      <c r="I19" s="5" t="s">
        <v>169</v>
      </c>
      <c r="J19" s="5" t="s">
        <v>169</v>
      </c>
      <c r="K19" s="74" t="s">
        <v>179</v>
      </c>
      <c r="L19" s="5" t="s">
        <v>169</v>
      </c>
      <c r="M19" s="5" t="s">
        <v>169</v>
      </c>
      <c r="N19" s="5" t="s">
        <v>169</v>
      </c>
      <c r="O19" s="1"/>
      <c r="P19" s="0"/>
    </row>
    <row r="20" customFormat="false" ht="14.9" hidden="false" customHeight="false" outlineLevel="0" collapsed="false">
      <c r="A20" s="69" t="n">
        <f aca="false">'Samples timeline'!A91</f>
        <v>18601</v>
      </c>
      <c r="B20" s="70" t="n">
        <f aca="false">'Samples timeline'!B91</f>
        <v>15823</v>
      </c>
      <c r="C20" s="71" t="n">
        <f aca="false">'Samples timeline'!C91</f>
        <v>36552</v>
      </c>
      <c r="D20" s="72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n">
        <f aca="false">E20 * 0.4 / 6</f>
        <v>1153.33333333333</v>
      </c>
      <c r="H20" s="78" t="s">
        <v>172</v>
      </c>
      <c r="I20" s="5" t="s">
        <v>169</v>
      </c>
      <c r="J20" s="5" t="s">
        <v>169</v>
      </c>
      <c r="K20" s="5" t="s">
        <v>169</v>
      </c>
      <c r="L20" s="5" t="s">
        <v>169</v>
      </c>
      <c r="M20" s="5" t="s">
        <v>169</v>
      </c>
      <c r="N20" s="5" t="s">
        <v>169</v>
      </c>
      <c r="O20" s="1"/>
      <c r="P20" s="0"/>
    </row>
    <row r="21" customFormat="false" ht="14.9" hidden="false" customHeight="false" outlineLevel="0" collapsed="false">
      <c r="A21" s="69" t="n">
        <f aca="false">'Samples timeline'!A96</f>
        <v>20979</v>
      </c>
      <c r="B21" s="70" t="n">
        <f aca="false">'Samples timeline'!B96</f>
        <v>15823</v>
      </c>
      <c r="C21" s="71" t="n">
        <f aca="false">'Samples timeline'!C96</f>
        <v>36907</v>
      </c>
      <c r="D21" s="72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n">
        <f aca="false">E21 * 0.4 / 6</f>
        <v>4400</v>
      </c>
      <c r="H21" s="79" t="s">
        <v>181</v>
      </c>
      <c r="I21" s="5" t="s">
        <v>169</v>
      </c>
      <c r="J21" s="5" t="s">
        <v>169</v>
      </c>
      <c r="K21" s="5" t="s">
        <v>169</v>
      </c>
      <c r="L21" s="5" t="s">
        <v>169</v>
      </c>
      <c r="M21" s="5" t="s">
        <v>169</v>
      </c>
      <c r="N21" s="5" t="s">
        <v>169</v>
      </c>
      <c r="O21" s="1"/>
      <c r="P21" s="0"/>
    </row>
    <row r="22" customFormat="false" ht="14.9" hidden="false" customHeight="false" outlineLevel="0" collapsed="false">
      <c r="A22" s="69" t="n">
        <f aca="false">'Samples timeline'!A100</f>
        <v>23030</v>
      </c>
      <c r="B22" s="70" t="n">
        <f aca="false">'Samples timeline'!B100</f>
        <v>15823</v>
      </c>
      <c r="C22" s="71" t="n">
        <f aca="false">'Samples timeline'!C100</f>
        <v>37203</v>
      </c>
      <c r="D22" s="72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n">
        <f aca="false">E22 * 0.4 / 6</f>
        <v>820</v>
      </c>
      <c r="H22" s="75" t="s">
        <v>173</v>
      </c>
      <c r="I22" s="5" t="s">
        <v>169</v>
      </c>
      <c r="J22" s="5" t="s">
        <v>169</v>
      </c>
      <c r="K22" s="5" t="s">
        <v>169</v>
      </c>
      <c r="L22" s="5" t="s">
        <v>169</v>
      </c>
      <c r="M22" s="5" t="s">
        <v>169</v>
      </c>
      <c r="N22" s="5" t="s">
        <v>169</v>
      </c>
      <c r="O22" s="1"/>
      <c r="P22" s="0"/>
    </row>
    <row r="23" customFormat="false" ht="14.9" hidden="false" customHeight="false" outlineLevel="0" collapsed="false">
      <c r="A23" s="69" t="n">
        <f aca="false">'Samples timeline'!A103</f>
        <v>25268</v>
      </c>
      <c r="B23" s="70" t="n">
        <f aca="false">'Samples timeline'!B103</f>
        <v>15823</v>
      </c>
      <c r="C23" s="71" t="n">
        <f aca="false">'Samples timeline'!C103</f>
        <v>37532</v>
      </c>
      <c r="D23" s="72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n">
        <f aca="false">E23 * 0.4 / 6</f>
        <v>866.666666666667</v>
      </c>
      <c r="H23" s="78" t="s">
        <v>178</v>
      </c>
      <c r="I23" s="5" t="s">
        <v>169</v>
      </c>
      <c r="J23" s="5" t="s">
        <v>169</v>
      </c>
      <c r="K23" s="5" t="s">
        <v>169</v>
      </c>
      <c r="L23" s="5" t="s">
        <v>169</v>
      </c>
      <c r="M23" s="74" t="s">
        <v>180</v>
      </c>
      <c r="N23" s="5" t="s">
        <v>169</v>
      </c>
      <c r="O23" s="0"/>
      <c r="P23" s="0"/>
    </row>
    <row r="24" customFormat="false" ht="14.9" hidden="false" customHeight="false" outlineLevel="0" collapsed="false">
      <c r="A24" s="69" t="n">
        <f aca="false">'Samples timeline'!A106</f>
        <v>27548</v>
      </c>
      <c r="B24" s="70" t="n">
        <f aca="false">'Samples timeline'!B106</f>
        <v>15823</v>
      </c>
      <c r="C24" s="71" t="n">
        <f aca="false">'Samples timeline'!C106</f>
        <v>37882</v>
      </c>
      <c r="D24" s="72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n">
        <f aca="false">E24 * 0.4 / 6</f>
        <v>800</v>
      </c>
      <c r="H24" s="79" t="s">
        <v>170</v>
      </c>
      <c r="I24" s="5" t="s">
        <v>169</v>
      </c>
      <c r="J24" s="5" t="s">
        <v>169</v>
      </c>
      <c r="K24" s="5" t="s">
        <v>169</v>
      </c>
      <c r="L24" s="5" t="s">
        <v>169</v>
      </c>
      <c r="M24" s="5" t="s">
        <v>169</v>
      </c>
      <c r="N24" s="5" t="s">
        <v>169</v>
      </c>
      <c r="O24" s="1"/>
      <c r="P24" s="0"/>
    </row>
    <row r="25" customFormat="false" ht="13.8" hidden="false" customHeight="false" outlineLevel="0" collapsed="false">
      <c r="A25" s="69" t="str">
        <f aca="false">'Samples timeline'!A109</f>
        <v>04HR-1501</v>
      </c>
      <c r="B25" s="70" t="n">
        <f aca="false">'Samples timeline'!B109</f>
        <v>15823</v>
      </c>
      <c r="C25" s="71" t="n">
        <f aca="false">'Samples timeline'!C109</f>
        <v>38340</v>
      </c>
      <c r="D25" s="72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n">
        <f aca="false">E25 * 0.4 / 6</f>
        <v>1066.66666666667</v>
      </c>
      <c r="H25" s="80" t="s">
        <v>173</v>
      </c>
      <c r="I25" s="5" t="s">
        <v>169</v>
      </c>
      <c r="J25" s="5" t="s">
        <v>169</v>
      </c>
      <c r="K25" s="12" t="s">
        <v>182</v>
      </c>
      <c r="L25" s="5" t="s">
        <v>169</v>
      </c>
      <c r="M25" s="74" t="s">
        <v>180</v>
      </c>
      <c r="N25" s="5" t="s">
        <v>169</v>
      </c>
      <c r="O25" s="1"/>
      <c r="P25" s="0"/>
    </row>
    <row r="26" customFormat="false" ht="13.8" hidden="false" customHeight="false" outlineLevel="0" collapsed="false">
      <c r="A26" s="69" t="str">
        <f aca="false">'Samples timeline'!A110</f>
        <v>05HR-0269</v>
      </c>
      <c r="B26" s="69" t="n">
        <f aca="false">'Samples timeline'!B110</f>
        <v>15823</v>
      </c>
      <c r="C26" s="71" t="n">
        <f aca="false">'Samples timeline'!C110</f>
        <v>38412</v>
      </c>
      <c r="D26" s="72" t="n">
        <f aca="false">'Samples timeline'!D110</f>
        <v>2143.5</v>
      </c>
      <c r="E26" s="69" t="n">
        <f aca="false">'Samples timeline'!E110</f>
        <v>38000</v>
      </c>
      <c r="F26" s="62"/>
      <c r="G26" s="5" t="n">
        <f aca="false">E26 * 0.4 / 6</f>
        <v>2533.33333333333</v>
      </c>
      <c r="H26" s="81" t="s">
        <v>170</v>
      </c>
      <c r="I26" s="5" t="s">
        <v>169</v>
      </c>
      <c r="J26" s="5" t="s">
        <v>169</v>
      </c>
      <c r="K26" s="74" t="s">
        <v>179</v>
      </c>
      <c r="L26" s="5" t="s">
        <v>169</v>
      </c>
      <c r="M26" s="12" t="s">
        <v>174</v>
      </c>
      <c r="N26" s="5" t="s">
        <v>169</v>
      </c>
      <c r="O26" s="1"/>
      <c r="P26" s="0"/>
    </row>
    <row r="27" customFormat="false" ht="13.8" hidden="false" customHeight="false" outlineLevel="0" collapsed="false">
      <c r="A27" s="69" t="str">
        <f aca="false">'Samples timeline'!A113</f>
        <v>06HR-0145</v>
      </c>
      <c r="B27" s="70" t="n">
        <f aca="false">'Samples timeline'!B113</f>
        <v>15823</v>
      </c>
      <c r="C27" s="71" t="n">
        <f aca="false">'Samples timeline'!C113</f>
        <v>38750</v>
      </c>
      <c r="D27" s="72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n">
        <f aca="false">E27 * 0.4 / 6</f>
        <v>5000</v>
      </c>
      <c r="H27" s="80" t="s">
        <v>175</v>
      </c>
      <c r="I27" s="5" t="s">
        <v>169</v>
      </c>
      <c r="J27" s="5" t="s">
        <v>169</v>
      </c>
      <c r="K27" s="12" t="s">
        <v>174</v>
      </c>
      <c r="L27" s="5" t="s">
        <v>169</v>
      </c>
      <c r="M27" s="5" t="s">
        <v>169</v>
      </c>
      <c r="N27" s="5" t="s">
        <v>169</v>
      </c>
      <c r="O27" s="1"/>
      <c r="P27" s="0"/>
    </row>
    <row r="28" customFormat="false" ht="13.8" hidden="false" customHeight="false" outlineLevel="0" collapsed="false">
      <c r="A28" s="69" t="str">
        <f aca="false">'Samples timeline'!A117</f>
        <v>07HR-0248</v>
      </c>
      <c r="B28" s="70" t="n">
        <f aca="false">'Samples timeline'!B117</f>
        <v>15823</v>
      </c>
      <c r="C28" s="71" t="n">
        <f aca="false">'Samples timeline'!C117</f>
        <v>39133</v>
      </c>
      <c r="D28" s="72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5" t="n">
        <f aca="false">E28 * 0.4 / 6</f>
        <v>8000</v>
      </c>
      <c r="H28" s="82" t="s">
        <v>173</v>
      </c>
      <c r="I28" s="74" t="s">
        <v>174</v>
      </c>
      <c r="J28" s="74" t="s">
        <v>180</v>
      </c>
      <c r="K28" s="5" t="s">
        <v>169</v>
      </c>
      <c r="L28" s="5" t="s">
        <v>169</v>
      </c>
      <c r="M28" s="74" t="s">
        <v>180</v>
      </c>
      <c r="N28" s="5" t="s">
        <v>169</v>
      </c>
      <c r="O28" s="1"/>
      <c r="P28" s="0"/>
    </row>
    <row r="29" customFormat="false" ht="13.8" hidden="false" customHeight="false" outlineLevel="0" collapsed="false">
      <c r="A29" s="69" t="str">
        <f aca="false">'Samples timeline'!A120</f>
        <v>08HR-0235</v>
      </c>
      <c r="B29" s="70" t="n">
        <f aca="false">'Samples timeline'!B120</f>
        <v>15823</v>
      </c>
      <c r="C29" s="71" t="n">
        <f aca="false">'Samples timeline'!C120</f>
        <v>39485</v>
      </c>
      <c r="D29" s="72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n">
        <f aca="false">E29 * 0.4 / 6</f>
        <v>3266.66666666667</v>
      </c>
      <c r="H29" s="80" t="s">
        <v>181</v>
      </c>
      <c r="I29" s="5" t="s">
        <v>169</v>
      </c>
      <c r="J29" s="5" t="s">
        <v>169</v>
      </c>
      <c r="K29" s="5" t="s">
        <v>169</v>
      </c>
      <c r="L29" s="5" t="s">
        <v>169</v>
      </c>
      <c r="M29" s="12" t="s">
        <v>182</v>
      </c>
      <c r="N29" s="5" t="s">
        <v>169</v>
      </c>
      <c r="O29" s="1"/>
      <c r="P29" s="0"/>
    </row>
    <row r="30" customFormat="false" ht="13.8" hidden="false" customHeight="false" outlineLevel="0" collapsed="false">
      <c r="A30" s="69" t="n">
        <f aca="false">'Samples timeline'!A139</f>
        <v>20883</v>
      </c>
      <c r="B30" s="70" t="n">
        <f aca="false">'Samples timeline'!B139</f>
        <v>15313</v>
      </c>
      <c r="C30" s="71" t="n">
        <f aca="false">'Samples timeline'!C139</f>
        <v>36894</v>
      </c>
      <c r="D30" s="72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n">
        <f aca="false">E30 * 0.4 / 6</f>
        <v>452</v>
      </c>
      <c r="H30" s="80" t="s">
        <v>173</v>
      </c>
      <c r="I30" s="5" t="s">
        <v>169</v>
      </c>
      <c r="J30" s="5" t="s">
        <v>169</v>
      </c>
      <c r="K30" s="5" t="s">
        <v>169</v>
      </c>
      <c r="L30" s="5" t="s">
        <v>169</v>
      </c>
      <c r="M30" s="5" t="s">
        <v>169</v>
      </c>
      <c r="N30" s="5" t="s">
        <v>169</v>
      </c>
      <c r="O30" s="1"/>
      <c r="P30" s="0"/>
    </row>
    <row r="31" customFormat="false" ht="13.8" hidden="false" customHeight="false" outlineLevel="0" collapsed="false">
      <c r="A31" s="69" t="n">
        <f aca="false">'Samples timeline'!A144</f>
        <v>24060</v>
      </c>
      <c r="B31" s="70" t="n">
        <f aca="false">'Samples timeline'!B144</f>
        <v>15313</v>
      </c>
      <c r="C31" s="71" t="n">
        <f aca="false">'Samples timeline'!C144</f>
        <v>37363</v>
      </c>
      <c r="D31" s="72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n">
        <f aca="false">E31 * 0.4 / 6</f>
        <v>6666.66666666667</v>
      </c>
      <c r="H31" s="80" t="s">
        <v>181</v>
      </c>
      <c r="I31" s="5" t="s">
        <v>169</v>
      </c>
      <c r="J31" s="5" t="s">
        <v>169</v>
      </c>
      <c r="K31" s="5" t="s">
        <v>169</v>
      </c>
      <c r="L31" s="5" t="s">
        <v>169</v>
      </c>
      <c r="M31" s="5" t="s">
        <v>169</v>
      </c>
      <c r="N31" s="5" t="s">
        <v>169</v>
      </c>
      <c r="O31" s="0"/>
      <c r="P31" s="0"/>
    </row>
    <row r="32" customFormat="false" ht="13.8" hidden="false" customHeight="false" outlineLevel="0" collapsed="false">
      <c r="A32" s="69" t="n">
        <f aca="false">'Samples timeline'!A148</f>
        <v>27993</v>
      </c>
      <c r="B32" s="70" t="n">
        <f aca="false">'Samples timeline'!B148</f>
        <v>15313</v>
      </c>
      <c r="C32" s="71" t="n">
        <f aca="false">'Samples timeline'!C148</f>
        <v>37943</v>
      </c>
      <c r="D32" s="72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n">
        <f aca="false">E32 * 0.4 / 6</f>
        <v>2233.33333333333</v>
      </c>
      <c r="H32" s="76" t="s">
        <v>173</v>
      </c>
      <c r="I32" s="5" t="s">
        <v>169</v>
      </c>
      <c r="J32" s="5" t="s">
        <v>169</v>
      </c>
      <c r="K32" s="5" t="s">
        <v>169</v>
      </c>
      <c r="L32" s="5" t="s">
        <v>169</v>
      </c>
      <c r="M32" s="5" t="s">
        <v>169</v>
      </c>
      <c r="N32" s="5" t="s">
        <v>169</v>
      </c>
      <c r="O32" s="1"/>
      <c r="P32" s="0"/>
    </row>
    <row r="33" customFormat="false" ht="13.8" hidden="false" customHeight="false" outlineLevel="0" collapsed="false">
      <c r="A33" s="69" t="n">
        <f aca="false">'Samples timeline'!A150</f>
        <v>31023</v>
      </c>
      <c r="B33" s="70" t="n">
        <f aca="false">'Samples timeline'!B150</f>
        <v>15313</v>
      </c>
      <c r="C33" s="71" t="n">
        <f aca="false">'Samples timeline'!C150</f>
        <v>38378</v>
      </c>
      <c r="D33" s="72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n">
        <f aca="false">E33 * 0.4 / 6</f>
        <v>1900</v>
      </c>
      <c r="H33" s="81" t="s">
        <v>170</v>
      </c>
      <c r="I33" s="5" t="s">
        <v>169</v>
      </c>
      <c r="J33" s="5" t="s">
        <v>169</v>
      </c>
      <c r="K33" s="5" t="s">
        <v>169</v>
      </c>
      <c r="L33" s="5" t="s">
        <v>169</v>
      </c>
      <c r="M33" s="5" t="s">
        <v>169</v>
      </c>
      <c r="N33" s="5" t="s">
        <v>169</v>
      </c>
      <c r="O33" s="1"/>
      <c r="P33" s="0"/>
    </row>
    <row r="34" customFormat="false" ht="13.8" hidden="false" customHeight="false" outlineLevel="0" collapsed="false">
      <c r="A34" s="69" t="n">
        <f aca="false">'Samples timeline'!A152</f>
        <v>33873</v>
      </c>
      <c r="B34" s="70" t="n">
        <f aca="false">'Samples timeline'!B152</f>
        <v>15313</v>
      </c>
      <c r="C34" s="71" t="n">
        <f aca="false">'Samples timeline'!C152</f>
        <v>38764</v>
      </c>
      <c r="D34" s="72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n">
        <f aca="false">E34 * 0.4 / 6</f>
        <v>940</v>
      </c>
      <c r="H34" s="76" t="s">
        <v>170</v>
      </c>
      <c r="I34" s="5" t="s">
        <v>169</v>
      </c>
      <c r="J34" s="5" t="s">
        <v>169</v>
      </c>
      <c r="K34" s="5" t="s">
        <v>169</v>
      </c>
      <c r="L34" s="5" t="s">
        <v>169</v>
      </c>
      <c r="M34" s="5" t="s">
        <v>169</v>
      </c>
      <c r="N34" s="5" t="s">
        <v>169</v>
      </c>
      <c r="O34" s="1"/>
      <c r="P34" s="0"/>
    </row>
    <row r="35" customFormat="false" ht="13.8" hidden="false" customHeight="false" outlineLevel="0" collapsed="false">
      <c r="A35" s="69" t="str">
        <f aca="false">'Samples timeline'!A156</f>
        <v>VK07-4778</v>
      </c>
      <c r="B35" s="70" t="n">
        <f aca="false">'Samples timeline'!B156</f>
        <v>15313</v>
      </c>
      <c r="C35" s="71" t="n">
        <f aca="false">'Samples timeline'!C156</f>
        <v>39275</v>
      </c>
      <c r="D35" s="72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n">
        <f aca="false">E35 * 0.4 / 6</f>
        <v>2666.66666666667</v>
      </c>
      <c r="H35" s="76" t="s">
        <v>173</v>
      </c>
      <c r="I35" s="5" t="s">
        <v>169</v>
      </c>
      <c r="J35" s="5" t="s">
        <v>169</v>
      </c>
      <c r="K35" s="5" t="s">
        <v>169</v>
      </c>
      <c r="L35" s="5" t="s">
        <v>169</v>
      </c>
      <c r="M35" s="12" t="s">
        <v>174</v>
      </c>
      <c r="N35" s="5" t="s">
        <v>169</v>
      </c>
      <c r="O35" s="5" t="s">
        <v>183</v>
      </c>
      <c r="P35" s="0"/>
    </row>
    <row r="36" customFormat="false" ht="14.9" hidden="false" customHeight="false" outlineLevel="0" collapsed="false">
      <c r="A36" s="69" t="str">
        <f aca="false">'Samples timeline'!A157</f>
        <v>VK08-2987</v>
      </c>
      <c r="B36" s="70" t="n">
        <f aca="false">'Samples timeline'!B157</f>
        <v>15313</v>
      </c>
      <c r="C36" s="71" t="n">
        <f aca="false">'Samples timeline'!C157</f>
        <v>39559</v>
      </c>
      <c r="D36" s="72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n">
        <f aca="false">E36 * 0.4 / 6</f>
        <v>906.666666666667</v>
      </c>
      <c r="H36" s="73" t="s">
        <v>181</v>
      </c>
      <c r="I36" s="5" t="s">
        <v>169</v>
      </c>
      <c r="J36" s="5" t="s">
        <v>169</v>
      </c>
      <c r="K36" s="5" t="s">
        <v>169</v>
      </c>
      <c r="L36" s="5" t="s">
        <v>169</v>
      </c>
      <c r="M36" s="5" t="s">
        <v>169</v>
      </c>
      <c r="N36" s="5" t="s">
        <v>169</v>
      </c>
      <c r="O36" s="0"/>
      <c r="P36" s="0"/>
    </row>
    <row r="37" customFormat="false" ht="14.9" hidden="false" customHeight="false" outlineLevel="0" collapsed="false">
      <c r="A37" s="69" t="str">
        <f aca="false">'Samples timeline'!A159</f>
        <v>VK09-1685</v>
      </c>
      <c r="B37" s="70" t="n">
        <f aca="false">'Samples timeline'!B159</f>
        <v>15313</v>
      </c>
      <c r="C37" s="71" t="n">
        <f aca="false">'Samples timeline'!C159</f>
        <v>39870</v>
      </c>
      <c r="D37" s="72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n">
        <f aca="false">E37 * 0.4 / 6</f>
        <v>1000</v>
      </c>
      <c r="H37" s="79" t="s">
        <v>173</v>
      </c>
      <c r="I37" s="5" t="s">
        <v>169</v>
      </c>
      <c r="J37" s="5" t="s">
        <v>169</v>
      </c>
      <c r="K37" s="12" t="s">
        <v>174</v>
      </c>
      <c r="L37" s="5" t="s">
        <v>169</v>
      </c>
      <c r="M37" s="5" t="s">
        <v>169</v>
      </c>
      <c r="N37" s="5" t="s">
        <v>169</v>
      </c>
      <c r="O37" s="1"/>
      <c r="P37" s="0"/>
    </row>
    <row r="38" customFormat="false" ht="14.9" hidden="false" customHeight="false" outlineLevel="0" collapsed="false">
      <c r="A38" s="69" t="n">
        <f aca="false">'Samples timeline'!A170</f>
        <v>26585</v>
      </c>
      <c r="B38" s="70" t="n">
        <f aca="false">'Samples timeline'!B170</f>
        <v>15376</v>
      </c>
      <c r="C38" s="71" t="n">
        <f aca="false">'Samples timeline'!C170</f>
        <v>37734</v>
      </c>
      <c r="D38" s="72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5" t="n">
        <f aca="false">E38 * 0.4 / 6</f>
        <v>3.26666666666667</v>
      </c>
      <c r="H38" s="79" t="s">
        <v>184</v>
      </c>
      <c r="I38" s="74" t="s">
        <v>179</v>
      </c>
      <c r="J38" s="5" t="s">
        <v>169</v>
      </c>
      <c r="K38" s="5" t="s">
        <v>169</v>
      </c>
      <c r="L38" s="5" t="s">
        <v>169</v>
      </c>
      <c r="M38" s="5" t="s">
        <v>169</v>
      </c>
      <c r="N38" s="5" t="s">
        <v>169</v>
      </c>
      <c r="O38" s="1"/>
      <c r="P38" s="0"/>
    </row>
    <row r="39" customFormat="false" ht="14.9" hidden="false" customHeight="false" outlineLevel="0" collapsed="false">
      <c r="A39" s="69" t="n">
        <f aca="false">'Samples timeline'!A171</f>
        <v>27717</v>
      </c>
      <c r="B39" s="70" t="n">
        <f aca="false">'Samples timeline'!B171</f>
        <v>15376</v>
      </c>
      <c r="C39" s="71" t="n">
        <f aca="false">'Samples timeline'!C171</f>
        <v>37903</v>
      </c>
      <c r="D39" s="72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n">
        <f aca="false">E39 * 0.4 / 6</f>
        <v>60</v>
      </c>
      <c r="H39" s="79" t="s">
        <v>172</v>
      </c>
      <c r="I39" s="5" t="s">
        <v>169</v>
      </c>
      <c r="J39" s="5" t="s">
        <v>169</v>
      </c>
      <c r="K39" s="5" t="s">
        <v>169</v>
      </c>
      <c r="L39" s="5" t="s">
        <v>169</v>
      </c>
      <c r="M39" s="74" t="s">
        <v>180</v>
      </c>
      <c r="N39" s="5" t="s">
        <v>169</v>
      </c>
      <c r="O39" s="1"/>
      <c r="P39" s="0"/>
    </row>
    <row r="40" customFormat="false" ht="14.9" hidden="false" customHeight="false" outlineLevel="0" collapsed="false">
      <c r="A40" s="69" t="n">
        <f aca="false">'Samples timeline'!A172</f>
        <v>30562</v>
      </c>
      <c r="B40" s="70" t="n">
        <f aca="false">'Samples timeline'!B172</f>
        <v>15376</v>
      </c>
      <c r="C40" s="71" t="n">
        <f aca="false">'Samples timeline'!C172</f>
        <v>38313</v>
      </c>
      <c r="D40" s="72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n">
        <f aca="false">E40 * 0.4 / 6</f>
        <v>93.3333333333333</v>
      </c>
      <c r="H40" s="79" t="s">
        <v>178</v>
      </c>
      <c r="I40" s="5" t="s">
        <v>169</v>
      </c>
      <c r="J40" s="5" t="s">
        <v>169</v>
      </c>
      <c r="K40" s="5" t="s">
        <v>169</v>
      </c>
      <c r="L40" s="5" t="s">
        <v>169</v>
      </c>
      <c r="M40" s="5" t="s">
        <v>169</v>
      </c>
      <c r="N40" s="5" t="s">
        <v>169</v>
      </c>
      <c r="O40" s="0"/>
      <c r="P40" s="0"/>
    </row>
    <row r="41" customFormat="false" ht="14.9" hidden="false" customHeight="false" outlineLevel="0" collapsed="false">
      <c r="A41" s="69" t="n">
        <f aca="false">'Samples timeline'!A174</f>
        <v>33089</v>
      </c>
      <c r="B41" s="70" t="n">
        <f aca="false">'Samples timeline'!B174</f>
        <v>15376</v>
      </c>
      <c r="C41" s="71" t="n">
        <f aca="false">'Samples timeline'!C174</f>
        <v>38657</v>
      </c>
      <c r="D41" s="72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n">
        <f aca="false">E41 * 0.4 / 6</f>
        <v>560</v>
      </c>
      <c r="H41" s="79" t="s">
        <v>173</v>
      </c>
      <c r="I41" s="5" t="s">
        <v>169</v>
      </c>
      <c r="J41" s="5" t="s">
        <v>169</v>
      </c>
      <c r="K41" s="5" t="s">
        <v>169</v>
      </c>
      <c r="L41" s="5" t="s">
        <v>169</v>
      </c>
      <c r="M41" s="5" t="s">
        <v>169</v>
      </c>
      <c r="N41" s="5" t="s">
        <v>169</v>
      </c>
      <c r="O41" s="1"/>
      <c r="P41" s="0"/>
    </row>
    <row r="42" customFormat="false" ht="14.9" hidden="false" customHeight="false" outlineLevel="0" collapsed="false">
      <c r="A42" s="69" t="str">
        <f aca="false">'Samples timeline'!A176</f>
        <v>VK06-6001</v>
      </c>
      <c r="B42" s="70" t="n">
        <f aca="false">'Samples timeline'!B176</f>
        <v>15376</v>
      </c>
      <c r="C42" s="71" t="n">
        <f aca="false">'Samples timeline'!C176</f>
        <v>39014</v>
      </c>
      <c r="D42" s="72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n">
        <f aca="false">E42 * 0.4 / 6</f>
        <v>173.333333333333</v>
      </c>
      <c r="H42" s="79" t="s">
        <v>172</v>
      </c>
      <c r="I42" s="5" t="s">
        <v>169</v>
      </c>
      <c r="J42" s="5" t="s">
        <v>169</v>
      </c>
      <c r="K42" s="12" t="s">
        <v>174</v>
      </c>
      <c r="L42" s="5" t="s">
        <v>169</v>
      </c>
      <c r="M42" s="5" t="s">
        <v>169</v>
      </c>
      <c r="N42" s="5" t="s">
        <v>169</v>
      </c>
      <c r="O42" s="1"/>
      <c r="P42" s="0"/>
    </row>
    <row r="43" customFormat="false" ht="13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n">
        <f aca="false">E43 * 0.4 / 6</f>
        <v>713.333333333333</v>
      </c>
      <c r="H43" s="77" t="s">
        <v>170</v>
      </c>
      <c r="I43" s="5" t="s">
        <v>169</v>
      </c>
      <c r="J43" s="5" t="s">
        <v>169</v>
      </c>
      <c r="K43" s="5" t="s">
        <v>169</v>
      </c>
      <c r="L43" s="5" t="s">
        <v>169</v>
      </c>
      <c r="M43" s="5" t="s">
        <v>169</v>
      </c>
      <c r="N43" s="12" t="s">
        <v>169</v>
      </c>
      <c r="O43" s="5" t="s">
        <v>185</v>
      </c>
      <c r="P43" s="0"/>
    </row>
    <row r="44" customFormat="false" ht="14.9" hidden="false" customHeight="false" outlineLevel="0" collapsed="false">
      <c r="A44" s="69" t="str">
        <f aca="false">'Samples timeline'!A180</f>
        <v>VK08-8014</v>
      </c>
      <c r="B44" s="70" t="n">
        <f aca="false">'Samples timeline'!B180</f>
        <v>15376</v>
      </c>
      <c r="C44" s="71" t="n">
        <f aca="false">'Samples timeline'!C180</f>
        <v>39749</v>
      </c>
      <c r="D44" s="72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n">
        <f aca="false">E44 * 0.4 / 6</f>
        <v>584.666666666667</v>
      </c>
      <c r="H44" s="73" t="s">
        <v>170</v>
      </c>
      <c r="I44" s="5" t="s">
        <v>169</v>
      </c>
      <c r="J44" s="5" t="s">
        <v>169</v>
      </c>
      <c r="K44" s="5" t="s">
        <v>169</v>
      </c>
      <c r="L44" s="5" t="s">
        <v>169</v>
      </c>
      <c r="M44" s="5" t="s">
        <v>169</v>
      </c>
      <c r="N44" s="5" t="s">
        <v>169</v>
      </c>
      <c r="O44" s="0"/>
      <c r="P44" s="0"/>
    </row>
    <row r="45" customFormat="false" ht="14.9" hidden="false" customHeight="false" outlineLevel="0" collapsed="false">
      <c r="A45" s="69" t="str">
        <f aca="false">'Samples timeline'!A192</f>
        <v>VK02-4864</v>
      </c>
      <c r="B45" s="70" t="n">
        <f aca="false">'Samples timeline'!B192</f>
        <v>20529</v>
      </c>
      <c r="C45" s="71" t="n">
        <f aca="false">'Samples timeline'!C192</f>
        <v>37586</v>
      </c>
      <c r="D45" s="72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n">
        <f aca="false">E45 * 0.4 / 6</f>
        <v>453.333333333333</v>
      </c>
      <c r="H45" s="73" t="s">
        <v>170</v>
      </c>
      <c r="I45" s="5" t="s">
        <v>169</v>
      </c>
      <c r="J45" s="5" t="s">
        <v>169</v>
      </c>
      <c r="K45" s="5" t="s">
        <v>169</v>
      </c>
      <c r="L45" s="5" t="s">
        <v>169</v>
      </c>
      <c r="M45" s="5" t="s">
        <v>174</v>
      </c>
      <c r="N45" s="5" t="s">
        <v>169</v>
      </c>
      <c r="O45" s="1"/>
      <c r="P45" s="0"/>
    </row>
    <row r="46" customFormat="false" ht="14.9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n">
        <f aca="false">E46 * 0.4 / 6</f>
        <v>193.333333333333</v>
      </c>
      <c r="H46" s="75" t="s">
        <v>173</v>
      </c>
      <c r="I46" s="5" t="s">
        <v>169</v>
      </c>
      <c r="J46" s="74" t="s">
        <v>179</v>
      </c>
      <c r="K46" s="5" t="s">
        <v>169</v>
      </c>
      <c r="L46" s="5" t="s">
        <v>169</v>
      </c>
      <c r="M46" s="74" t="s">
        <v>179</v>
      </c>
      <c r="N46" s="5" t="s">
        <v>169</v>
      </c>
      <c r="O46" s="1"/>
      <c r="P46" s="0"/>
    </row>
    <row r="47" customFormat="false" ht="14.9" hidden="false" customHeight="false" outlineLevel="0" collapsed="false">
      <c r="A47" s="69" t="str">
        <f aca="false">'Samples timeline'!A199</f>
        <v>VK05-2685</v>
      </c>
      <c r="B47" s="70" t="n">
        <f aca="false">'Samples timeline'!B199</f>
        <v>20529</v>
      </c>
      <c r="C47" s="71" t="n">
        <f aca="false">'Samples timeline'!C199</f>
        <v>38498</v>
      </c>
      <c r="D47" s="72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5" t="n">
        <f aca="false">E47 * 0.4 / 6</f>
        <v>6.66666666666667</v>
      </c>
      <c r="H47" s="79" t="s">
        <v>178</v>
      </c>
      <c r="I47" s="74" t="s">
        <v>186</v>
      </c>
      <c r="J47" s="5" t="s">
        <v>169</v>
      </c>
      <c r="K47" s="74" t="s">
        <v>179</v>
      </c>
      <c r="L47" s="5" t="s">
        <v>169</v>
      </c>
      <c r="M47" s="74" t="s">
        <v>180</v>
      </c>
      <c r="N47" s="5" t="s">
        <v>169</v>
      </c>
      <c r="O47" s="1"/>
      <c r="P47" s="0"/>
    </row>
    <row r="48" customFormat="false" ht="14.9" hidden="false" customHeight="false" outlineLevel="0" collapsed="false">
      <c r="A48" s="69" t="str">
        <f aca="false">'Samples timeline'!A201</f>
        <v>VK06-1885</v>
      </c>
      <c r="B48" s="70" t="n">
        <f aca="false">'Samples timeline'!B201</f>
        <v>20529</v>
      </c>
      <c r="C48" s="71" t="n">
        <f aca="false">'Samples timeline'!C201</f>
        <v>38817</v>
      </c>
      <c r="D48" s="72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n">
        <f aca="false">E48 * 0.4 / 6</f>
        <v>173.333333333333</v>
      </c>
      <c r="H48" s="79" t="s">
        <v>178</v>
      </c>
      <c r="I48" s="5" t="s">
        <v>169</v>
      </c>
      <c r="J48" s="5" t="s">
        <v>169</v>
      </c>
      <c r="K48" s="5" t="s">
        <v>169</v>
      </c>
      <c r="L48" s="5" t="s">
        <v>169</v>
      </c>
      <c r="M48" s="5" t="s">
        <v>169</v>
      </c>
      <c r="N48" s="5" t="s">
        <v>169</v>
      </c>
      <c r="O48" s="1"/>
      <c r="P48" s="0"/>
    </row>
    <row r="49" customFormat="false" ht="14.9" hidden="false" customHeight="false" outlineLevel="0" collapsed="false">
      <c r="A49" s="69" t="str">
        <f aca="false">'Samples timeline'!A203</f>
        <v>VK07-4218</v>
      </c>
      <c r="B49" s="70" t="n">
        <f aca="false">'Samples timeline'!B203</f>
        <v>20529</v>
      </c>
      <c r="C49" s="71" t="n">
        <f aca="false">'Samples timeline'!C203</f>
        <v>39248</v>
      </c>
      <c r="D49" s="72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n">
        <f aca="false">E49 * 0.4 / 6</f>
        <v>46.6666666666667</v>
      </c>
      <c r="H49" s="79" t="s">
        <v>178</v>
      </c>
      <c r="I49" s="5" t="s">
        <v>169</v>
      </c>
      <c r="J49" s="5" t="s">
        <v>169</v>
      </c>
      <c r="K49" s="74" t="s">
        <v>179</v>
      </c>
      <c r="L49" s="5" t="s">
        <v>169</v>
      </c>
      <c r="M49" s="74" t="s">
        <v>180</v>
      </c>
      <c r="N49" s="5" t="s">
        <v>169</v>
      </c>
      <c r="O49" s="1"/>
      <c r="P49" s="0"/>
    </row>
    <row r="50" customFormat="false" ht="14.9" hidden="false" customHeight="false" outlineLevel="0" collapsed="false">
      <c r="A50" s="69" t="str">
        <f aca="false">'Samples timeline'!A206</f>
        <v>VK08-6634</v>
      </c>
      <c r="B50" s="70" t="n">
        <f aca="false">'Samples timeline'!B206</f>
        <v>20529</v>
      </c>
      <c r="C50" s="71" t="n">
        <f aca="false">'Samples timeline'!C206</f>
        <v>39702</v>
      </c>
      <c r="D50" s="72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n">
        <f aca="false">E50 * 0.4 / 6</f>
        <v>218.666666666667</v>
      </c>
      <c r="H50" s="73" t="s">
        <v>170</v>
      </c>
      <c r="I50" s="5" t="s">
        <v>169</v>
      </c>
      <c r="J50" s="5" t="s">
        <v>169</v>
      </c>
      <c r="K50" s="5" t="s">
        <v>169</v>
      </c>
      <c r="L50" s="5" t="s">
        <v>169</v>
      </c>
      <c r="M50" s="5" t="s">
        <v>169</v>
      </c>
      <c r="N50" s="5" t="s">
        <v>169</v>
      </c>
      <c r="O50" s="0"/>
      <c r="P50" s="0"/>
    </row>
    <row r="51" customFormat="false" ht="14.9" hidden="false" customHeight="false" outlineLevel="0" collapsed="false">
      <c r="A51" s="69" t="str">
        <f aca="false">'Samples timeline'!A209</f>
        <v>VK09-7738</v>
      </c>
      <c r="B51" s="70" t="n">
        <f aca="false">'Samples timeline'!B209</f>
        <v>20529</v>
      </c>
      <c r="C51" s="71" t="n">
        <f aca="false">'Samples timeline'!C209</f>
        <v>40080</v>
      </c>
      <c r="D51" s="72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n">
        <f aca="false">E51 * 0.4 / 6</f>
        <v>2313.33333333333</v>
      </c>
      <c r="H51" s="75" t="s">
        <v>173</v>
      </c>
      <c r="I51" s="5" t="s">
        <v>169</v>
      </c>
      <c r="J51" s="5" t="s">
        <v>169</v>
      </c>
      <c r="K51" s="5" t="s">
        <v>169</v>
      </c>
      <c r="L51" s="5" t="s">
        <v>169</v>
      </c>
      <c r="M51" s="5" t="s">
        <v>169</v>
      </c>
      <c r="N51" s="5" t="s">
        <v>169</v>
      </c>
      <c r="O51" s="1"/>
      <c r="P51" s="0"/>
    </row>
    <row r="52" customFormat="false" ht="14.9" hidden="false" customHeight="false" outlineLevel="0" collapsed="false">
      <c r="A52" s="83" t="str">
        <f aca="false">'Samples timeline'!A219</f>
        <v>3640</v>
      </c>
      <c r="B52" s="69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69" t="n">
        <f aca="false">'Samples timeline'!E219</f>
        <v>0</v>
      </c>
      <c r="F52" s="62"/>
      <c r="G52" s="5" t="n">
        <f aca="false">E52 * 0.4 / 6</f>
        <v>0</v>
      </c>
      <c r="H52" s="84" t="s">
        <v>187</v>
      </c>
      <c r="I52" s="5" t="s">
        <v>169</v>
      </c>
      <c r="J52" s="5" t="s">
        <v>169</v>
      </c>
      <c r="K52" s="12" t="s">
        <v>174</v>
      </c>
      <c r="L52" s="5" t="s">
        <v>169</v>
      </c>
      <c r="M52" s="12" t="s">
        <v>174</v>
      </c>
      <c r="N52" s="5" t="s">
        <v>169</v>
      </c>
      <c r="O52" s="85" t="s">
        <v>188</v>
      </c>
      <c r="P52" s="2" t="s">
        <v>25</v>
      </c>
    </row>
    <row r="53" customFormat="false" ht="12.8" hidden="false" customHeight="false" outlineLevel="0" collapsed="false">
      <c r="A53" s="69" t="str">
        <f aca="false">'Samples timeline'!A223</f>
        <v>4698</v>
      </c>
      <c r="B53" s="69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69" t="n">
        <f aca="false">'Samples timeline'!E223</f>
        <v>0</v>
      </c>
      <c r="F53" s="62"/>
      <c r="G53" s="5" t="n">
        <f aca="false">E53 * 0.4 / 6</f>
        <v>0</v>
      </c>
      <c r="H53" s="86" t="s">
        <v>189</v>
      </c>
      <c r="I53" s="74" t="s">
        <v>179</v>
      </c>
      <c r="J53" s="74" t="s">
        <v>179</v>
      </c>
      <c r="K53" s="74" t="s">
        <v>179</v>
      </c>
      <c r="L53" s="74" t="s">
        <v>179</v>
      </c>
      <c r="M53" s="74" t="s">
        <v>179</v>
      </c>
      <c r="N53" s="74" t="s">
        <v>179</v>
      </c>
      <c r="O53" s="1"/>
      <c r="P53" s="0"/>
    </row>
    <row r="54" customFormat="false" ht="12.8" hidden="false" customHeight="false" outlineLevel="0" collapsed="false">
      <c r="A54" s="69" t="str">
        <f aca="false">'Samples timeline'!A226</f>
        <v>5651</v>
      </c>
      <c r="B54" s="69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69" t="n">
        <f aca="false">'Samples timeline'!E226</f>
        <v>0</v>
      </c>
      <c r="F54" s="62"/>
      <c r="G54" s="5" t="n">
        <f aca="false">E54 * 0.4 / 6</f>
        <v>0</v>
      </c>
      <c r="H54" s="86" t="s">
        <v>189</v>
      </c>
      <c r="I54" s="74" t="s">
        <v>179</v>
      </c>
      <c r="J54" s="74" t="s">
        <v>179</v>
      </c>
      <c r="K54" s="74" t="s">
        <v>179</v>
      </c>
      <c r="L54" s="74" t="s">
        <v>179</v>
      </c>
      <c r="M54" s="74" t="s">
        <v>179</v>
      </c>
      <c r="N54" s="74" t="s">
        <v>179</v>
      </c>
      <c r="O54" s="0"/>
      <c r="P54" s="0"/>
    </row>
    <row r="55" customFormat="false" ht="12.8" hidden="false" customHeight="false" outlineLevel="0" collapsed="false">
      <c r="A55" s="69" t="str">
        <f aca="false">'Samples timeline'!A240</f>
        <v>8452</v>
      </c>
      <c r="B55" s="69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69" t="n">
        <f aca="false">'Samples timeline'!E240</f>
        <v>0</v>
      </c>
      <c r="F55" s="62"/>
      <c r="G55" s="5" t="n">
        <f aca="false">E55 * 0.4 / 6</f>
        <v>0</v>
      </c>
      <c r="H55" s="86" t="s">
        <v>189</v>
      </c>
      <c r="I55" s="74" t="s">
        <v>180</v>
      </c>
      <c r="J55" s="74" t="s">
        <v>180</v>
      </c>
      <c r="K55" s="5" t="s">
        <v>169</v>
      </c>
      <c r="L55" s="74" t="s">
        <v>180</v>
      </c>
      <c r="M55" s="74" t="s">
        <v>180</v>
      </c>
      <c r="N55" s="74" t="s">
        <v>180</v>
      </c>
      <c r="O55" s="0"/>
      <c r="P55" s="0"/>
    </row>
    <row r="56" customFormat="false" ht="14.9" hidden="false" customHeight="false" outlineLevel="0" collapsed="false">
      <c r="A56" s="69" t="n">
        <f aca="false">'Samples timeline'!A244</f>
        <v>10264</v>
      </c>
      <c r="B56" s="70" t="n">
        <f aca="false">'Samples timeline'!B244</f>
        <v>15107</v>
      </c>
      <c r="C56" s="71" t="n">
        <f aca="false">'Samples timeline'!C244</f>
        <v>35290</v>
      </c>
      <c r="D56" s="72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n">
        <f aca="false">E56 * 0.4 / 6</f>
        <v>33.1333333333333</v>
      </c>
      <c r="H56" s="79" t="s">
        <v>178</v>
      </c>
      <c r="I56" s="5" t="s">
        <v>169</v>
      </c>
      <c r="J56" s="74" t="s">
        <v>180</v>
      </c>
      <c r="K56" s="5" t="s">
        <v>169</v>
      </c>
      <c r="L56" s="5" t="s">
        <v>169</v>
      </c>
      <c r="M56" s="74" t="s">
        <v>180</v>
      </c>
      <c r="N56" s="5" t="s">
        <v>169</v>
      </c>
      <c r="O56" s="1"/>
      <c r="P56" s="0"/>
    </row>
    <row r="57" customFormat="false" ht="14.9" hidden="false" customHeight="false" outlineLevel="0" collapsed="false">
      <c r="A57" s="69" t="n">
        <f aca="false">'Samples timeline'!A245</f>
        <v>10756</v>
      </c>
      <c r="B57" s="70" t="n">
        <f aca="false">'Samples timeline'!B245</f>
        <v>15107</v>
      </c>
      <c r="C57" s="71" t="n">
        <f aca="false">'Samples timeline'!C245</f>
        <v>35353</v>
      </c>
      <c r="D57" s="72" t="n">
        <f aca="false">'Samples timeline'!D245</f>
        <v>2311</v>
      </c>
      <c r="E57" s="62" t="n">
        <f aca="false">'Samples timeline'!E245</f>
        <v>1200</v>
      </c>
      <c r="F57" s="62"/>
      <c r="G57" s="5" t="n">
        <f aca="false">E57 * 0.4 / 6</f>
        <v>80</v>
      </c>
      <c r="H57" s="79" t="s">
        <v>172</v>
      </c>
      <c r="I57" s="5" t="s">
        <v>169</v>
      </c>
      <c r="J57" s="5" t="s">
        <v>169</v>
      </c>
      <c r="K57" s="5" t="s">
        <v>169</v>
      </c>
      <c r="L57" s="5" t="s">
        <v>169</v>
      </c>
      <c r="M57" s="5" t="s">
        <v>169</v>
      </c>
      <c r="N57" s="5" t="s">
        <v>169</v>
      </c>
      <c r="O57" s="1"/>
      <c r="P57" s="0"/>
    </row>
    <row r="58" customFormat="false" ht="14.9" hidden="false" customHeight="false" outlineLevel="0" collapsed="false">
      <c r="A58" s="69" t="n">
        <f aca="false">'Samples timeline'!A249</f>
        <v>12879</v>
      </c>
      <c r="B58" s="70" t="n">
        <f aca="false">'Samples timeline'!B249</f>
        <v>15107</v>
      </c>
      <c r="C58" s="71" t="n">
        <f aca="false">'Samples timeline'!C249</f>
        <v>35710</v>
      </c>
      <c r="D58" s="72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n">
        <f aca="false">E58 * 0.4 / 6</f>
        <v>220</v>
      </c>
      <c r="H58" s="73" t="s">
        <v>170</v>
      </c>
      <c r="I58" s="5" t="s">
        <v>169</v>
      </c>
      <c r="J58" s="5" t="s">
        <v>169</v>
      </c>
      <c r="K58" s="5" t="s">
        <v>169</v>
      </c>
      <c r="L58" s="74" t="s">
        <v>190</v>
      </c>
      <c r="M58" s="5" t="s">
        <v>169</v>
      </c>
      <c r="N58" s="5" t="s">
        <v>169</v>
      </c>
      <c r="O58" s="1"/>
      <c r="P58" s="0"/>
    </row>
    <row r="59" customFormat="false" ht="14.9" hidden="false" customHeight="false" outlineLevel="0" collapsed="false">
      <c r="A59" s="69" t="n">
        <f aca="false">'Samples timeline'!A252</f>
        <v>14908</v>
      </c>
      <c r="B59" s="70" t="n">
        <f aca="false">'Samples timeline'!B252</f>
        <v>15107</v>
      </c>
      <c r="C59" s="71" t="n">
        <f aca="false">'Samples timeline'!C252</f>
        <v>36012</v>
      </c>
      <c r="D59" s="72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n">
        <f aca="false">E59 * 0.4 / 6</f>
        <v>253.333333333333</v>
      </c>
      <c r="H59" s="79" t="s">
        <v>172</v>
      </c>
      <c r="I59" s="5" t="s">
        <v>169</v>
      </c>
      <c r="J59" s="5" t="s">
        <v>169</v>
      </c>
      <c r="K59" s="5" t="s">
        <v>169</v>
      </c>
      <c r="L59" s="5" t="s">
        <v>169</v>
      </c>
      <c r="M59" s="5" t="s">
        <v>169</v>
      </c>
      <c r="N59" s="5" t="s">
        <v>169</v>
      </c>
      <c r="O59" s="1"/>
      <c r="P59" s="0"/>
    </row>
    <row r="60" customFormat="false" ht="14.9" hidden="false" customHeight="false" outlineLevel="0" collapsed="false">
      <c r="A60" s="69" t="n">
        <f aca="false">'Samples timeline'!A258</f>
        <v>18140</v>
      </c>
      <c r="B60" s="70" t="n">
        <f aca="false">'Samples timeline'!B258</f>
        <v>15107</v>
      </c>
      <c r="C60" s="71" t="n">
        <f aca="false">'Samples timeline'!C258</f>
        <v>36479</v>
      </c>
      <c r="D60" s="72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n">
        <f aca="false">E60 * 0.4 / 6</f>
        <v>4406.66666666667</v>
      </c>
      <c r="H60" s="78" t="s">
        <v>173</v>
      </c>
      <c r="I60" s="5" t="s">
        <v>169</v>
      </c>
      <c r="J60" s="5" t="s">
        <v>169</v>
      </c>
      <c r="K60" s="5" t="s">
        <v>169</v>
      </c>
      <c r="L60" s="5" t="s">
        <v>169</v>
      </c>
      <c r="M60" s="5" t="s">
        <v>169</v>
      </c>
      <c r="N60" s="5" t="s">
        <v>169</v>
      </c>
      <c r="O60" s="1"/>
      <c r="P60" s="0"/>
    </row>
    <row r="61" customFormat="false" ht="14.9" hidden="false" customHeight="false" outlineLevel="0" collapsed="false">
      <c r="A61" s="69" t="n">
        <f aca="false">'Samples timeline'!A264</f>
        <v>21484</v>
      </c>
      <c r="B61" s="70" t="n">
        <f aca="false">'Samples timeline'!B264</f>
        <v>15107</v>
      </c>
      <c r="C61" s="71" t="n">
        <f aca="false">'Samples timeline'!C264</f>
        <v>36976</v>
      </c>
      <c r="D61" s="72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n">
        <f aca="false">E61 * 0.4 / 6</f>
        <v>840</v>
      </c>
      <c r="H61" s="79" t="s">
        <v>173</v>
      </c>
      <c r="I61" s="5" t="s">
        <v>169</v>
      </c>
      <c r="J61" s="5" t="s">
        <v>169</v>
      </c>
      <c r="K61" s="12" t="s">
        <v>174</v>
      </c>
      <c r="L61" s="5" t="s">
        <v>169</v>
      </c>
      <c r="M61" s="5" t="s">
        <v>169</v>
      </c>
      <c r="N61" s="5" t="s">
        <v>169</v>
      </c>
      <c r="O61" s="1"/>
      <c r="P61" s="0"/>
    </row>
    <row r="62" customFormat="false" ht="14.9" hidden="false" customHeight="false" outlineLevel="0" collapsed="false">
      <c r="A62" s="69" t="n">
        <f aca="false">'Samples timeline'!A272</f>
        <v>24890</v>
      </c>
      <c r="B62" s="70" t="n">
        <f aca="false">'Samples timeline'!B272</f>
        <v>15107</v>
      </c>
      <c r="C62" s="71" t="n">
        <f aca="false">'Samples timeline'!C272</f>
        <v>37487</v>
      </c>
      <c r="D62" s="72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n">
        <f aca="false">E62 * 0.4 / 6</f>
        <v>800</v>
      </c>
      <c r="H62" s="75" t="s">
        <v>173</v>
      </c>
      <c r="I62" s="5" t="s">
        <v>169</v>
      </c>
      <c r="J62" s="5" t="s">
        <v>169</v>
      </c>
      <c r="K62" s="5" t="s">
        <v>169</v>
      </c>
      <c r="L62" s="5" t="s">
        <v>169</v>
      </c>
      <c r="M62" s="5" t="s">
        <v>169</v>
      </c>
      <c r="N62" s="5" t="s">
        <v>169</v>
      </c>
      <c r="O62" s="1"/>
      <c r="P62" s="0"/>
    </row>
    <row r="63" customFormat="false" ht="14.9" hidden="false" customHeight="false" outlineLevel="0" collapsed="false">
      <c r="A63" s="69" t="n">
        <f aca="false">'Samples timeline'!A278</f>
        <v>28929</v>
      </c>
      <c r="B63" s="70" t="n">
        <f aca="false">'Samples timeline'!B278</f>
        <v>15107</v>
      </c>
      <c r="C63" s="71" t="n">
        <f aca="false">'Samples timeline'!C278</f>
        <v>38076</v>
      </c>
      <c r="D63" s="72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n">
        <f aca="false">E63 * 0.4 / 6</f>
        <v>4353.33333333333</v>
      </c>
      <c r="H63" s="79" t="s">
        <v>181</v>
      </c>
      <c r="I63" s="5" t="s">
        <v>169</v>
      </c>
      <c r="J63" s="5" t="s">
        <v>169</v>
      </c>
      <c r="K63" s="5" t="s">
        <v>169</v>
      </c>
      <c r="L63" s="5" t="s">
        <v>169</v>
      </c>
      <c r="M63" s="5" t="s">
        <v>169</v>
      </c>
      <c r="N63" s="5" t="s">
        <v>169</v>
      </c>
      <c r="O63" s="1"/>
      <c r="P63" s="0"/>
    </row>
    <row r="64" customFormat="false" ht="12.8" hidden="false" customHeight="false" outlineLevel="0" collapsed="false">
      <c r="A64" s="69" t="n">
        <f aca="false">'Samples timeline'!A282</f>
        <v>31440</v>
      </c>
      <c r="B64" s="70" t="n">
        <f aca="false">'Samples timeline'!B282</f>
        <v>15107</v>
      </c>
      <c r="C64" s="71" t="n">
        <f aca="false">'Samples timeline'!C282</f>
        <v>38434</v>
      </c>
      <c r="D64" s="72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n">
        <f aca="false">E64 * 0.4 / 6</f>
        <v>6580</v>
      </c>
      <c r="H64" s="86"/>
      <c r="I64" s="5" t="s">
        <v>169</v>
      </c>
      <c r="J64" s="5" t="s">
        <v>169</v>
      </c>
      <c r="K64" s="5" t="s">
        <v>169</v>
      </c>
      <c r="L64" s="5" t="s">
        <v>169</v>
      </c>
      <c r="M64" s="74" t="s">
        <v>180</v>
      </c>
      <c r="N64" s="5" t="s">
        <v>169</v>
      </c>
      <c r="O64" s="1"/>
      <c r="P64" s="0"/>
    </row>
    <row r="65" customFormat="false" ht="14.9" hidden="false" customHeight="false" outlineLevel="0" collapsed="false">
      <c r="A65" s="69" t="n">
        <f aca="false">'Samples timeline'!A286</f>
        <v>34493</v>
      </c>
      <c r="B65" s="70" t="n">
        <f aca="false">'Samples timeline'!B286</f>
        <v>15107</v>
      </c>
      <c r="C65" s="71" t="n">
        <f aca="false">'Samples timeline'!C286</f>
        <v>38853</v>
      </c>
      <c r="D65" s="72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n">
        <f aca="false">E65 * 0.4 / 6</f>
        <v>1533.33333333333</v>
      </c>
      <c r="H65" s="79" t="s">
        <v>181</v>
      </c>
      <c r="I65" s="5" t="s">
        <v>169</v>
      </c>
      <c r="J65" s="5" t="s">
        <v>169</v>
      </c>
      <c r="K65" s="5" t="s">
        <v>169</v>
      </c>
      <c r="L65" s="5" t="s">
        <v>169</v>
      </c>
      <c r="M65" s="5" t="s">
        <v>174</v>
      </c>
      <c r="N65" s="5" t="s">
        <v>169</v>
      </c>
      <c r="O65" s="1"/>
      <c r="P65" s="0"/>
    </row>
    <row r="66" customFormat="false" ht="14.9" hidden="false" customHeight="false" outlineLevel="0" collapsed="false">
      <c r="A66" s="69" t="n">
        <f aca="false">'Samples timeline'!A307</f>
        <v>14799</v>
      </c>
      <c r="B66" s="70" t="n">
        <f aca="false">'Samples timeline'!B307</f>
        <v>9669</v>
      </c>
      <c r="C66" s="71" t="n">
        <f aca="false">'Samples timeline'!C307</f>
        <v>35991</v>
      </c>
      <c r="D66" s="72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n">
        <f aca="false">E66 * 0.4 / 6</f>
        <v>193.333333333333</v>
      </c>
      <c r="H66" s="79" t="s">
        <v>172</v>
      </c>
      <c r="I66" s="5" t="s">
        <v>169</v>
      </c>
      <c r="J66" s="5" t="s">
        <v>169</v>
      </c>
      <c r="K66" s="5" t="s">
        <v>169</v>
      </c>
      <c r="L66" s="12" t="s">
        <v>174</v>
      </c>
      <c r="M66" s="5" t="s">
        <v>169</v>
      </c>
      <c r="N66" s="74" t="s">
        <v>180</v>
      </c>
      <c r="O66" s="1"/>
      <c r="P66" s="0"/>
    </row>
    <row r="67" customFormat="false" ht="14.9" hidden="false" customHeight="false" outlineLevel="0" collapsed="false">
      <c r="A67" s="69" t="n">
        <f aca="false">'Samples timeline'!A308</f>
        <v>15611</v>
      </c>
      <c r="B67" s="70" t="n">
        <f aca="false">'Samples timeline'!B308</f>
        <v>9669</v>
      </c>
      <c r="C67" s="71" t="n">
        <f aca="false">'Samples timeline'!C308</f>
        <v>36104</v>
      </c>
      <c r="D67" s="72" t="n">
        <f aca="false">'Samples timeline'!D308</f>
        <v>284.5</v>
      </c>
      <c r="E67" s="62" t="n">
        <f aca="false">'Samples timeline'!E308</f>
        <v>3900</v>
      </c>
      <c r="F67" s="62"/>
      <c r="G67" s="5" t="n">
        <f aca="false">E67 * 0.4 / 6</f>
        <v>260</v>
      </c>
      <c r="H67" s="75" t="s">
        <v>173</v>
      </c>
      <c r="I67" s="5" t="s">
        <v>169</v>
      </c>
      <c r="J67" s="12" t="s">
        <v>174</v>
      </c>
      <c r="K67" s="5" t="s">
        <v>169</v>
      </c>
      <c r="L67" s="5" t="s">
        <v>169</v>
      </c>
      <c r="M67" s="5" t="s">
        <v>169</v>
      </c>
      <c r="N67" s="5" t="s">
        <v>169</v>
      </c>
      <c r="O67" s="1"/>
      <c r="P67" s="0"/>
    </row>
    <row r="68" customFormat="false" ht="14.9" hidden="false" customHeight="false" outlineLevel="0" collapsed="false">
      <c r="A68" s="69" t="n">
        <f aca="false">'Samples timeline'!A312</f>
        <v>18113</v>
      </c>
      <c r="B68" s="70" t="n">
        <f aca="false">'Samples timeline'!B312</f>
        <v>9669</v>
      </c>
      <c r="C68" s="71" t="n">
        <f aca="false">'Samples timeline'!C312</f>
        <v>36474</v>
      </c>
      <c r="D68" s="72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n">
        <f aca="false">E68 * 0.4 / 6</f>
        <v>826.666666666667</v>
      </c>
      <c r="H68" s="75" t="s">
        <v>173</v>
      </c>
      <c r="I68" s="5" t="s">
        <v>169</v>
      </c>
      <c r="J68" s="5" t="s">
        <v>169</v>
      </c>
      <c r="K68" s="5" t="s">
        <v>169</v>
      </c>
      <c r="L68" s="5" t="s">
        <v>169</v>
      </c>
      <c r="M68" s="5" t="s">
        <v>169</v>
      </c>
      <c r="N68" s="5" t="s">
        <v>169</v>
      </c>
      <c r="O68" s="1"/>
      <c r="P68" s="0"/>
    </row>
    <row r="69" customFormat="false" ht="14.9" hidden="false" customHeight="false" outlineLevel="0" collapsed="false">
      <c r="A69" s="69" t="n">
        <f aca="false">'Samples timeline'!A317</f>
        <v>21006</v>
      </c>
      <c r="B69" s="70" t="n">
        <f aca="false">'Samples timeline'!B317</f>
        <v>9669</v>
      </c>
      <c r="C69" s="71" t="n">
        <f aca="false">'Samples timeline'!C317</f>
        <v>36907</v>
      </c>
      <c r="D69" s="72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n">
        <f aca="false">E69 * 0.4 / 6</f>
        <v>2526.66666666667</v>
      </c>
      <c r="H69" s="75" t="s">
        <v>173</v>
      </c>
      <c r="I69" s="5" t="s">
        <v>169</v>
      </c>
      <c r="J69" s="5" t="s">
        <v>169</v>
      </c>
      <c r="K69" s="5" t="s">
        <v>169</v>
      </c>
      <c r="L69" s="5" t="s">
        <v>169</v>
      </c>
      <c r="M69" s="5" t="s">
        <v>169</v>
      </c>
      <c r="N69" s="5" t="s">
        <v>169</v>
      </c>
      <c r="O69" s="1"/>
      <c r="P69" s="0"/>
    </row>
    <row r="70" customFormat="false" ht="14.9" hidden="false" customHeight="false" outlineLevel="0" collapsed="false">
      <c r="A70" s="69" t="n">
        <f aca="false">'Samples timeline'!A321</f>
        <v>23919</v>
      </c>
      <c r="B70" s="70" t="n">
        <f aca="false">'Samples timeline'!B321</f>
        <v>9669</v>
      </c>
      <c r="C70" s="71" t="n">
        <f aca="false">'Samples timeline'!C321</f>
        <v>37341</v>
      </c>
      <c r="D70" s="72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n">
        <f aca="false">E70 * 0.4 / 6</f>
        <v>2280</v>
      </c>
      <c r="H70" s="79" t="s">
        <v>173</v>
      </c>
      <c r="I70" s="5" t="s">
        <v>169</v>
      </c>
      <c r="J70" s="5" t="s">
        <v>169</v>
      </c>
      <c r="K70" s="5" t="s">
        <v>169</v>
      </c>
      <c r="L70" s="5" t="s">
        <v>169</v>
      </c>
      <c r="M70" s="5" t="s">
        <v>169</v>
      </c>
      <c r="N70" s="5" t="s">
        <v>169</v>
      </c>
      <c r="O70" s="1"/>
      <c r="P70" s="0"/>
    </row>
    <row r="71" customFormat="false" ht="14.9" hidden="false" customHeight="false" outlineLevel="0" collapsed="false">
      <c r="A71" s="69" t="n">
        <f aca="false">'Samples timeline'!A325</f>
        <v>26477</v>
      </c>
      <c r="B71" s="70" t="n">
        <f aca="false">'Samples timeline'!B325</f>
        <v>9669</v>
      </c>
      <c r="C71" s="71" t="n">
        <f aca="false">'Samples timeline'!C325</f>
        <v>37714</v>
      </c>
      <c r="D71" s="72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n">
        <f aca="false">E71 * 0.4 / 6</f>
        <v>6866.66666666667</v>
      </c>
      <c r="H71" s="79" t="s">
        <v>175</v>
      </c>
      <c r="I71" s="5" t="s">
        <v>169</v>
      </c>
      <c r="J71" s="5" t="s">
        <v>169</v>
      </c>
      <c r="K71" s="12" t="s">
        <v>182</v>
      </c>
      <c r="L71" s="5" t="s">
        <v>169</v>
      </c>
      <c r="M71" s="5" t="s">
        <v>169</v>
      </c>
      <c r="N71" s="5" t="s">
        <v>169</v>
      </c>
      <c r="O71" s="1"/>
      <c r="P71" s="0"/>
    </row>
    <row r="72" customFormat="false" ht="14.9" hidden="false" customHeight="false" outlineLevel="0" collapsed="false">
      <c r="A72" s="69" t="n">
        <f aca="false">'Samples timeline'!A329</f>
        <v>29184</v>
      </c>
      <c r="B72" s="70" t="n">
        <f aca="false">'Samples timeline'!B329</f>
        <v>9669</v>
      </c>
      <c r="C72" s="71" t="n">
        <f aca="false">'Samples timeline'!C329</f>
        <v>38112</v>
      </c>
      <c r="D72" s="72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n">
        <f aca="false">E72 * 0.4 / 6</f>
        <v>35333.3333333333</v>
      </c>
      <c r="H72" s="79" t="s">
        <v>176</v>
      </c>
      <c r="I72" s="5" t="s">
        <v>169</v>
      </c>
      <c r="J72" s="5" t="s">
        <v>169</v>
      </c>
      <c r="K72" s="5" t="s">
        <v>169</v>
      </c>
      <c r="L72" s="5" t="s">
        <v>169</v>
      </c>
      <c r="M72" s="5" t="s">
        <v>169</v>
      </c>
      <c r="N72" s="5" t="s">
        <v>169</v>
      </c>
      <c r="O72" s="0"/>
      <c r="P72" s="0"/>
    </row>
    <row r="73" customFormat="false" ht="14.9" hidden="false" customHeight="false" outlineLevel="0" collapsed="false">
      <c r="A73" s="69" t="n">
        <f aca="false">'Samples timeline'!A359</f>
        <v>11686</v>
      </c>
      <c r="B73" s="70" t="n">
        <f aca="false">'Samples timeline'!B359</f>
        <v>15241</v>
      </c>
      <c r="C73" s="71" t="n">
        <f aca="false">'Samples timeline'!C359</f>
        <v>35499</v>
      </c>
      <c r="D73" s="72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n">
        <f aca="false">E73 * 0.4 / 6</f>
        <v>153.333333333333</v>
      </c>
      <c r="H73" s="79" t="s">
        <v>172</v>
      </c>
      <c r="I73" s="5" t="s">
        <v>169</v>
      </c>
      <c r="J73" s="5" t="s">
        <v>169</v>
      </c>
      <c r="K73" s="5" t="s">
        <v>169</v>
      </c>
      <c r="L73" s="5" t="s">
        <v>169</v>
      </c>
      <c r="M73" s="12" t="s">
        <v>174</v>
      </c>
      <c r="N73" s="5" t="s">
        <v>169</v>
      </c>
      <c r="O73" s="1"/>
      <c r="P73" s="0"/>
    </row>
    <row r="74" customFormat="false" ht="14.9" hidden="false" customHeight="false" outlineLevel="0" collapsed="false">
      <c r="A74" s="69" t="n">
        <f aca="false">'Samples timeline'!A360</f>
        <v>12402</v>
      </c>
      <c r="B74" s="70" t="n">
        <f aca="false">'Samples timeline'!B360</f>
        <v>15241</v>
      </c>
      <c r="C74" s="71" t="n">
        <f aca="false">'Samples timeline'!C360</f>
        <v>35620</v>
      </c>
      <c r="D74" s="72" t="n">
        <f aca="false">'Samples timeline'!D360</f>
        <v>448</v>
      </c>
      <c r="E74" s="62" t="n">
        <f aca="false">'Samples timeline'!E360</f>
        <v>2000</v>
      </c>
      <c r="F74" s="62"/>
      <c r="G74" s="5" t="n">
        <f aca="false">E74 * 0.4 / 6</f>
        <v>133.333333333333</v>
      </c>
      <c r="H74" s="79" t="s">
        <v>172</v>
      </c>
      <c r="I74" s="5" t="s">
        <v>169</v>
      </c>
      <c r="J74" s="5" t="s">
        <v>169</v>
      </c>
      <c r="K74" s="12" t="s">
        <v>174</v>
      </c>
      <c r="L74" s="5" t="s">
        <v>169</v>
      </c>
      <c r="M74" s="5" t="s">
        <v>169</v>
      </c>
      <c r="N74" s="5" t="s">
        <v>169</v>
      </c>
      <c r="O74" s="1"/>
      <c r="P74" s="0"/>
    </row>
    <row r="75" customFormat="false" ht="13.8" hidden="false" customHeight="false" outlineLevel="0" collapsed="false">
      <c r="A75" s="69" t="n">
        <f aca="false">'Samples timeline'!A365</f>
        <v>16311</v>
      </c>
      <c r="B75" s="70" t="n">
        <f aca="false">'Samples timeline'!B365</f>
        <v>15241</v>
      </c>
      <c r="C75" s="71" t="n">
        <f aca="false">'Samples timeline'!C365</f>
        <v>36206</v>
      </c>
      <c r="D75" s="72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n">
        <f aca="false">E75 * 0.4 / 6</f>
        <v>66.6666666666667</v>
      </c>
      <c r="H75" s="84"/>
      <c r="I75" s="5" t="s">
        <v>169</v>
      </c>
      <c r="J75" s="5" t="s">
        <v>169</v>
      </c>
      <c r="K75" s="5" t="s">
        <v>169</v>
      </c>
      <c r="L75" s="5" t="s">
        <v>169</v>
      </c>
      <c r="M75" s="5" t="s">
        <v>169</v>
      </c>
      <c r="N75" s="5" t="s">
        <v>169</v>
      </c>
      <c r="O75" s="1"/>
      <c r="P75" s="0"/>
    </row>
    <row r="76" customFormat="false" ht="14.9" hidden="false" customHeight="false" outlineLevel="0" collapsed="false">
      <c r="A76" s="69" t="n">
        <f aca="false">'Samples timeline'!A369</f>
        <v>18798</v>
      </c>
      <c r="B76" s="70" t="n">
        <f aca="false">'Samples timeline'!B369</f>
        <v>15241</v>
      </c>
      <c r="C76" s="71" t="n">
        <f aca="false">'Samples timeline'!C369</f>
        <v>36586</v>
      </c>
      <c r="D76" s="72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n">
        <f aca="false">E76 * 0.4 / 6</f>
        <v>73.3333333333333</v>
      </c>
      <c r="H76" s="79" t="s">
        <v>172</v>
      </c>
      <c r="I76" s="5" t="s">
        <v>169</v>
      </c>
      <c r="J76" s="5" t="s">
        <v>169</v>
      </c>
      <c r="K76" s="5" t="s">
        <v>169</v>
      </c>
      <c r="L76" s="74" t="s">
        <v>190</v>
      </c>
      <c r="M76" s="74" t="s">
        <v>180</v>
      </c>
      <c r="N76" s="5" t="s">
        <v>169</v>
      </c>
      <c r="O76" s="1"/>
      <c r="P76" s="0"/>
    </row>
    <row r="77" customFormat="false" ht="14.9" hidden="false" customHeight="false" outlineLevel="0" collapsed="false">
      <c r="A77" s="69" t="n">
        <f aca="false">'Samples timeline'!A375</f>
        <v>23058</v>
      </c>
      <c r="B77" s="70" t="n">
        <f aca="false">'Samples timeline'!B375</f>
        <v>15241</v>
      </c>
      <c r="C77" s="71" t="n">
        <f aca="false">'Samples timeline'!C375</f>
        <v>37208</v>
      </c>
      <c r="D77" s="72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n">
        <f aca="false">E77 * 0.4 / 6</f>
        <v>260</v>
      </c>
      <c r="H77" s="79" t="s">
        <v>172</v>
      </c>
      <c r="I77" s="5" t="s">
        <v>169</v>
      </c>
      <c r="J77" s="5" t="s">
        <v>169</v>
      </c>
      <c r="K77" s="5" t="s">
        <v>169</v>
      </c>
      <c r="L77" s="5" t="s">
        <v>169</v>
      </c>
      <c r="M77" s="12" t="s">
        <v>174</v>
      </c>
      <c r="N77" s="5" t="s">
        <v>169</v>
      </c>
      <c r="O77" s="1"/>
      <c r="P77" s="0"/>
    </row>
    <row r="78" customFormat="false" ht="14.9" hidden="false" customHeight="false" outlineLevel="0" collapsed="false">
      <c r="A78" s="69" t="n">
        <f aca="false">'Samples timeline'!A379</f>
        <v>25775</v>
      </c>
      <c r="B78" s="70" t="n">
        <f aca="false">'Samples timeline'!B379</f>
        <v>15241</v>
      </c>
      <c r="C78" s="71" t="n">
        <f aca="false">'Samples timeline'!C379</f>
        <v>37607</v>
      </c>
      <c r="D78" s="72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n">
        <f aca="false">E78 * 0.4 / 6</f>
        <v>8000</v>
      </c>
      <c r="H78" s="78" t="s">
        <v>170</v>
      </c>
      <c r="I78" s="5" t="s">
        <v>169</v>
      </c>
      <c r="J78" s="5" t="s">
        <v>169</v>
      </c>
      <c r="K78" s="5" t="s">
        <v>169</v>
      </c>
      <c r="L78" s="5" t="s">
        <v>169</v>
      </c>
      <c r="M78" s="5" t="s">
        <v>169</v>
      </c>
      <c r="N78" s="5" t="s">
        <v>169</v>
      </c>
      <c r="O78" s="1"/>
      <c r="P78" s="0"/>
    </row>
    <row r="79" customFormat="false" ht="14.9" hidden="false" customHeight="false" outlineLevel="0" collapsed="false">
      <c r="A79" s="69" t="n">
        <f aca="false">'Samples timeline'!A382</f>
        <v>28338</v>
      </c>
      <c r="B79" s="70" t="n">
        <f aca="false">'Samples timeline'!B382</f>
        <v>15241</v>
      </c>
      <c r="C79" s="71" t="n">
        <f aca="false">'Samples timeline'!C382</f>
        <v>38001</v>
      </c>
      <c r="D79" s="72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n">
        <f aca="false">E79 * 0.4 / 6</f>
        <v>1920</v>
      </c>
      <c r="H79" s="79" t="s">
        <v>181</v>
      </c>
      <c r="I79" s="5" t="s">
        <v>169</v>
      </c>
      <c r="J79" s="5" t="s">
        <v>169</v>
      </c>
      <c r="K79" s="5" t="s">
        <v>169</v>
      </c>
      <c r="L79" s="5" t="s">
        <v>169</v>
      </c>
      <c r="M79" s="5" t="s">
        <v>169</v>
      </c>
      <c r="N79" s="5" t="s">
        <v>169</v>
      </c>
      <c r="O79" s="1"/>
      <c r="P79" s="0"/>
    </row>
    <row r="80" customFormat="false" ht="14.9" hidden="false" customHeight="false" outlineLevel="0" collapsed="false">
      <c r="A80" s="69" t="n">
        <f aca="false">'Samples timeline'!A385</f>
        <v>30847</v>
      </c>
      <c r="B80" s="70" t="n">
        <f aca="false">'Samples timeline'!B385</f>
        <v>15241</v>
      </c>
      <c r="C80" s="71" t="n">
        <f aca="false">'Samples timeline'!C385</f>
        <v>38348</v>
      </c>
      <c r="D80" s="72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n">
        <f aca="false">E80 * 0.4 / 6</f>
        <v>2333.33333333333</v>
      </c>
      <c r="H80" s="79" t="s">
        <v>173</v>
      </c>
      <c r="I80" s="5" t="s">
        <v>169</v>
      </c>
      <c r="J80" s="5" t="s">
        <v>169</v>
      </c>
      <c r="K80" s="5" t="s">
        <v>169</v>
      </c>
      <c r="L80" s="5" t="s">
        <v>169</v>
      </c>
      <c r="M80" s="5" t="s">
        <v>169</v>
      </c>
      <c r="N80" s="5" t="s">
        <v>169</v>
      </c>
      <c r="O80" s="0"/>
      <c r="P80" s="0"/>
    </row>
    <row r="81" customFormat="false" ht="13.8" hidden="false" customHeight="false" outlineLevel="0" collapsed="false">
      <c r="A81" s="69" t="n">
        <f aca="false">'Samples timeline'!A401</f>
        <v>3174</v>
      </c>
      <c r="B81" s="70" t="n">
        <f aca="false">'Samples timeline'!B401</f>
        <v>15034</v>
      </c>
      <c r="C81" s="71" t="n">
        <f aca="false">'Samples timeline'!C401</f>
        <v>33045</v>
      </c>
      <c r="D81" s="72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n">
        <f aca="false">E81 * 0.4 / 6</f>
        <v>0</v>
      </c>
      <c r="H81" s="84" t="s">
        <v>175</v>
      </c>
      <c r="I81" s="5" t="s">
        <v>169</v>
      </c>
      <c r="J81" s="5" t="s">
        <v>169</v>
      </c>
      <c r="K81" s="5" t="s">
        <v>169</v>
      </c>
      <c r="L81" s="5" t="s">
        <v>169</v>
      </c>
      <c r="M81" s="5" t="s">
        <v>169</v>
      </c>
      <c r="N81" s="5" t="s">
        <v>169</v>
      </c>
      <c r="O81" s="1"/>
      <c r="P81" s="0"/>
    </row>
    <row r="82" customFormat="false" ht="13.8" hidden="false" customHeight="false" outlineLevel="0" collapsed="false">
      <c r="A82" s="69" t="n">
        <f aca="false">'Samples timeline'!A402</f>
        <v>3199</v>
      </c>
      <c r="B82" s="70" t="n">
        <f aca="false">'Samples timeline'!B402</f>
        <v>15034</v>
      </c>
      <c r="C82" s="71" t="n">
        <f aca="false">'Samples timeline'!C402</f>
        <v>33078</v>
      </c>
      <c r="D82" s="72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n">
        <f aca="false">E82 * 0.4 / 6</f>
        <v>39600</v>
      </c>
      <c r="H82" s="84"/>
      <c r="I82" s="5" t="s">
        <v>169</v>
      </c>
      <c r="J82" s="5" t="s">
        <v>169</v>
      </c>
      <c r="K82" s="5" t="s">
        <v>169</v>
      </c>
      <c r="L82" s="5" t="s">
        <v>169</v>
      </c>
      <c r="M82" s="74" t="s">
        <v>180</v>
      </c>
      <c r="N82" s="5" t="s">
        <v>169</v>
      </c>
      <c r="O82" s="0"/>
      <c r="P82" s="0"/>
    </row>
    <row r="83" customFormat="false" ht="14.9" hidden="false" customHeight="false" outlineLevel="0" collapsed="false">
      <c r="A83" s="69" t="n">
        <f aca="false">'Samples timeline'!A403</f>
        <v>3265</v>
      </c>
      <c r="B83" s="70" t="n">
        <f aca="false">'Samples timeline'!B403</f>
        <v>15034</v>
      </c>
      <c r="C83" s="71" t="n">
        <f aca="false">'Samples timeline'!C403</f>
        <v>33080</v>
      </c>
      <c r="D83" s="72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n">
        <f aca="false">E83 * 0.4 / 6</f>
        <v>10933.3333333333</v>
      </c>
      <c r="H83" s="87" t="s">
        <v>172</v>
      </c>
      <c r="I83" s="5" t="s">
        <v>169</v>
      </c>
      <c r="J83" s="5" t="s">
        <v>169</v>
      </c>
      <c r="K83" s="12" t="s">
        <v>182</v>
      </c>
      <c r="L83" s="5" t="s">
        <v>169</v>
      </c>
      <c r="M83" s="74" t="s">
        <v>179</v>
      </c>
      <c r="N83" s="74" t="s">
        <v>179</v>
      </c>
      <c r="O83" s="1"/>
      <c r="P83" s="0"/>
    </row>
    <row r="84" customFormat="false" ht="14.9" hidden="false" customHeight="false" outlineLevel="0" collapsed="false">
      <c r="A84" s="69" t="n">
        <f aca="false">'Samples timeline'!A406</f>
        <v>3722</v>
      </c>
      <c r="B84" s="70" t="n">
        <f aca="false">'Samples timeline'!B406</f>
        <v>15034</v>
      </c>
      <c r="C84" s="71" t="n">
        <f aca="false">'Samples timeline'!C406</f>
        <v>33227</v>
      </c>
      <c r="D84" s="72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5" t="n">
        <f aca="false">E84 * 0.4 / 6</f>
        <v>66.7333333333333</v>
      </c>
      <c r="H84" s="87" t="s">
        <v>184</v>
      </c>
      <c r="I84" s="74" t="s">
        <v>179</v>
      </c>
      <c r="J84" s="74" t="s">
        <v>179</v>
      </c>
      <c r="K84" s="74" t="s">
        <v>179</v>
      </c>
      <c r="L84" s="74" t="s">
        <v>179</v>
      </c>
      <c r="M84" s="74" t="s">
        <v>179</v>
      </c>
      <c r="N84" s="74" t="s">
        <v>179</v>
      </c>
      <c r="O84" s="1"/>
      <c r="P84" s="0"/>
    </row>
    <row r="85" customFormat="false" ht="12.8" hidden="false" customHeight="false" outlineLevel="0" collapsed="false">
      <c r="A85" s="83" t="n">
        <f aca="false">'Samples timeline'!A407</f>
        <v>3968</v>
      </c>
      <c r="B85" s="69" t="n">
        <f aca="false">'Samples timeline'!B407</f>
        <v>15034</v>
      </c>
      <c r="C85" s="71" t="n">
        <f aca="false">'Samples timeline'!C407</f>
        <v>33331</v>
      </c>
      <c r="D85" s="72" t="n">
        <f aca="false">'Samples timeline'!D407</f>
        <v>280.5</v>
      </c>
      <c r="E85" s="69" t="n">
        <f aca="false">'Samples timeline'!E407</f>
        <v>0</v>
      </c>
      <c r="F85" s="62"/>
      <c r="G85" s="5" t="n">
        <f aca="false">E85 * 0.4 / 6</f>
        <v>0</v>
      </c>
      <c r="H85" s="86" t="s">
        <v>191</v>
      </c>
      <c r="I85" s="74" t="s">
        <v>179</v>
      </c>
      <c r="J85" s="74" t="s">
        <v>179</v>
      </c>
      <c r="K85" s="74" t="s">
        <v>179</v>
      </c>
      <c r="L85" s="74" t="s">
        <v>179</v>
      </c>
      <c r="M85" s="74" t="s">
        <v>179</v>
      </c>
      <c r="N85" s="74" t="s">
        <v>179</v>
      </c>
      <c r="O85" s="85" t="s">
        <v>192</v>
      </c>
      <c r="P85" s="2" t="s">
        <v>25</v>
      </c>
    </row>
    <row r="86" customFormat="false" ht="12.8" hidden="false" customHeight="false" outlineLevel="0" collapsed="false">
      <c r="A86" s="69" t="n">
        <f aca="false">'Samples timeline'!A408</f>
        <v>4158</v>
      </c>
      <c r="B86" s="69" t="n">
        <f aca="false">'Samples timeline'!B408</f>
        <v>15034</v>
      </c>
      <c r="C86" s="71" t="n">
        <f aca="false">'Samples timeline'!C408</f>
        <v>33386</v>
      </c>
      <c r="D86" s="72" t="n">
        <f aca="false">'Samples timeline'!D408</f>
        <v>335.5</v>
      </c>
      <c r="E86" s="69" t="n">
        <f aca="false">'Samples timeline'!E408</f>
        <v>0</v>
      </c>
      <c r="F86" s="62"/>
      <c r="G86" s="5" t="n">
        <f aca="false">E86 * 0.4 / 6</f>
        <v>0</v>
      </c>
      <c r="H86" s="88" t="s">
        <v>191</v>
      </c>
      <c r="I86" s="0"/>
      <c r="J86" s="0"/>
      <c r="K86" s="0"/>
      <c r="L86" s="0"/>
      <c r="M86" s="0"/>
      <c r="N86" s="0"/>
      <c r="O86" s="5" t="s">
        <v>193</v>
      </c>
      <c r="P86" s="0"/>
    </row>
    <row r="87" customFormat="false" ht="13.8" hidden="false" customHeight="false" outlineLevel="0" collapsed="false">
      <c r="A87" s="69" t="n">
        <f aca="false">'Samples timeline'!A410</f>
        <v>4955</v>
      </c>
      <c r="B87" s="70" t="n">
        <f aca="false">'Samples timeline'!B410</f>
        <v>15034</v>
      </c>
      <c r="C87" s="71" t="n">
        <f aca="false">'Samples timeline'!C410</f>
        <v>33542</v>
      </c>
      <c r="D87" s="72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5" t="n">
        <f aca="false">E87 * 0.4 / 6</f>
        <v>0</v>
      </c>
      <c r="H87" s="84"/>
      <c r="I87" s="12" t="s">
        <v>186</v>
      </c>
      <c r="J87" s="74" t="s">
        <v>180</v>
      </c>
      <c r="K87" s="74" t="s">
        <v>180</v>
      </c>
      <c r="L87" s="5" t="s">
        <v>169</v>
      </c>
      <c r="M87" s="74" t="s">
        <v>180</v>
      </c>
      <c r="N87" s="74" t="s">
        <v>180</v>
      </c>
      <c r="O87" s="1"/>
      <c r="P87" s="0"/>
    </row>
    <row r="88" customFormat="false" ht="14.9" hidden="false" customHeight="false" outlineLevel="0" collapsed="false">
      <c r="A88" s="69" t="n">
        <f aca="false">'Samples timeline'!A415</f>
        <v>5862</v>
      </c>
      <c r="B88" s="69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69" t="n">
        <f aca="false">'Samples timeline'!E415</f>
        <v>0</v>
      </c>
      <c r="F88" s="62" t="n">
        <f aca="false">'Samples timeline'!F414</f>
        <v>430</v>
      </c>
      <c r="G88" s="5" t="n">
        <f aca="false">E88 * 0.4 / 6</f>
        <v>0</v>
      </c>
      <c r="H88" s="84" t="s">
        <v>172</v>
      </c>
      <c r="I88" s="5" t="s">
        <v>169</v>
      </c>
      <c r="J88" s="5" t="s">
        <v>169</v>
      </c>
      <c r="K88" s="5" t="s">
        <v>169</v>
      </c>
      <c r="L88" s="5" t="s">
        <v>169</v>
      </c>
      <c r="M88" s="74" t="s">
        <v>180</v>
      </c>
      <c r="N88" s="5" t="s">
        <v>169</v>
      </c>
      <c r="O88" s="89"/>
      <c r="P88" s="0"/>
    </row>
    <row r="89" customFormat="false" ht="14.9" hidden="false" customHeight="false" outlineLevel="0" collapsed="false">
      <c r="A89" s="69" t="n">
        <f aca="false">'Samples timeline'!A416</f>
        <v>6154</v>
      </c>
      <c r="B89" s="70" t="n">
        <f aca="false">'Samples timeline'!B416</f>
        <v>15034</v>
      </c>
      <c r="C89" s="71" t="n">
        <f aca="false">'Samples timeline'!C416</f>
        <v>34016</v>
      </c>
      <c r="D89" s="72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n">
        <f aca="false">E89 * 0.4 / 6</f>
        <v>0</v>
      </c>
      <c r="H89" s="84" t="s">
        <v>170</v>
      </c>
      <c r="I89" s="5" t="s">
        <v>169</v>
      </c>
      <c r="J89" s="5" t="s">
        <v>169</v>
      </c>
      <c r="K89" s="5" t="s">
        <v>169</v>
      </c>
      <c r="L89" s="74" t="s">
        <v>190</v>
      </c>
      <c r="M89" s="74" t="s">
        <v>180</v>
      </c>
      <c r="N89" s="74" t="s">
        <v>180</v>
      </c>
      <c r="O89" s="1"/>
      <c r="P89" s="0"/>
    </row>
    <row r="90" customFormat="false" ht="14.9" hidden="false" customHeight="false" outlineLevel="0" collapsed="false">
      <c r="A90" s="83" t="n">
        <f aca="false">'Samples timeline'!A428</f>
        <v>7686</v>
      </c>
      <c r="B90" s="70" t="n">
        <f aca="false">'Samples timeline'!B428</f>
        <v>15034</v>
      </c>
      <c r="C90" s="71" t="n">
        <f aca="false">'Samples timeline'!C428</f>
        <v>34571</v>
      </c>
      <c r="D90" s="72" t="n">
        <f aca="false">'Samples timeline'!D428</f>
        <v>1520.5</v>
      </c>
      <c r="E90" s="62" t="n">
        <f aca="false">'Samples timeline'!E428</f>
        <v>22000</v>
      </c>
      <c r="F90" s="62"/>
      <c r="G90" s="5" t="n">
        <f aca="false">E90 * 0.4 / 6</f>
        <v>1466.66666666667</v>
      </c>
      <c r="H90" s="79" t="s">
        <v>173</v>
      </c>
      <c r="I90" s="5" t="s">
        <v>169</v>
      </c>
      <c r="J90" s="5" t="s">
        <v>169</v>
      </c>
      <c r="K90" s="12" t="s">
        <v>174</v>
      </c>
      <c r="L90" s="5" t="s">
        <v>169</v>
      </c>
      <c r="M90" s="74" t="s">
        <v>180</v>
      </c>
      <c r="N90" s="5" t="s">
        <v>169</v>
      </c>
      <c r="O90" s="85" t="s">
        <v>194</v>
      </c>
      <c r="P90" s="2" t="s">
        <v>25</v>
      </c>
    </row>
    <row r="91" customFormat="false" ht="12.8" hidden="false" customHeight="false" outlineLevel="0" collapsed="false">
      <c r="A91" s="69" t="n">
        <f aca="false">'Samples timeline'!A430</f>
        <v>7848</v>
      </c>
      <c r="B91" s="70" t="n">
        <f aca="false">'Samples timeline'!B430</f>
        <v>15034</v>
      </c>
      <c r="C91" s="71" t="n">
        <f aca="false">'Samples timeline'!C430</f>
        <v>34618</v>
      </c>
      <c r="D91" s="72" t="n">
        <f aca="false">'Samples timeline'!D430</f>
        <v>1567.5</v>
      </c>
      <c r="E91" s="62" t="n">
        <f aca="false">'Samples timeline'!E430</f>
        <v>0</v>
      </c>
      <c r="F91" s="62"/>
      <c r="G91" s="5" t="n">
        <f aca="false">E91 * 0.4 / 6</f>
        <v>0</v>
      </c>
      <c r="H91" s="86" t="s">
        <v>189</v>
      </c>
      <c r="I91" s="74" t="s">
        <v>180</v>
      </c>
      <c r="J91" s="74" t="s">
        <v>180</v>
      </c>
      <c r="K91" s="74" t="s">
        <v>180</v>
      </c>
      <c r="L91" s="74" t="s">
        <v>180</v>
      </c>
      <c r="M91" s="74" t="s">
        <v>180</v>
      </c>
      <c r="N91" s="74" t="s">
        <v>180</v>
      </c>
      <c r="O91" s="1"/>
    </row>
    <row r="92" customFormat="false" ht="13.8" hidden="false" customHeight="false" outlineLevel="0" collapsed="false">
      <c r="A92" s="90" t="n">
        <f aca="false">'Samples timeline'!A444</f>
        <v>9985</v>
      </c>
      <c r="B92" s="90" t="n">
        <f aca="false">'Samples timeline'!B444</f>
        <v>15034</v>
      </c>
      <c r="C92" s="91" t="n">
        <f aca="false">'Samples timeline'!C444</f>
        <v>35241</v>
      </c>
      <c r="D92" s="92" t="n">
        <f aca="false">'Samples timeline'!D444</f>
        <v>2190.5</v>
      </c>
      <c r="E92" s="90" t="n">
        <f aca="false">'Samples timeline'!E444</f>
        <v>12000</v>
      </c>
      <c r="F92" s="62"/>
      <c r="G92" s="5" t="n">
        <f aca="false">E92 * 0.4 / 6</f>
        <v>800</v>
      </c>
      <c r="H92" s="93" t="s">
        <v>170</v>
      </c>
      <c r="I92" s="5" t="s">
        <v>169</v>
      </c>
      <c r="J92" s="5" t="s">
        <v>169</v>
      </c>
      <c r="K92" s="5" t="s">
        <v>169</v>
      </c>
      <c r="L92" s="5" t="s">
        <v>169</v>
      </c>
      <c r="M92" s="5" t="s">
        <v>169</v>
      </c>
      <c r="N92" s="5" t="s">
        <v>169</v>
      </c>
      <c r="O92" s="1"/>
    </row>
    <row r="93" customFormat="false" ht="13.8" hidden="false" customHeight="false" outlineLevel="0" collapsed="false">
      <c r="A93" s="90" t="n">
        <f aca="false">'Samples timeline'!A445</f>
        <v>10110</v>
      </c>
      <c r="B93" s="90" t="n">
        <f aca="false">'Samples timeline'!B445</f>
        <v>15034</v>
      </c>
      <c r="C93" s="91" t="n">
        <f aca="false">'Samples timeline'!C445</f>
        <v>35268</v>
      </c>
      <c r="D93" s="92" t="n">
        <f aca="false">'Samples timeline'!D445</f>
        <v>2217.5</v>
      </c>
      <c r="E93" s="90" t="n">
        <f aca="false">'Samples timeline'!E445</f>
        <v>10500</v>
      </c>
      <c r="F93" s="62"/>
      <c r="G93" s="5" t="n">
        <f aca="false">E93 * 0.4 / 6</f>
        <v>700</v>
      </c>
      <c r="H93" s="94" t="s">
        <v>184</v>
      </c>
      <c r="I93" s="5" t="s">
        <v>169</v>
      </c>
      <c r="J93" s="5" t="s">
        <v>169</v>
      </c>
      <c r="K93" s="5" t="s">
        <v>169</v>
      </c>
      <c r="L93" s="5" t="s">
        <v>169</v>
      </c>
      <c r="M93" s="74" t="s">
        <v>180</v>
      </c>
      <c r="N93" s="5" t="s">
        <v>169</v>
      </c>
      <c r="O93" s="0"/>
    </row>
    <row r="94" customFormat="false" ht="14.9" hidden="false" customHeight="false" outlineLevel="0" collapsed="false">
      <c r="A94" s="69" t="n">
        <f aca="false">'Samples timeline'!A529</f>
        <v>21665</v>
      </c>
      <c r="B94" s="70" t="n">
        <f aca="false">'Samples timeline'!B529</f>
        <v>15319</v>
      </c>
      <c r="C94" s="71" t="n">
        <f aca="false">'Samples timeline'!C529</f>
        <v>37000</v>
      </c>
      <c r="D94" s="72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n">
        <f aca="false">E94 * 0.4 / 6</f>
        <v>846.666666666667</v>
      </c>
      <c r="H94" s="79" t="s">
        <v>173</v>
      </c>
      <c r="I94" s="5" t="s">
        <v>169</v>
      </c>
      <c r="J94" s="5" t="s">
        <v>169</v>
      </c>
      <c r="K94" s="5" t="s">
        <v>169</v>
      </c>
      <c r="L94" s="5" t="s">
        <v>169</v>
      </c>
      <c r="M94" s="5" t="s">
        <v>169</v>
      </c>
      <c r="N94" s="5" t="s">
        <v>169</v>
      </c>
      <c r="O94" s="1"/>
    </row>
    <row r="95" customFormat="false" ht="14.9" hidden="false" customHeight="false" outlineLevel="0" collapsed="false">
      <c r="A95" s="69" t="n">
        <f aca="false">'Samples timeline'!A530</f>
        <v>22499</v>
      </c>
      <c r="B95" s="70" t="n">
        <f aca="false">'Samples timeline'!B530</f>
        <v>15319</v>
      </c>
      <c r="C95" s="71" t="n">
        <f aca="false">'Samples timeline'!C530</f>
        <v>37123</v>
      </c>
      <c r="D95" s="72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n">
        <f aca="false">E95 * 0.4 / 6</f>
        <v>1206.66666666667</v>
      </c>
      <c r="H95" s="79" t="s">
        <v>170</v>
      </c>
      <c r="I95" s="5" t="s">
        <v>169</v>
      </c>
      <c r="J95" s="5" t="s">
        <v>169</v>
      </c>
      <c r="K95" s="5" t="s">
        <v>169</v>
      </c>
      <c r="L95" s="5" t="s">
        <v>169</v>
      </c>
      <c r="M95" s="5" t="s">
        <v>169</v>
      </c>
      <c r="N95" s="5" t="s">
        <v>169</v>
      </c>
      <c r="O95" s="1"/>
    </row>
    <row r="96" customFormat="false" ht="14.9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n">
        <f aca="false">E96 * 0.4 / 6</f>
        <v>1866.66666666667</v>
      </c>
      <c r="H96" s="78" t="s">
        <v>178</v>
      </c>
      <c r="I96" s="5" t="s">
        <v>169</v>
      </c>
      <c r="J96" s="5" t="s">
        <v>169</v>
      </c>
      <c r="K96" s="5" t="s">
        <v>169</v>
      </c>
      <c r="L96" s="5" t="s">
        <v>169</v>
      </c>
      <c r="M96" s="5" t="s">
        <v>169</v>
      </c>
      <c r="N96" s="5" t="s">
        <v>169</v>
      </c>
      <c r="O96" s="1"/>
    </row>
    <row r="97" customFormat="false" ht="14.9" hidden="false" customHeight="false" outlineLevel="0" collapsed="false">
      <c r="A97" s="69" t="n">
        <f aca="false">'Samples timeline'!A537</f>
        <v>27134</v>
      </c>
      <c r="B97" s="70" t="n">
        <f aca="false">'Samples timeline'!B537</f>
        <v>15319</v>
      </c>
      <c r="C97" s="71" t="n">
        <f aca="false">'Samples timeline'!C537</f>
        <v>37817</v>
      </c>
      <c r="D97" s="72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n">
        <f aca="false">E97 * 0.4 / 6</f>
        <v>866.666666666667</v>
      </c>
      <c r="H97" s="79" t="s">
        <v>173</v>
      </c>
      <c r="I97" s="5" t="s">
        <v>169</v>
      </c>
      <c r="J97" s="5" t="s">
        <v>169</v>
      </c>
      <c r="K97" s="5" t="s">
        <v>169</v>
      </c>
      <c r="L97" s="5" t="s">
        <v>169</v>
      </c>
      <c r="M97" s="5" t="s">
        <v>169</v>
      </c>
      <c r="N97" s="5" t="s">
        <v>169</v>
      </c>
      <c r="O97" s="1"/>
    </row>
    <row r="98" customFormat="false" ht="13.8" hidden="false" customHeight="false" outlineLevel="0" collapsed="false">
      <c r="A98" s="69" t="n">
        <f aca="false">'Samples timeline'!A540</f>
        <v>29698</v>
      </c>
      <c r="B98" s="70" t="n">
        <f aca="false">'Samples timeline'!B540</f>
        <v>15319</v>
      </c>
      <c r="C98" s="71" t="n">
        <f aca="false">'Samples timeline'!C540</f>
        <v>38187</v>
      </c>
      <c r="D98" s="72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n">
        <f aca="false">E98 * 0.4 / 6</f>
        <v>4200</v>
      </c>
      <c r="H98" s="84"/>
      <c r="I98" s="5" t="s">
        <v>169</v>
      </c>
      <c r="J98" s="5" t="s">
        <v>169</v>
      </c>
      <c r="K98" s="5" t="s">
        <v>169</v>
      </c>
      <c r="L98" s="5" t="s">
        <v>169</v>
      </c>
      <c r="M98" s="5" t="s">
        <v>169</v>
      </c>
      <c r="N98" s="5" t="s">
        <v>169</v>
      </c>
      <c r="O98" s="1"/>
    </row>
    <row r="99" customFormat="false" ht="13.8" hidden="false" customHeight="false" outlineLevel="0" collapsed="false">
      <c r="A99" s="69" t="n">
        <f aca="false">'Samples timeline'!A543</f>
        <v>32311</v>
      </c>
      <c r="B99" s="70" t="n">
        <f aca="false">'Samples timeline'!B543</f>
        <v>15319</v>
      </c>
      <c r="C99" s="71" t="n">
        <f aca="false">'Samples timeline'!C543</f>
        <v>38541</v>
      </c>
      <c r="D99" s="72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n">
        <f aca="false">E99 * 0.4 / 6</f>
        <v>31733.3333333333</v>
      </c>
      <c r="H99" s="84"/>
      <c r="I99" s="5" t="s">
        <v>169</v>
      </c>
      <c r="J99" s="5" t="s">
        <v>169</v>
      </c>
      <c r="K99" s="5" t="s">
        <v>169</v>
      </c>
      <c r="L99" s="5" t="s">
        <v>169</v>
      </c>
      <c r="M99" s="74" t="s">
        <v>180</v>
      </c>
      <c r="N99" s="5" t="s">
        <v>169</v>
      </c>
      <c r="O99" s="1"/>
    </row>
    <row r="100" customFormat="false" ht="14.9" hidden="false" customHeight="false" outlineLevel="0" collapsed="false">
      <c r="A100" s="69" t="n">
        <f aca="false">'Samples timeline'!A546</f>
        <v>34347</v>
      </c>
      <c r="B100" s="70" t="n">
        <f aca="false">'Samples timeline'!B546</f>
        <v>15319</v>
      </c>
      <c r="C100" s="71" t="n">
        <f aca="false">'Samples timeline'!C546</f>
        <v>38834</v>
      </c>
      <c r="D100" s="72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n">
        <f aca="false">E100 * 0.4 / 6</f>
        <v>1866.66666666667</v>
      </c>
      <c r="H100" s="79" t="s">
        <v>175</v>
      </c>
      <c r="I100" s="5" t="s">
        <v>169</v>
      </c>
      <c r="J100" s="5" t="s">
        <v>169</v>
      </c>
      <c r="K100" s="5" t="s">
        <v>169</v>
      </c>
      <c r="L100" s="5" t="s">
        <v>169</v>
      </c>
      <c r="M100" s="5" t="s">
        <v>169</v>
      </c>
      <c r="N100" s="5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72"/>
  <sheetViews>
    <sheetView windowProtection="false" showFormulas="false" showGridLines="true" showRowColHeaders="true" showZeros="false" rightToLeft="false" tabSelected="false" showOutlineSymbols="true" defaultGridColor="true" view="normal" topLeftCell="A226" colorId="64" zoomScale="65" zoomScaleNormal="65" zoomScalePageLayoutView="100" workbookViewId="0">
      <selection pane="topLeft" activeCell="B266" activeCellId="0" sqref="B266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5.4330357142857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95" customFormat="true" ht="12.8" hidden="false" customHeight="false" outlineLevel="0" collapsed="false">
      <c r="A1" s="95" t="s">
        <v>1</v>
      </c>
      <c r="B1" s="95" t="s">
        <v>195</v>
      </c>
      <c r="C1" s="95" t="s">
        <v>196</v>
      </c>
      <c r="D1" s="95" t="s">
        <v>197</v>
      </c>
      <c r="E1" s="95" t="s">
        <v>198</v>
      </c>
      <c r="F1" s="95" t="s">
        <v>199</v>
      </c>
      <c r="G1" s="95" t="s">
        <v>200</v>
      </c>
      <c r="H1" s="95" t="s">
        <v>201</v>
      </c>
      <c r="I1" s="95" t="s">
        <v>202</v>
      </c>
      <c r="J1" s="96" t="s">
        <v>103</v>
      </c>
      <c r="K1" s="95" t="s">
        <v>203</v>
      </c>
    </row>
    <row r="2" customFormat="false" ht="12.8" hidden="false" customHeight="false" outlineLevel="0" collapsed="false">
      <c r="A2" s="97" t="s">
        <v>204</v>
      </c>
      <c r="B2" s="0"/>
      <c r="C2" s="0"/>
      <c r="D2" s="0" t="n">
        <v>2</v>
      </c>
      <c r="E2" s="5" t="s">
        <v>205</v>
      </c>
      <c r="F2" s="16" t="s">
        <v>206</v>
      </c>
      <c r="G2" s="16" t="s">
        <v>207</v>
      </c>
      <c r="H2" s="16" t="s">
        <v>208</v>
      </c>
      <c r="I2" s="0"/>
    </row>
    <row r="3" customFormat="false" ht="12.8" hidden="false" customHeight="false" outlineLevel="0" collapsed="false">
      <c r="A3" s="97" t="s">
        <v>209</v>
      </c>
      <c r="B3" s="0"/>
      <c r="C3" s="0"/>
      <c r="D3" s="0" t="n">
        <v>2</v>
      </c>
      <c r="E3" s="5" t="s">
        <v>205</v>
      </c>
      <c r="F3" s="16" t="s">
        <v>206</v>
      </c>
      <c r="G3" s="16" t="s">
        <v>210</v>
      </c>
      <c r="H3" s="16" t="s">
        <v>208</v>
      </c>
      <c r="I3" s="0"/>
      <c r="J3" s="0" t="s">
        <v>211</v>
      </c>
    </row>
    <row r="4" customFormat="false" ht="12.8" hidden="false" customHeight="false" outlineLevel="0" collapsed="false">
      <c r="A4" s="97" t="s">
        <v>212</v>
      </c>
      <c r="B4" s="0"/>
      <c r="C4" s="0"/>
      <c r="D4" s="0" t="n">
        <v>2</v>
      </c>
      <c r="E4" s="5" t="s">
        <v>205</v>
      </c>
      <c r="F4" s="16" t="s">
        <v>206</v>
      </c>
      <c r="G4" s="16" t="s">
        <v>213</v>
      </c>
      <c r="H4" s="16" t="s">
        <v>208</v>
      </c>
      <c r="I4" s="0"/>
    </row>
    <row r="5" customFormat="false" ht="12.8" hidden="false" customHeight="false" outlineLevel="0" collapsed="false">
      <c r="A5" s="97" t="n">
        <v>37024</v>
      </c>
      <c r="B5" s="0"/>
      <c r="C5" s="0"/>
      <c r="D5" s="0" t="n">
        <v>2</v>
      </c>
      <c r="E5" s="5" t="s">
        <v>205</v>
      </c>
      <c r="F5" s="16" t="s">
        <v>206</v>
      </c>
      <c r="G5" s="16" t="s">
        <v>214</v>
      </c>
      <c r="H5" s="16" t="s">
        <v>208</v>
      </c>
      <c r="I5" s="5" t="s">
        <v>215</v>
      </c>
    </row>
    <row r="6" customFormat="false" ht="12.8" hidden="false" customHeight="false" outlineLevel="0" collapsed="false">
      <c r="A6" s="97" t="s">
        <v>216</v>
      </c>
      <c r="B6" s="0"/>
      <c r="C6" s="0"/>
      <c r="D6" s="0" t="n">
        <v>2</v>
      </c>
      <c r="E6" s="5" t="s">
        <v>205</v>
      </c>
      <c r="F6" s="16" t="s">
        <v>206</v>
      </c>
      <c r="G6" s="16" t="s">
        <v>217</v>
      </c>
      <c r="H6" s="16" t="s">
        <v>208</v>
      </c>
      <c r="I6" s="16" t="s">
        <v>218</v>
      </c>
      <c r="J6" s="0" t="s">
        <v>219</v>
      </c>
    </row>
    <row r="7" customFormat="false" ht="12.8" hidden="false" customHeight="false" outlineLevel="0" collapsed="false">
      <c r="A7" s="97" t="s">
        <v>220</v>
      </c>
      <c r="B7" s="0"/>
      <c r="C7" s="0"/>
      <c r="D7" s="0" t="n">
        <v>2</v>
      </c>
      <c r="E7" s="5" t="s">
        <v>205</v>
      </c>
      <c r="F7" s="16" t="s">
        <v>206</v>
      </c>
      <c r="G7" s="16" t="s">
        <v>221</v>
      </c>
      <c r="H7" s="16" t="s">
        <v>208</v>
      </c>
      <c r="I7" s="16" t="s">
        <v>222</v>
      </c>
      <c r="J7" s="0" t="s">
        <v>219</v>
      </c>
    </row>
    <row r="8" customFormat="false" ht="12.8" hidden="false" customHeight="false" outlineLevel="0" collapsed="false">
      <c r="A8" s="97" t="s">
        <v>223</v>
      </c>
      <c r="B8" s="0"/>
      <c r="C8" s="0"/>
      <c r="D8" s="0" t="n">
        <v>2</v>
      </c>
      <c r="E8" s="5" t="s">
        <v>224</v>
      </c>
      <c r="F8" s="16" t="s">
        <v>225</v>
      </c>
      <c r="G8" s="16" t="n">
        <v>1</v>
      </c>
      <c r="H8" s="0"/>
      <c r="I8" s="0"/>
      <c r="J8" s="0" t="s">
        <v>226</v>
      </c>
    </row>
    <row r="9" customFormat="false" ht="12.8" hidden="false" customHeight="false" outlineLevel="0" collapsed="false">
      <c r="A9" s="97" t="s">
        <v>227</v>
      </c>
      <c r="B9" s="0"/>
      <c r="C9" s="0"/>
      <c r="D9" s="0" t="n">
        <v>2</v>
      </c>
      <c r="E9" s="5" t="s">
        <v>224</v>
      </c>
      <c r="F9" s="16" t="s">
        <v>225</v>
      </c>
      <c r="G9" s="16" t="n">
        <v>2</v>
      </c>
      <c r="H9" s="0"/>
      <c r="I9" s="0"/>
      <c r="J9" s="0" t="s">
        <v>226</v>
      </c>
    </row>
    <row r="10" customFormat="false" ht="12.8" hidden="false" customHeight="false" outlineLevel="0" collapsed="false">
      <c r="A10" s="97" t="s">
        <v>228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205</v>
      </c>
      <c r="F10" s="16" t="s">
        <v>229</v>
      </c>
      <c r="G10" s="16" t="s">
        <v>207</v>
      </c>
      <c r="H10" s="16" t="s">
        <v>230</v>
      </c>
      <c r="I10" s="0"/>
    </row>
    <row r="11" customFormat="false" ht="12.8" hidden="false" customHeight="false" outlineLevel="0" collapsed="false">
      <c r="A11" s="97" t="s">
        <v>231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205</v>
      </c>
      <c r="F11" s="16" t="s">
        <v>229</v>
      </c>
      <c r="G11" s="16" t="s">
        <v>210</v>
      </c>
      <c r="H11" s="16" t="s">
        <v>230</v>
      </c>
      <c r="I11" s="0"/>
    </row>
    <row r="12" customFormat="false" ht="12.8" hidden="false" customHeight="false" outlineLevel="0" collapsed="false">
      <c r="A12" s="97" t="s">
        <v>232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205</v>
      </c>
      <c r="F12" s="16" t="s">
        <v>229</v>
      </c>
      <c r="G12" s="16" t="s">
        <v>233</v>
      </c>
      <c r="H12" s="16" t="s">
        <v>230</v>
      </c>
      <c r="I12" s="0"/>
    </row>
    <row r="13" customFormat="false" ht="12.8" hidden="false" customHeight="false" outlineLevel="0" collapsed="false">
      <c r="A13" s="97" t="s">
        <v>234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205</v>
      </c>
      <c r="F13" s="16" t="s">
        <v>229</v>
      </c>
      <c r="G13" s="16" t="s">
        <v>235</v>
      </c>
      <c r="H13" s="16" t="s">
        <v>230</v>
      </c>
      <c r="I13" s="0"/>
    </row>
    <row r="14" customFormat="false" ht="12.8" hidden="false" customHeight="false" outlineLevel="0" collapsed="false">
      <c r="A14" s="97" t="s">
        <v>236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224</v>
      </c>
      <c r="F14" s="16" t="s">
        <v>229</v>
      </c>
      <c r="G14" s="16" t="s">
        <v>213</v>
      </c>
      <c r="H14" s="16" t="s">
        <v>230</v>
      </c>
      <c r="I14" s="0"/>
    </row>
    <row r="15" customFormat="false" ht="12.8" hidden="false" customHeight="false" outlineLevel="0" collapsed="false">
      <c r="A15" s="97" t="s">
        <v>237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224</v>
      </c>
      <c r="F15" s="16" t="s">
        <v>229</v>
      </c>
      <c r="G15" s="16" t="s">
        <v>238</v>
      </c>
      <c r="H15" s="16" t="s">
        <v>230</v>
      </c>
      <c r="I15" s="0"/>
    </row>
    <row r="16" customFormat="false" ht="12.8" hidden="false" customHeight="false" outlineLevel="0" collapsed="false">
      <c r="A16" s="97" t="s">
        <v>239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224</v>
      </c>
      <c r="F16" s="16" t="s">
        <v>229</v>
      </c>
      <c r="G16" s="16" t="s">
        <v>240</v>
      </c>
      <c r="H16" s="16" t="s">
        <v>230</v>
      </c>
      <c r="I16" s="0"/>
    </row>
    <row r="17" customFormat="false" ht="12.8" hidden="false" customHeight="false" outlineLevel="0" collapsed="false">
      <c r="A17" s="97" t="s">
        <v>241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224</v>
      </c>
      <c r="F17" s="16" t="s">
        <v>229</v>
      </c>
      <c r="G17" s="16" t="s">
        <v>242</v>
      </c>
      <c r="H17" s="16" t="s">
        <v>230</v>
      </c>
      <c r="I17" s="0"/>
    </row>
    <row r="18" customFormat="false" ht="12.8" hidden="false" customHeight="false" outlineLevel="0" collapsed="false">
      <c r="A18" s="97" t="s">
        <v>243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224</v>
      </c>
      <c r="F18" s="16" t="s">
        <v>229</v>
      </c>
      <c r="G18" s="16" t="s">
        <v>244</v>
      </c>
      <c r="H18" s="16" t="s">
        <v>230</v>
      </c>
      <c r="I18" s="0"/>
    </row>
    <row r="19" customFormat="false" ht="12.8" hidden="false" customHeight="false" outlineLevel="0" collapsed="false">
      <c r="A19" s="97" t="s">
        <v>245</v>
      </c>
      <c r="B19" s="0"/>
      <c r="C19" s="0"/>
      <c r="D19" s="16" t="str">
        <f aca="false">RIGHT(A19, LEN(A19) - FIND("_", A19) - 3)</f>
        <v>1</v>
      </c>
      <c r="E19" s="5" t="s">
        <v>205</v>
      </c>
      <c r="F19" s="16" t="s">
        <v>246</v>
      </c>
      <c r="G19" s="16" t="s">
        <v>247</v>
      </c>
      <c r="H19" s="16" t="s">
        <v>248</v>
      </c>
      <c r="I19" s="0"/>
    </row>
    <row r="20" customFormat="false" ht="12.8" hidden="false" customHeight="false" outlineLevel="0" collapsed="false">
      <c r="A20" s="97" t="s">
        <v>249</v>
      </c>
      <c r="B20" s="0"/>
      <c r="C20" s="0"/>
      <c r="D20" s="16" t="str">
        <f aca="false">RIGHT(A20, LEN(A20) - FIND("_", A20) - 3)</f>
        <v>1</v>
      </c>
      <c r="E20" s="5" t="s">
        <v>205</v>
      </c>
      <c r="F20" s="16" t="s">
        <v>246</v>
      </c>
      <c r="G20" s="16" t="s">
        <v>250</v>
      </c>
      <c r="H20" s="16" t="s">
        <v>248</v>
      </c>
      <c r="I20" s="0"/>
    </row>
    <row r="21" customFormat="false" ht="12.8" hidden="false" customHeight="false" outlineLevel="0" collapsed="false">
      <c r="A21" s="97" t="s">
        <v>251</v>
      </c>
      <c r="B21" s="0"/>
      <c r="C21" s="0"/>
      <c r="D21" s="16" t="n">
        <v>1</v>
      </c>
      <c r="E21" s="5" t="s">
        <v>205</v>
      </c>
      <c r="F21" s="16" t="s">
        <v>246</v>
      </c>
      <c r="G21" s="16" t="s">
        <v>252</v>
      </c>
      <c r="H21" s="16" t="s">
        <v>248</v>
      </c>
      <c r="I21" s="0"/>
    </row>
    <row r="22" customFormat="false" ht="12.8" hidden="false" customHeight="false" outlineLevel="0" collapsed="false">
      <c r="A22" s="97" t="s">
        <v>253</v>
      </c>
      <c r="B22" s="0"/>
      <c r="C22" s="0"/>
      <c r="D22" s="16" t="n">
        <v>1</v>
      </c>
      <c r="E22" s="5" t="s">
        <v>205</v>
      </c>
      <c r="F22" s="16" t="s">
        <v>246</v>
      </c>
      <c r="G22" s="16" t="s">
        <v>254</v>
      </c>
      <c r="H22" s="16" t="s">
        <v>248</v>
      </c>
      <c r="I22" s="0"/>
    </row>
    <row r="23" customFormat="false" ht="12.8" hidden="false" customHeight="false" outlineLevel="0" collapsed="false">
      <c r="A23" s="97" t="s">
        <v>255</v>
      </c>
      <c r="B23" s="0"/>
      <c r="C23" s="0"/>
      <c r="D23" s="16" t="n">
        <v>2</v>
      </c>
      <c r="E23" s="5" t="s">
        <v>205</v>
      </c>
      <c r="F23" s="16" t="s">
        <v>246</v>
      </c>
      <c r="G23" s="16" t="s">
        <v>256</v>
      </c>
      <c r="H23" s="16" t="s">
        <v>248</v>
      </c>
      <c r="I23" s="0"/>
    </row>
    <row r="24" customFormat="false" ht="12.8" hidden="false" customHeight="false" outlineLevel="0" collapsed="false">
      <c r="A24" s="97" t="s">
        <v>257</v>
      </c>
      <c r="B24" s="0"/>
      <c r="C24" s="0"/>
      <c r="D24" s="16" t="n">
        <v>2</v>
      </c>
      <c r="E24" s="5" t="s">
        <v>205</v>
      </c>
      <c r="F24" s="16" t="s">
        <v>246</v>
      </c>
      <c r="G24" s="16" t="s">
        <v>258</v>
      </c>
      <c r="H24" s="16" t="s">
        <v>248</v>
      </c>
      <c r="I24" s="0"/>
    </row>
    <row r="25" customFormat="false" ht="12.8" hidden="false" customHeight="false" outlineLevel="0" collapsed="false">
      <c r="A25" s="97" t="s">
        <v>259</v>
      </c>
      <c r="B25" s="0"/>
      <c r="C25" s="0"/>
      <c r="D25" s="16" t="n">
        <v>2</v>
      </c>
      <c r="E25" s="16" t="s">
        <v>224</v>
      </c>
      <c r="F25" s="16" t="s">
        <v>260</v>
      </c>
      <c r="G25" s="16" t="s">
        <v>207</v>
      </c>
      <c r="H25" s="16" t="s">
        <v>248</v>
      </c>
      <c r="I25" s="0"/>
    </row>
    <row r="26" customFormat="false" ht="12.8" hidden="false" customHeight="false" outlineLevel="0" collapsed="false">
      <c r="A26" s="97" t="s">
        <v>261</v>
      </c>
      <c r="B26" s="0"/>
      <c r="C26" s="0"/>
      <c r="D26" s="16" t="n">
        <v>2</v>
      </c>
      <c r="E26" s="16" t="s">
        <v>224</v>
      </c>
      <c r="F26" s="16" t="s">
        <v>260</v>
      </c>
      <c r="G26" s="16" t="s">
        <v>210</v>
      </c>
      <c r="H26" s="16" t="s">
        <v>248</v>
      </c>
      <c r="I26" s="0"/>
    </row>
    <row r="27" customFormat="false" ht="12.8" hidden="false" customHeight="false" outlineLevel="0" collapsed="false">
      <c r="A27" s="97" t="s">
        <v>262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224</v>
      </c>
      <c r="F27" s="16" t="s">
        <v>260</v>
      </c>
      <c r="G27" s="16" t="s">
        <v>233</v>
      </c>
      <c r="H27" s="16" t="s">
        <v>248</v>
      </c>
      <c r="I27" s="0"/>
    </row>
    <row r="28" customFormat="false" ht="12.8" hidden="false" customHeight="false" outlineLevel="0" collapsed="false">
      <c r="A28" s="97" t="s">
        <v>263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224</v>
      </c>
      <c r="F28" s="16" t="s">
        <v>260</v>
      </c>
      <c r="G28" s="16" t="s">
        <v>235</v>
      </c>
      <c r="H28" s="16" t="s">
        <v>248</v>
      </c>
      <c r="I28" s="0"/>
    </row>
    <row r="29" customFormat="false" ht="12.8" hidden="false" customHeight="false" outlineLevel="0" collapsed="false">
      <c r="A29" s="97" t="s">
        <v>264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224</v>
      </c>
      <c r="F29" s="16" t="s">
        <v>260</v>
      </c>
      <c r="G29" s="16" t="s">
        <v>213</v>
      </c>
      <c r="H29" s="16" t="s">
        <v>248</v>
      </c>
      <c r="I29" s="0"/>
    </row>
    <row r="30" customFormat="false" ht="12.8" hidden="false" customHeight="false" outlineLevel="0" collapsed="false">
      <c r="A30" s="97" t="s">
        <v>265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224</v>
      </c>
      <c r="F30" s="16" t="s">
        <v>260</v>
      </c>
      <c r="G30" s="16" t="s">
        <v>238</v>
      </c>
      <c r="H30" s="16" t="s">
        <v>248</v>
      </c>
      <c r="I30" s="0"/>
    </row>
    <row r="31" customFormat="false" ht="12.8" hidden="false" customHeight="false" outlineLevel="0" collapsed="false">
      <c r="A31" s="97" t="s">
        <v>266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224</v>
      </c>
      <c r="F31" s="16" t="s">
        <v>260</v>
      </c>
      <c r="G31" s="16" t="s">
        <v>240</v>
      </c>
      <c r="H31" s="16" t="s">
        <v>248</v>
      </c>
      <c r="I31" s="0"/>
    </row>
    <row r="32" customFormat="false" ht="12.8" hidden="false" customHeight="false" outlineLevel="0" collapsed="false">
      <c r="A32" s="97" t="s">
        <v>267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224</v>
      </c>
      <c r="F32" s="16" t="s">
        <v>260</v>
      </c>
      <c r="G32" s="16" t="s">
        <v>242</v>
      </c>
      <c r="H32" s="16" t="s">
        <v>248</v>
      </c>
      <c r="I32" s="0"/>
    </row>
    <row r="33" customFormat="false" ht="12.8" hidden="false" customHeight="false" outlineLevel="0" collapsed="false">
      <c r="A33" s="97" t="s">
        <v>268</v>
      </c>
      <c r="B33" s="0"/>
      <c r="C33" s="0"/>
      <c r="D33" s="16" t="n">
        <v>1</v>
      </c>
      <c r="E33" s="16" t="s">
        <v>224</v>
      </c>
      <c r="F33" s="16" t="s">
        <v>269</v>
      </c>
      <c r="G33" s="16" t="s">
        <v>256</v>
      </c>
      <c r="H33" s="16" t="s">
        <v>248</v>
      </c>
      <c r="I33" s="0"/>
    </row>
    <row r="34" customFormat="false" ht="12.8" hidden="false" customHeight="false" outlineLevel="0" collapsed="false">
      <c r="A34" s="97" t="s">
        <v>270</v>
      </c>
      <c r="B34" s="0"/>
      <c r="C34" s="0"/>
      <c r="D34" s="16" t="n">
        <v>1</v>
      </c>
      <c r="E34" s="16" t="s">
        <v>224</v>
      </c>
      <c r="F34" s="16" t="s">
        <v>269</v>
      </c>
      <c r="G34" s="16" t="s">
        <v>271</v>
      </c>
      <c r="H34" s="16" t="s">
        <v>248</v>
      </c>
      <c r="I34" s="0"/>
    </row>
    <row r="35" customFormat="false" ht="12.8" hidden="false" customHeight="false" outlineLevel="0" collapsed="false">
      <c r="A35" s="97" t="s">
        <v>272</v>
      </c>
      <c r="B35" s="0"/>
      <c r="C35" s="0"/>
      <c r="D35" s="16" t="n">
        <v>1</v>
      </c>
      <c r="E35" s="16" t="s">
        <v>273</v>
      </c>
      <c r="F35" s="16" t="s">
        <v>269</v>
      </c>
      <c r="G35" s="16" t="s">
        <v>274</v>
      </c>
      <c r="H35" s="16" t="s">
        <v>275</v>
      </c>
      <c r="I35" s="0"/>
    </row>
    <row r="36" customFormat="false" ht="12.8" hidden="false" customHeight="false" outlineLevel="0" collapsed="false">
      <c r="A36" s="97" t="s">
        <v>276</v>
      </c>
      <c r="B36" s="0"/>
      <c r="C36" s="0"/>
      <c r="D36" s="16" t="n">
        <v>1</v>
      </c>
      <c r="E36" s="16" t="s">
        <v>273</v>
      </c>
      <c r="F36" s="16" t="s">
        <v>269</v>
      </c>
      <c r="G36" s="16" t="s">
        <v>277</v>
      </c>
      <c r="H36" s="16" t="s">
        <v>275</v>
      </c>
      <c r="I36" s="0"/>
    </row>
    <row r="37" customFormat="false" ht="12.8" hidden="false" customHeight="false" outlineLevel="0" collapsed="false">
      <c r="A37" s="97" t="s">
        <v>278</v>
      </c>
      <c r="B37" s="0"/>
      <c r="C37" s="0"/>
      <c r="D37" s="16" t="n">
        <v>2</v>
      </c>
      <c r="E37" s="16" t="s">
        <v>273</v>
      </c>
      <c r="F37" s="16" t="s">
        <v>269</v>
      </c>
      <c r="G37" s="16" t="s">
        <v>279</v>
      </c>
      <c r="H37" s="16" t="s">
        <v>275</v>
      </c>
      <c r="I37" s="0"/>
    </row>
    <row r="38" customFormat="false" ht="12.8" hidden="false" customHeight="false" outlineLevel="0" collapsed="false">
      <c r="A38" s="97" t="s">
        <v>280</v>
      </c>
      <c r="B38" s="0"/>
      <c r="C38" s="0"/>
      <c r="D38" s="16" t="n">
        <v>2</v>
      </c>
      <c r="E38" s="16" t="s">
        <v>273</v>
      </c>
      <c r="F38" s="16" t="s">
        <v>269</v>
      </c>
      <c r="G38" s="16" t="s">
        <v>281</v>
      </c>
      <c r="H38" s="16" t="s">
        <v>275</v>
      </c>
      <c r="I38" s="0"/>
    </row>
    <row r="39" customFormat="false" ht="12.8" hidden="false" customHeight="false" outlineLevel="0" collapsed="false">
      <c r="A39" s="97" t="s">
        <v>282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224</v>
      </c>
      <c r="F39" s="16" t="s">
        <v>269</v>
      </c>
      <c r="G39" s="16" t="s">
        <v>283</v>
      </c>
      <c r="H39" s="16" t="s">
        <v>248</v>
      </c>
      <c r="I39" s="0"/>
    </row>
    <row r="40" customFormat="false" ht="12.8" hidden="false" customHeight="false" outlineLevel="0" collapsed="false">
      <c r="A40" s="97" t="s">
        <v>284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224</v>
      </c>
      <c r="F40" s="16" t="s">
        <v>269</v>
      </c>
      <c r="G40" s="16" t="s">
        <v>285</v>
      </c>
      <c r="H40" s="16" t="s">
        <v>248</v>
      </c>
      <c r="I40" s="0"/>
    </row>
    <row r="41" customFormat="false" ht="12.8" hidden="false" customHeight="false" outlineLevel="0" collapsed="false">
      <c r="A41" s="97" t="s">
        <v>286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224</v>
      </c>
      <c r="F41" s="16" t="s">
        <v>269</v>
      </c>
      <c r="G41" s="16" t="s">
        <v>287</v>
      </c>
      <c r="H41" s="16" t="s">
        <v>248</v>
      </c>
      <c r="I41" s="0"/>
    </row>
    <row r="42" customFormat="false" ht="12.8" hidden="false" customHeight="false" outlineLevel="0" collapsed="false">
      <c r="A42" s="97" t="s">
        <v>288</v>
      </c>
      <c r="B42" s="0"/>
      <c r="C42" s="0"/>
      <c r="D42" s="0"/>
      <c r="E42" s="0"/>
      <c r="F42" s="16" t="s">
        <v>289</v>
      </c>
      <c r="G42" s="16" t="s">
        <v>290</v>
      </c>
      <c r="H42" s="16" t="s">
        <v>291</v>
      </c>
      <c r="I42" s="16" t="s">
        <v>292</v>
      </c>
    </row>
    <row r="43" customFormat="false" ht="12.8" hidden="false" customHeight="false" outlineLevel="0" collapsed="false">
      <c r="A43" s="97" t="s">
        <v>293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224</v>
      </c>
      <c r="F43" s="16" t="s">
        <v>289</v>
      </c>
      <c r="G43" s="16" t="s">
        <v>233</v>
      </c>
      <c r="H43" s="16" t="s">
        <v>294</v>
      </c>
      <c r="I43" s="0"/>
    </row>
    <row r="44" customFormat="false" ht="12.8" hidden="false" customHeight="false" outlineLevel="0" collapsed="false">
      <c r="A44" s="97" t="s">
        <v>295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224</v>
      </c>
      <c r="F44" s="16" t="s">
        <v>289</v>
      </c>
      <c r="G44" s="16" t="s">
        <v>235</v>
      </c>
      <c r="H44" s="16" t="s">
        <v>294</v>
      </c>
      <c r="I44" s="0"/>
    </row>
    <row r="45" customFormat="false" ht="12.8" hidden="false" customHeight="false" outlineLevel="0" collapsed="false">
      <c r="A45" s="97" t="s">
        <v>296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224</v>
      </c>
      <c r="F45" s="16" t="s">
        <v>289</v>
      </c>
      <c r="G45" s="16" t="s">
        <v>244</v>
      </c>
      <c r="H45" s="16" t="s">
        <v>294</v>
      </c>
      <c r="I45" s="0"/>
    </row>
    <row r="46" customFormat="false" ht="12.8" hidden="false" customHeight="false" outlineLevel="0" collapsed="false">
      <c r="A46" s="97" t="s">
        <v>297</v>
      </c>
      <c r="B46" s="0"/>
      <c r="C46" s="0"/>
      <c r="D46" s="0"/>
      <c r="E46" s="16" t="s">
        <v>224</v>
      </c>
      <c r="F46" s="16" t="s">
        <v>298</v>
      </c>
      <c r="G46" s="16" t="s">
        <v>250</v>
      </c>
      <c r="H46" s="16" t="s">
        <v>299</v>
      </c>
      <c r="I46" s="0"/>
    </row>
    <row r="47" customFormat="false" ht="12.8" hidden="false" customHeight="false" outlineLevel="0" collapsed="false">
      <c r="A47" s="97" t="n">
        <v>38540</v>
      </c>
      <c r="B47" s="0"/>
      <c r="C47" s="0"/>
      <c r="D47" s="0"/>
      <c r="E47" s="16" t="s">
        <v>224</v>
      </c>
      <c r="F47" s="16" t="s">
        <v>298</v>
      </c>
      <c r="G47" s="16" t="s">
        <v>254</v>
      </c>
      <c r="H47" s="16" t="s">
        <v>299</v>
      </c>
      <c r="I47" s="0"/>
    </row>
    <row r="48" customFormat="false" ht="12.8" hidden="false" customHeight="false" outlineLevel="0" collapsed="false">
      <c r="A48" s="97" t="n">
        <v>38304</v>
      </c>
      <c r="B48" s="0"/>
      <c r="C48" s="0"/>
      <c r="D48" s="0"/>
      <c r="E48" s="16" t="s">
        <v>224</v>
      </c>
      <c r="F48" s="16" t="s">
        <v>298</v>
      </c>
      <c r="G48" s="16" t="s">
        <v>300</v>
      </c>
      <c r="H48" s="16" t="s">
        <v>299</v>
      </c>
      <c r="I48" s="0"/>
    </row>
    <row r="49" customFormat="false" ht="12.8" hidden="false" customHeight="false" outlineLevel="0" collapsed="false">
      <c r="A49" s="97" t="s">
        <v>301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205</v>
      </c>
      <c r="F49" s="16" t="s">
        <v>298</v>
      </c>
      <c r="G49" s="16" t="s">
        <v>302</v>
      </c>
      <c r="H49" s="16" t="s">
        <v>299</v>
      </c>
      <c r="I49" s="0"/>
      <c r="J49" s="0" t="s">
        <v>303</v>
      </c>
    </row>
    <row r="50" customFormat="false" ht="12.8" hidden="false" customHeight="false" outlineLevel="0" collapsed="false">
      <c r="A50" s="97" t="s">
        <v>304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205</v>
      </c>
      <c r="F50" s="16" t="s">
        <v>298</v>
      </c>
      <c r="G50" s="16" t="s">
        <v>305</v>
      </c>
      <c r="H50" s="16" t="s">
        <v>299</v>
      </c>
      <c r="I50" s="0"/>
      <c r="J50" s="0" t="s">
        <v>303</v>
      </c>
    </row>
    <row r="51" customFormat="false" ht="12.8" hidden="false" customHeight="false" outlineLevel="0" collapsed="false">
      <c r="A51" s="97" t="s">
        <v>306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224</v>
      </c>
      <c r="F51" s="16" t="s">
        <v>298</v>
      </c>
      <c r="G51" s="16" t="s">
        <v>307</v>
      </c>
      <c r="H51" s="16" t="s">
        <v>294</v>
      </c>
      <c r="I51" s="0"/>
    </row>
    <row r="52" customFormat="false" ht="12.8" hidden="false" customHeight="false" outlineLevel="0" collapsed="false">
      <c r="A52" s="97" t="s">
        <v>308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224</v>
      </c>
      <c r="F52" s="16" t="s">
        <v>298</v>
      </c>
      <c r="G52" s="16" t="s">
        <v>258</v>
      </c>
      <c r="H52" s="16" t="s">
        <v>299</v>
      </c>
      <c r="I52" s="0"/>
    </row>
    <row r="53" customFormat="false" ht="12.8" hidden="false" customHeight="false" outlineLevel="0" collapsed="false">
      <c r="A53" s="97" t="s">
        <v>309</v>
      </c>
      <c r="B53" s="0"/>
      <c r="C53" s="0"/>
      <c r="D53" s="0"/>
      <c r="E53" s="0"/>
      <c r="F53" s="16" t="s">
        <v>310</v>
      </c>
      <c r="G53" s="16" t="s">
        <v>290</v>
      </c>
      <c r="H53" s="16" t="s">
        <v>311</v>
      </c>
      <c r="I53" s="16" t="s">
        <v>292</v>
      </c>
    </row>
    <row r="54" customFormat="false" ht="12.8" hidden="false" customHeight="false" outlineLevel="0" collapsed="false">
      <c r="A54" s="97" t="s">
        <v>312</v>
      </c>
      <c r="B54" s="16" t="str">
        <f aca="false">LEFT(A54, FIND("_", A54, 1) - 1)</f>
        <v>VK01-2965</v>
      </c>
      <c r="C54" s="5" t="s">
        <v>313</v>
      </c>
      <c r="D54" s="16" t="n">
        <v>2</v>
      </c>
      <c r="E54" s="16" t="s">
        <v>224</v>
      </c>
      <c r="F54" s="16" t="s">
        <v>310</v>
      </c>
      <c r="G54" s="16" t="s">
        <v>233</v>
      </c>
      <c r="H54" s="16" t="s">
        <v>294</v>
      </c>
      <c r="I54" s="0"/>
    </row>
    <row r="55" customFormat="false" ht="12.8" hidden="false" customHeight="false" outlineLevel="0" collapsed="false">
      <c r="A55" s="97" t="s">
        <v>314</v>
      </c>
      <c r="B55" s="16" t="str">
        <f aca="false">LEFT(A55, FIND("_", A55, 1) - 1)</f>
        <v>05HR-0269</v>
      </c>
      <c r="C55" s="5" t="s">
        <v>315</v>
      </c>
      <c r="D55" s="16" t="n">
        <v>2</v>
      </c>
      <c r="E55" s="16" t="s">
        <v>224</v>
      </c>
      <c r="F55" s="16" t="s">
        <v>310</v>
      </c>
      <c r="G55" s="16" t="s">
        <v>235</v>
      </c>
      <c r="H55" s="16" t="s">
        <v>294</v>
      </c>
      <c r="I55" s="0"/>
    </row>
    <row r="56" customFormat="false" ht="12.8" hidden="false" customHeight="false" outlineLevel="0" collapsed="false">
      <c r="A56" s="97" t="s">
        <v>316</v>
      </c>
      <c r="B56" s="16" t="str">
        <f aca="false">LEFT(A56, FIND("_", A56, 1) - 1)</f>
        <v>VK09-1685</v>
      </c>
      <c r="C56" s="5" t="s">
        <v>317</v>
      </c>
      <c r="D56" s="16" t="n">
        <v>2</v>
      </c>
      <c r="E56" s="16" t="s">
        <v>224</v>
      </c>
      <c r="F56" s="16" t="s">
        <v>310</v>
      </c>
      <c r="G56" s="16" t="s">
        <v>244</v>
      </c>
      <c r="H56" s="16" t="s">
        <v>294</v>
      </c>
      <c r="I56" s="0"/>
    </row>
    <row r="57" customFormat="false" ht="12.8" hidden="false" customHeight="false" outlineLevel="0" collapsed="false">
      <c r="A57" s="97" t="s">
        <v>318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224</v>
      </c>
      <c r="F57" s="16" t="s">
        <v>319</v>
      </c>
      <c r="G57" s="16" t="s">
        <v>247</v>
      </c>
      <c r="H57" s="16" t="s">
        <v>320</v>
      </c>
      <c r="I57" s="0"/>
    </row>
    <row r="58" customFormat="false" ht="12.8" hidden="false" customHeight="false" outlineLevel="0" collapsed="false">
      <c r="A58" s="97" t="s">
        <v>321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224</v>
      </c>
      <c r="F58" s="16" t="s">
        <v>319</v>
      </c>
      <c r="G58" s="16" t="s">
        <v>322</v>
      </c>
      <c r="H58" s="16" t="s">
        <v>320</v>
      </c>
      <c r="I58" s="0"/>
    </row>
    <row r="59" customFormat="false" ht="12.8" hidden="false" customHeight="false" outlineLevel="0" collapsed="false">
      <c r="A59" s="97" t="s">
        <v>323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224</v>
      </c>
      <c r="F59" s="16" t="s">
        <v>319</v>
      </c>
      <c r="G59" s="16" t="s">
        <v>324</v>
      </c>
      <c r="H59" s="16" t="s">
        <v>325</v>
      </c>
      <c r="I59" s="0"/>
    </row>
    <row r="60" customFormat="false" ht="12.8" hidden="false" customHeight="false" outlineLevel="0" collapsed="false">
      <c r="A60" s="97" t="s">
        <v>326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224</v>
      </c>
      <c r="F60" s="16" t="s">
        <v>319</v>
      </c>
      <c r="G60" s="16" t="s">
        <v>274</v>
      </c>
      <c r="H60" s="16" t="s">
        <v>325</v>
      </c>
      <c r="I60" s="0"/>
    </row>
    <row r="61" customFormat="false" ht="12.8" hidden="false" customHeight="false" outlineLevel="0" collapsed="false">
      <c r="A61" s="97" t="s">
        <v>327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224</v>
      </c>
      <c r="F61" s="16" t="s">
        <v>319</v>
      </c>
      <c r="G61" s="16" t="s">
        <v>302</v>
      </c>
      <c r="H61" s="16" t="s">
        <v>325</v>
      </c>
      <c r="I61" s="0"/>
    </row>
    <row r="62" customFormat="false" ht="12.8" hidden="false" customHeight="false" outlineLevel="0" collapsed="false">
      <c r="A62" s="97" t="s">
        <v>328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224</v>
      </c>
      <c r="F62" s="16" t="s">
        <v>319</v>
      </c>
      <c r="G62" s="16" t="s">
        <v>329</v>
      </c>
      <c r="H62" s="16" t="s">
        <v>325</v>
      </c>
      <c r="I62" s="0"/>
    </row>
    <row r="63" customFormat="false" ht="12.8" hidden="false" customHeight="false" outlineLevel="0" collapsed="false">
      <c r="A63" s="97" t="s">
        <v>330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224</v>
      </c>
      <c r="F63" s="16" t="s">
        <v>319</v>
      </c>
      <c r="G63" s="16" t="s">
        <v>331</v>
      </c>
      <c r="H63" s="16" t="s">
        <v>325</v>
      </c>
      <c r="I63" s="0"/>
    </row>
    <row r="64" customFormat="false" ht="12.8" hidden="false" customHeight="false" outlineLevel="0" collapsed="false">
      <c r="A64" s="97" t="s">
        <v>332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224</v>
      </c>
      <c r="F64" s="16" t="s">
        <v>319</v>
      </c>
      <c r="G64" s="16" t="s">
        <v>256</v>
      </c>
      <c r="H64" s="16" t="s">
        <v>325</v>
      </c>
      <c r="I64" s="0"/>
    </row>
    <row r="65" customFormat="false" ht="12.8" hidden="false" customHeight="false" outlineLevel="0" collapsed="false">
      <c r="A65" s="97" t="s">
        <v>333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224</v>
      </c>
      <c r="F65" s="16" t="s">
        <v>319</v>
      </c>
      <c r="G65" s="16" t="s">
        <v>250</v>
      </c>
      <c r="H65" s="16" t="s">
        <v>325</v>
      </c>
      <c r="I65" s="0"/>
    </row>
    <row r="66" customFormat="false" ht="12.8" hidden="false" customHeight="false" outlineLevel="0" collapsed="false">
      <c r="A66" s="97" t="s">
        <v>334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224</v>
      </c>
      <c r="F66" s="16" t="s">
        <v>319</v>
      </c>
      <c r="G66" s="16" t="s">
        <v>252</v>
      </c>
      <c r="H66" s="16" t="s">
        <v>325</v>
      </c>
      <c r="I66" s="0"/>
    </row>
    <row r="67" customFormat="false" ht="12.8" hidden="false" customHeight="false" outlineLevel="0" collapsed="false">
      <c r="A67" s="97" t="s">
        <v>335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224</v>
      </c>
      <c r="F67" s="16" t="s">
        <v>319</v>
      </c>
      <c r="G67" s="16" t="s">
        <v>336</v>
      </c>
      <c r="H67" s="16" t="s">
        <v>325</v>
      </c>
      <c r="I67" s="0"/>
    </row>
    <row r="68" customFormat="false" ht="12.8" hidden="false" customHeight="false" outlineLevel="0" collapsed="false">
      <c r="A68" s="97" t="s">
        <v>337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224</v>
      </c>
      <c r="F68" s="16" t="s">
        <v>319</v>
      </c>
      <c r="G68" s="16" t="s">
        <v>258</v>
      </c>
      <c r="H68" s="16" t="s">
        <v>325</v>
      </c>
      <c r="I68" s="0"/>
    </row>
    <row r="69" customFormat="false" ht="12.8" hidden="false" customHeight="false" outlineLevel="0" collapsed="false">
      <c r="A69" s="97" t="s">
        <v>338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224</v>
      </c>
      <c r="F69" s="16" t="s">
        <v>319</v>
      </c>
      <c r="G69" s="16" t="s">
        <v>285</v>
      </c>
      <c r="H69" s="16" t="s">
        <v>325</v>
      </c>
      <c r="I69" s="0"/>
    </row>
    <row r="70" customFormat="false" ht="12.8" hidden="false" customHeight="false" outlineLevel="0" collapsed="false">
      <c r="A70" s="97" t="s">
        <v>339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224</v>
      </c>
      <c r="F70" s="16" t="s">
        <v>319</v>
      </c>
      <c r="G70" s="16" t="s">
        <v>287</v>
      </c>
      <c r="H70" s="16" t="s">
        <v>325</v>
      </c>
      <c r="I70" s="0"/>
    </row>
    <row r="71" customFormat="false" ht="12.8" hidden="false" customHeight="false" outlineLevel="0" collapsed="false">
      <c r="A71" s="97" t="s">
        <v>340</v>
      </c>
      <c r="B71" s="0"/>
      <c r="C71" s="0"/>
      <c r="D71" s="0"/>
      <c r="E71" s="0"/>
      <c r="F71" s="16" t="s">
        <v>341</v>
      </c>
      <c r="G71" s="16" t="s">
        <v>290</v>
      </c>
      <c r="H71" s="16" t="s">
        <v>311</v>
      </c>
      <c r="I71" s="16" t="s">
        <v>342</v>
      </c>
    </row>
    <row r="72" customFormat="false" ht="12.8" hidden="false" customHeight="false" outlineLevel="0" collapsed="false">
      <c r="A72" s="97" t="s">
        <v>343</v>
      </c>
      <c r="B72" s="0"/>
      <c r="C72" s="0"/>
      <c r="D72" s="0"/>
      <c r="E72" s="0"/>
      <c r="F72" s="16" t="s">
        <v>341</v>
      </c>
      <c r="G72" s="16" t="s">
        <v>207</v>
      </c>
      <c r="H72" s="16" t="s">
        <v>344</v>
      </c>
    </row>
    <row r="73" customFormat="false" ht="12.8" hidden="false" customHeight="false" outlineLevel="0" collapsed="false">
      <c r="A73" s="97" t="s">
        <v>345</v>
      </c>
      <c r="B73" s="0"/>
      <c r="C73" s="0"/>
      <c r="D73" s="0"/>
      <c r="E73" s="0"/>
      <c r="F73" s="16" t="s">
        <v>341</v>
      </c>
      <c r="G73" s="16" t="s">
        <v>233</v>
      </c>
      <c r="H73" s="16" t="s">
        <v>344</v>
      </c>
    </row>
    <row r="74" customFormat="false" ht="12.8" hidden="false" customHeight="false" outlineLevel="0" collapsed="false">
      <c r="A74" s="97" t="s">
        <v>346</v>
      </c>
      <c r="B74" s="0"/>
      <c r="C74" s="0"/>
      <c r="D74" s="0"/>
      <c r="E74" s="0"/>
      <c r="F74" s="16" t="s">
        <v>341</v>
      </c>
      <c r="G74" s="16" t="s">
        <v>235</v>
      </c>
      <c r="H74" s="16" t="s">
        <v>344</v>
      </c>
    </row>
    <row r="75" customFormat="false" ht="12.8" hidden="false" customHeight="false" outlineLevel="0" collapsed="false">
      <c r="A75" s="97" t="s">
        <v>347</v>
      </c>
      <c r="B75" s="0"/>
      <c r="C75" s="0"/>
      <c r="D75" s="0"/>
      <c r="E75" s="0"/>
      <c r="F75" s="16" t="s">
        <v>341</v>
      </c>
      <c r="G75" s="16" t="s">
        <v>238</v>
      </c>
      <c r="H75" s="16" t="s">
        <v>344</v>
      </c>
    </row>
    <row r="76" customFormat="false" ht="12.8" hidden="false" customHeight="false" outlineLevel="0" collapsed="false">
      <c r="A76" s="97" t="s">
        <v>348</v>
      </c>
      <c r="B76" s="16" t="str">
        <f aca="false">LEFT(A76, FIND("_", A76, 1) - 1)</f>
        <v>28338</v>
      </c>
      <c r="C76" s="5" t="s">
        <v>349</v>
      </c>
      <c r="D76" s="16" t="str">
        <f aca="false">RIGHT(A76, LEN(A76) - FIND("_", A76) - 3)</f>
        <v>2</v>
      </c>
      <c r="E76" s="16" t="s">
        <v>224</v>
      </c>
      <c r="F76" s="16" t="s">
        <v>341</v>
      </c>
      <c r="G76" s="16" t="s">
        <v>217</v>
      </c>
      <c r="H76" s="16" t="s">
        <v>320</v>
      </c>
    </row>
    <row r="77" customFormat="false" ht="12.8" hidden="false" customHeight="false" outlineLevel="0" collapsed="false">
      <c r="A77" s="97" t="s">
        <v>350</v>
      </c>
      <c r="B77" s="16" t="str">
        <f aca="false">LEFT(A77, FIND("_", A77, 1) - 1)</f>
        <v>29698</v>
      </c>
      <c r="C77" s="5" t="s">
        <v>351</v>
      </c>
      <c r="D77" s="16" t="str">
        <f aca="false">RIGHT(A77, LEN(A77) - FIND("_", A77) - 3)</f>
        <v>2</v>
      </c>
      <c r="E77" s="16" t="s">
        <v>224</v>
      </c>
      <c r="F77" s="16" t="s">
        <v>341</v>
      </c>
      <c r="G77" s="16" t="s">
        <v>221</v>
      </c>
      <c r="H77" s="16" t="s">
        <v>320</v>
      </c>
    </row>
    <row r="78" customFormat="false" ht="12.8" hidden="false" customHeight="false" outlineLevel="0" collapsed="false">
      <c r="A78" s="97" t="s">
        <v>352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224</v>
      </c>
      <c r="F78" s="16" t="s">
        <v>353</v>
      </c>
      <c r="G78" s="16" t="s">
        <v>247</v>
      </c>
      <c r="H78" s="16" t="s">
        <v>320</v>
      </c>
    </row>
    <row r="79" customFormat="false" ht="12.8" hidden="false" customHeight="false" outlineLevel="0" collapsed="false">
      <c r="A79" s="97" t="s">
        <v>354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224</v>
      </c>
      <c r="F79" s="16" t="s">
        <v>353</v>
      </c>
      <c r="G79" s="16" t="s">
        <v>322</v>
      </c>
      <c r="H79" s="16" t="s">
        <v>320</v>
      </c>
    </row>
    <row r="80" customFormat="false" ht="12.8" hidden="false" customHeight="false" outlineLevel="0" collapsed="false">
      <c r="A80" s="97" t="s">
        <v>355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224</v>
      </c>
      <c r="F80" s="16" t="s">
        <v>353</v>
      </c>
      <c r="G80" s="16" t="s">
        <v>324</v>
      </c>
      <c r="H80" s="16" t="s">
        <v>325</v>
      </c>
    </row>
    <row r="81" customFormat="false" ht="12.8" hidden="false" customHeight="false" outlineLevel="0" collapsed="false">
      <c r="A81" s="97" t="s">
        <v>356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224</v>
      </c>
      <c r="F81" s="16" t="s">
        <v>353</v>
      </c>
      <c r="G81" s="16" t="s">
        <v>274</v>
      </c>
      <c r="H81" s="16" t="s">
        <v>325</v>
      </c>
    </row>
    <row r="82" customFormat="false" ht="12.8" hidden="false" customHeight="false" outlineLevel="0" collapsed="false">
      <c r="A82" s="97" t="s">
        <v>357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224</v>
      </c>
      <c r="F82" s="16" t="s">
        <v>353</v>
      </c>
      <c r="G82" s="16" t="s">
        <v>302</v>
      </c>
      <c r="H82" s="16" t="s">
        <v>325</v>
      </c>
    </row>
    <row r="83" customFormat="false" ht="12.8" hidden="false" customHeight="false" outlineLevel="0" collapsed="false">
      <c r="A83" s="97" t="s">
        <v>358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224</v>
      </c>
      <c r="F83" s="16" t="s">
        <v>353</v>
      </c>
      <c r="G83" s="16" t="s">
        <v>329</v>
      </c>
      <c r="H83" s="16" t="s">
        <v>325</v>
      </c>
    </row>
    <row r="84" customFormat="false" ht="12.8" hidden="false" customHeight="false" outlineLevel="0" collapsed="false">
      <c r="A84" s="97" t="s">
        <v>359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224</v>
      </c>
      <c r="F84" s="16" t="s">
        <v>353</v>
      </c>
      <c r="G84" s="16" t="s">
        <v>331</v>
      </c>
      <c r="H84" s="16" t="s">
        <v>325</v>
      </c>
    </row>
    <row r="85" customFormat="false" ht="12.8" hidden="false" customHeight="false" outlineLevel="0" collapsed="false">
      <c r="A85" s="97" t="s">
        <v>360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224</v>
      </c>
      <c r="F85" s="16" t="s">
        <v>353</v>
      </c>
      <c r="G85" s="16" t="s">
        <v>256</v>
      </c>
      <c r="H85" s="16" t="s">
        <v>325</v>
      </c>
    </row>
    <row r="86" customFormat="false" ht="12.8" hidden="false" customHeight="false" outlineLevel="0" collapsed="false">
      <c r="A86" s="97" t="s">
        <v>361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224</v>
      </c>
      <c r="F86" s="16" t="s">
        <v>353</v>
      </c>
      <c r="G86" s="16" t="s">
        <v>250</v>
      </c>
      <c r="H86" s="16" t="s">
        <v>325</v>
      </c>
    </row>
    <row r="87" customFormat="false" ht="12.8" hidden="false" customHeight="false" outlineLevel="0" collapsed="false">
      <c r="A87" s="97" t="s">
        <v>362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224</v>
      </c>
      <c r="F87" s="16" t="s">
        <v>353</v>
      </c>
      <c r="G87" s="16" t="s">
        <v>252</v>
      </c>
      <c r="H87" s="16" t="s">
        <v>325</v>
      </c>
    </row>
    <row r="88" customFormat="false" ht="12.8" hidden="false" customHeight="false" outlineLevel="0" collapsed="false">
      <c r="A88" s="97" t="s">
        <v>363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224</v>
      </c>
      <c r="F88" s="16" t="s">
        <v>353</v>
      </c>
      <c r="G88" s="16" t="s">
        <v>336</v>
      </c>
      <c r="H88" s="16" t="s">
        <v>325</v>
      </c>
    </row>
    <row r="89" customFormat="false" ht="12.8" hidden="false" customHeight="false" outlineLevel="0" collapsed="false">
      <c r="A89" s="97" t="s">
        <v>364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224</v>
      </c>
      <c r="F89" s="16" t="s">
        <v>353</v>
      </c>
      <c r="G89" s="16" t="s">
        <v>258</v>
      </c>
      <c r="H89" s="16" t="s">
        <v>325</v>
      </c>
    </row>
    <row r="90" customFormat="false" ht="12.8" hidden="false" customHeight="false" outlineLevel="0" collapsed="false">
      <c r="A90" s="97" t="s">
        <v>365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224</v>
      </c>
      <c r="F90" s="16" t="s">
        <v>353</v>
      </c>
      <c r="G90" s="16" t="s">
        <v>285</v>
      </c>
      <c r="H90" s="16" t="s">
        <v>325</v>
      </c>
    </row>
    <row r="91" customFormat="false" ht="12.8" hidden="false" customHeight="false" outlineLevel="0" collapsed="false">
      <c r="A91" s="97" t="s">
        <v>366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224</v>
      </c>
      <c r="F91" s="16" t="s">
        <v>353</v>
      </c>
      <c r="G91" s="16" t="s">
        <v>287</v>
      </c>
      <c r="H91" s="16" t="s">
        <v>325</v>
      </c>
    </row>
    <row r="92" customFormat="false" ht="12.8" hidden="false" customHeight="false" outlineLevel="0" collapsed="false">
      <c r="A92" s="97" t="s">
        <v>367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224</v>
      </c>
      <c r="F92" s="16" t="s">
        <v>368</v>
      </c>
      <c r="G92" s="16" t="s">
        <v>247</v>
      </c>
      <c r="H92" s="16" t="s">
        <v>320</v>
      </c>
    </row>
    <row r="93" customFormat="false" ht="12.8" hidden="false" customHeight="false" outlineLevel="0" collapsed="false">
      <c r="A93" s="97" t="s">
        <v>369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224</v>
      </c>
      <c r="F93" s="16" t="s">
        <v>368</v>
      </c>
      <c r="G93" s="16" t="s">
        <v>322</v>
      </c>
      <c r="H93" s="16" t="s">
        <v>320</v>
      </c>
    </row>
    <row r="94" customFormat="false" ht="12.8" hidden="false" customHeight="false" outlineLevel="0" collapsed="false">
      <c r="A94" s="97" t="s">
        <v>370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224</v>
      </c>
      <c r="F94" s="16" t="s">
        <v>368</v>
      </c>
      <c r="G94" s="16" t="s">
        <v>324</v>
      </c>
      <c r="H94" s="16" t="s">
        <v>325</v>
      </c>
    </row>
    <row r="95" customFormat="false" ht="12.8" hidden="false" customHeight="false" outlineLevel="0" collapsed="false">
      <c r="A95" s="97" t="s">
        <v>371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224</v>
      </c>
      <c r="F95" s="16" t="s">
        <v>368</v>
      </c>
      <c r="G95" s="16" t="s">
        <v>274</v>
      </c>
      <c r="H95" s="16" t="s">
        <v>325</v>
      </c>
    </row>
    <row r="96" customFormat="false" ht="12.8" hidden="false" customHeight="false" outlineLevel="0" collapsed="false">
      <c r="A96" s="97" t="s">
        <v>372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224</v>
      </c>
      <c r="F96" s="16" t="s">
        <v>368</v>
      </c>
      <c r="G96" s="16" t="s">
        <v>302</v>
      </c>
      <c r="H96" s="16" t="s">
        <v>325</v>
      </c>
    </row>
    <row r="97" customFormat="false" ht="12.8" hidden="false" customHeight="false" outlineLevel="0" collapsed="false">
      <c r="A97" s="97" t="s">
        <v>373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224</v>
      </c>
      <c r="F97" s="16" t="s">
        <v>368</v>
      </c>
      <c r="G97" s="16" t="s">
        <v>329</v>
      </c>
      <c r="H97" s="16" t="s">
        <v>325</v>
      </c>
    </row>
    <row r="98" customFormat="false" ht="12.8" hidden="false" customHeight="false" outlineLevel="0" collapsed="false">
      <c r="A98" s="97" t="s">
        <v>374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224</v>
      </c>
      <c r="F98" s="16" t="s">
        <v>368</v>
      </c>
      <c r="G98" s="16" t="s">
        <v>331</v>
      </c>
      <c r="H98" s="16" t="s">
        <v>325</v>
      </c>
    </row>
    <row r="99" customFormat="false" ht="12.8" hidden="false" customHeight="false" outlineLevel="0" collapsed="false">
      <c r="A99" s="97" t="s">
        <v>375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224</v>
      </c>
      <c r="F99" s="16" t="s">
        <v>368</v>
      </c>
      <c r="G99" s="16" t="s">
        <v>256</v>
      </c>
      <c r="H99" s="16" t="s">
        <v>325</v>
      </c>
    </row>
    <row r="100" customFormat="false" ht="12.8" hidden="false" customHeight="false" outlineLevel="0" collapsed="false">
      <c r="A100" s="97" t="s">
        <v>376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224</v>
      </c>
      <c r="F100" s="16" t="s">
        <v>368</v>
      </c>
      <c r="G100" s="16" t="s">
        <v>250</v>
      </c>
      <c r="H100" s="16" t="s">
        <v>325</v>
      </c>
    </row>
    <row r="101" customFormat="false" ht="12.8" hidden="false" customHeight="false" outlineLevel="0" collapsed="false">
      <c r="A101" s="97" t="s">
        <v>377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224</v>
      </c>
      <c r="F101" s="16" t="s">
        <v>368</v>
      </c>
      <c r="G101" s="16" t="s">
        <v>252</v>
      </c>
      <c r="H101" s="16" t="s">
        <v>325</v>
      </c>
    </row>
    <row r="102" customFormat="false" ht="12.8" hidden="false" customHeight="false" outlineLevel="0" collapsed="false">
      <c r="A102" s="97" t="s">
        <v>378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224</v>
      </c>
      <c r="F102" s="16" t="s">
        <v>368</v>
      </c>
      <c r="G102" s="16" t="s">
        <v>336</v>
      </c>
      <c r="H102" s="16" t="s">
        <v>325</v>
      </c>
    </row>
    <row r="103" customFormat="false" ht="12.8" hidden="false" customHeight="false" outlineLevel="0" collapsed="false">
      <c r="A103" s="97" t="s">
        <v>379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224</v>
      </c>
      <c r="F103" s="16" t="s">
        <v>368</v>
      </c>
      <c r="G103" s="16" t="s">
        <v>258</v>
      </c>
      <c r="H103" s="16" t="s">
        <v>325</v>
      </c>
    </row>
    <row r="104" customFormat="false" ht="12.8" hidden="false" customHeight="false" outlineLevel="0" collapsed="false">
      <c r="A104" s="97" t="s">
        <v>380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224</v>
      </c>
      <c r="F104" s="16" t="s">
        <v>368</v>
      </c>
      <c r="G104" s="16" t="s">
        <v>285</v>
      </c>
      <c r="H104" s="16" t="s">
        <v>325</v>
      </c>
    </row>
    <row r="105" customFormat="false" ht="12.8" hidden="false" customHeight="false" outlineLevel="0" collapsed="false">
      <c r="A105" s="97" t="s">
        <v>381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224</v>
      </c>
      <c r="F105" s="16" t="s">
        <v>368</v>
      </c>
      <c r="G105" s="16" t="s">
        <v>287</v>
      </c>
      <c r="H105" s="16" t="s">
        <v>325</v>
      </c>
    </row>
    <row r="106" customFormat="false" ht="12.8" hidden="false" customHeight="false" outlineLevel="0" collapsed="false">
      <c r="A106" s="97" t="s">
        <v>382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224</v>
      </c>
      <c r="F106" s="16" t="s">
        <v>383</v>
      </c>
      <c r="G106" s="16" t="s">
        <v>247</v>
      </c>
      <c r="H106" s="16" t="s">
        <v>384</v>
      </c>
    </row>
    <row r="107" customFormat="false" ht="12.8" hidden="false" customHeight="false" outlineLevel="0" collapsed="false">
      <c r="A107" s="97" t="s">
        <v>385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224</v>
      </c>
      <c r="F107" s="16" t="s">
        <v>383</v>
      </c>
      <c r="G107" s="16" t="s">
        <v>322</v>
      </c>
      <c r="H107" s="16" t="s">
        <v>384</v>
      </c>
    </row>
    <row r="108" customFormat="false" ht="12.8" hidden="false" customHeight="false" outlineLevel="0" collapsed="false">
      <c r="A108" s="97" t="s">
        <v>386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224</v>
      </c>
      <c r="F108" s="16" t="s">
        <v>383</v>
      </c>
      <c r="G108" s="16" t="s">
        <v>324</v>
      </c>
      <c r="H108" s="16" t="s">
        <v>384</v>
      </c>
    </row>
    <row r="109" customFormat="false" ht="12.8" hidden="false" customHeight="false" outlineLevel="0" collapsed="false">
      <c r="A109" s="97" t="s">
        <v>387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388</v>
      </c>
      <c r="F109" s="16" t="s">
        <v>383</v>
      </c>
      <c r="G109" s="16" t="s">
        <v>274</v>
      </c>
      <c r="H109" s="16" t="s">
        <v>384</v>
      </c>
    </row>
    <row r="110" customFormat="false" ht="12.8" hidden="false" customHeight="false" outlineLevel="0" collapsed="false">
      <c r="A110" s="97" t="s">
        <v>389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388</v>
      </c>
      <c r="F110" s="16" t="s">
        <v>383</v>
      </c>
      <c r="G110" s="16" t="s">
        <v>277</v>
      </c>
      <c r="H110" s="16" t="s">
        <v>384</v>
      </c>
    </row>
    <row r="111" customFormat="false" ht="12.8" hidden="false" customHeight="false" outlineLevel="0" collapsed="false">
      <c r="A111" s="97" t="s">
        <v>390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388</v>
      </c>
      <c r="F111" s="16" t="s">
        <v>383</v>
      </c>
      <c r="G111" s="16" t="s">
        <v>279</v>
      </c>
      <c r="H111" s="16" t="s">
        <v>384</v>
      </c>
    </row>
    <row r="112" customFormat="false" ht="12.8" hidden="false" customHeight="false" outlineLevel="0" collapsed="false">
      <c r="A112" s="97" t="s">
        <v>391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392</v>
      </c>
      <c r="F112" s="16" t="s">
        <v>383</v>
      </c>
      <c r="G112" s="16" t="s">
        <v>331</v>
      </c>
      <c r="H112" s="16" t="s">
        <v>384</v>
      </c>
    </row>
    <row r="113" customFormat="false" ht="12.8" hidden="false" customHeight="false" outlineLevel="0" collapsed="false">
      <c r="A113" s="97" t="s">
        <v>393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392</v>
      </c>
      <c r="F113" s="16" t="s">
        <v>383</v>
      </c>
      <c r="G113" s="16" t="s">
        <v>256</v>
      </c>
      <c r="H113" s="16" t="s">
        <v>384</v>
      </c>
    </row>
    <row r="114" customFormat="false" ht="12.8" hidden="false" customHeight="false" outlineLevel="0" collapsed="false">
      <c r="A114" s="97" t="s">
        <v>394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392</v>
      </c>
      <c r="F114" s="16" t="s">
        <v>383</v>
      </c>
      <c r="G114" s="16" t="s">
        <v>271</v>
      </c>
      <c r="H114" s="16" t="s">
        <v>384</v>
      </c>
    </row>
    <row r="115" customFormat="false" ht="12.8" hidden="false" customHeight="false" outlineLevel="0" collapsed="false">
      <c r="A115" s="97" t="s">
        <v>395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392</v>
      </c>
      <c r="F115" s="16" t="s">
        <v>383</v>
      </c>
      <c r="G115" s="16" t="s">
        <v>307</v>
      </c>
      <c r="H115" s="16" t="s">
        <v>384</v>
      </c>
    </row>
    <row r="116" customFormat="false" ht="12.8" hidden="false" customHeight="false" outlineLevel="0" collapsed="false">
      <c r="A116" s="97" t="s">
        <v>396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392</v>
      </c>
      <c r="F116" s="16" t="s">
        <v>383</v>
      </c>
      <c r="G116" s="16" t="s">
        <v>302</v>
      </c>
      <c r="H116" s="16" t="s">
        <v>384</v>
      </c>
    </row>
    <row r="117" customFormat="false" ht="12.8" hidden="false" customHeight="false" outlineLevel="0" collapsed="false">
      <c r="A117" s="97" t="s">
        <v>397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392</v>
      </c>
      <c r="F117" s="16" t="s">
        <v>383</v>
      </c>
      <c r="G117" s="16" t="s">
        <v>329</v>
      </c>
      <c r="H117" s="16" t="s">
        <v>384</v>
      </c>
    </row>
    <row r="118" customFormat="false" ht="12.8" hidden="false" customHeight="false" outlineLevel="0" collapsed="false">
      <c r="A118" s="97" t="s">
        <v>398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388</v>
      </c>
      <c r="F118" s="16" t="s">
        <v>383</v>
      </c>
      <c r="G118" s="16" t="s">
        <v>281</v>
      </c>
      <c r="H118" s="16" t="s">
        <v>384</v>
      </c>
    </row>
    <row r="119" customFormat="false" ht="12.8" hidden="false" customHeight="false" outlineLevel="0" collapsed="false">
      <c r="A119" s="97" t="s">
        <v>399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388</v>
      </c>
      <c r="F119" s="16" t="s">
        <v>383</v>
      </c>
      <c r="G119" s="16" t="s">
        <v>283</v>
      </c>
      <c r="H119" s="16" t="s">
        <v>384</v>
      </c>
    </row>
    <row r="120" customFormat="false" ht="12.8" hidden="false" customHeight="false" outlineLevel="0" collapsed="false">
      <c r="A120" s="97" t="s">
        <v>400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388</v>
      </c>
      <c r="F120" s="16" t="s">
        <v>383</v>
      </c>
      <c r="G120" s="16" t="s">
        <v>250</v>
      </c>
      <c r="H120" s="16" t="s">
        <v>384</v>
      </c>
    </row>
    <row r="121" customFormat="false" ht="12.8" hidden="false" customHeight="false" outlineLevel="0" collapsed="false">
      <c r="A121" s="97" t="s">
        <v>401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402</v>
      </c>
      <c r="F121" s="16" t="s">
        <v>383</v>
      </c>
      <c r="G121" s="16" t="s">
        <v>252</v>
      </c>
      <c r="H121" s="16" t="s">
        <v>384</v>
      </c>
    </row>
    <row r="122" customFormat="false" ht="12.8" hidden="false" customHeight="false" outlineLevel="0" collapsed="false">
      <c r="A122" s="97" t="s">
        <v>403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404</v>
      </c>
      <c r="F122" s="16" t="s">
        <v>383</v>
      </c>
      <c r="G122" s="16" t="s">
        <v>336</v>
      </c>
      <c r="H122" s="16" t="s">
        <v>384</v>
      </c>
    </row>
    <row r="123" customFormat="false" ht="12.8" hidden="false" customHeight="false" outlineLevel="0" collapsed="false">
      <c r="A123" s="97" t="s">
        <v>405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402</v>
      </c>
      <c r="F123" s="16" t="s">
        <v>383</v>
      </c>
      <c r="G123" s="16" t="s">
        <v>300</v>
      </c>
      <c r="H123" s="16" t="s">
        <v>384</v>
      </c>
    </row>
    <row r="124" customFormat="false" ht="12.8" hidden="false" customHeight="false" outlineLevel="0" collapsed="false">
      <c r="A124" s="97" t="s">
        <v>406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404</v>
      </c>
      <c r="F124" s="16" t="s">
        <v>383</v>
      </c>
      <c r="G124" s="16" t="s">
        <v>285</v>
      </c>
      <c r="H124" s="16" t="s">
        <v>384</v>
      </c>
    </row>
    <row r="125" customFormat="false" ht="12.8" hidden="false" customHeight="false" outlineLevel="0" collapsed="false">
      <c r="A125" s="97" t="s">
        <v>407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402</v>
      </c>
      <c r="F125" s="16" t="s">
        <v>383</v>
      </c>
      <c r="G125" s="16" t="s">
        <v>287</v>
      </c>
      <c r="H125" s="16" t="s">
        <v>384</v>
      </c>
    </row>
    <row r="126" customFormat="false" ht="12.8" hidden="false" customHeight="false" outlineLevel="0" collapsed="false">
      <c r="A126" s="97" t="s">
        <v>408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404</v>
      </c>
      <c r="F126" s="16" t="s">
        <v>383</v>
      </c>
      <c r="G126" s="16" t="s">
        <v>305</v>
      </c>
      <c r="H126" s="16" t="s">
        <v>384</v>
      </c>
    </row>
    <row r="127" customFormat="false" ht="12.8" hidden="false" customHeight="false" outlineLevel="0" collapsed="false">
      <c r="A127" s="97" t="s">
        <v>409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410</v>
      </c>
      <c r="F127" s="16" t="s">
        <v>383</v>
      </c>
      <c r="G127" s="16" t="s">
        <v>411</v>
      </c>
      <c r="H127" s="16" t="s">
        <v>384</v>
      </c>
    </row>
    <row r="128" customFormat="false" ht="12.8" hidden="false" customHeight="false" outlineLevel="0" collapsed="false">
      <c r="A128" s="97" t="s">
        <v>412</v>
      </c>
      <c r="B128" s="0"/>
      <c r="C128" s="5" t="s">
        <v>413</v>
      </c>
      <c r="D128" s="0"/>
      <c r="E128" s="0"/>
      <c r="F128" s="16" t="s">
        <v>383</v>
      </c>
      <c r="G128" s="16" t="s">
        <v>254</v>
      </c>
      <c r="H128" s="16" t="s">
        <v>384</v>
      </c>
    </row>
    <row r="129" customFormat="false" ht="12.8" hidden="false" customHeight="false" outlineLevel="0" collapsed="false">
      <c r="A129" s="97" t="s">
        <v>414</v>
      </c>
      <c r="B129" s="0"/>
      <c r="C129" s="5" t="s">
        <v>415</v>
      </c>
      <c r="D129" s="0"/>
      <c r="E129" s="0"/>
      <c r="F129" s="16" t="s">
        <v>383</v>
      </c>
      <c r="G129" s="16" t="s">
        <v>258</v>
      </c>
      <c r="H129" s="16" t="s">
        <v>384</v>
      </c>
    </row>
    <row r="130" customFormat="false" ht="12.8" hidden="false" customHeight="false" outlineLevel="0" collapsed="false">
      <c r="A130" s="97" t="s">
        <v>416</v>
      </c>
      <c r="B130" s="16" t="str">
        <f aca="false">LEFT(A130, FIND("_", A130, 1) - 1)</f>
        <v>VK05-2685</v>
      </c>
      <c r="C130" s="0"/>
      <c r="D130" s="16" t="n">
        <v>1</v>
      </c>
      <c r="E130" s="16" t="s">
        <v>224</v>
      </c>
      <c r="F130" s="16" t="s">
        <v>417</v>
      </c>
      <c r="G130" s="16" t="s">
        <v>247</v>
      </c>
      <c r="H130" s="16" t="s">
        <v>384</v>
      </c>
    </row>
    <row r="131" customFormat="false" ht="12.8" hidden="false" customHeight="false" outlineLevel="0" collapsed="false">
      <c r="A131" s="97" t="s">
        <v>418</v>
      </c>
      <c r="B131" s="16" t="str">
        <f aca="false">LEFT(A131, FIND("_", A131, 1) - 1)</f>
        <v>12402</v>
      </c>
      <c r="C131" s="0"/>
      <c r="D131" s="16" t="n">
        <v>1</v>
      </c>
      <c r="E131" s="16" t="s">
        <v>224</v>
      </c>
      <c r="F131" s="16" t="s">
        <v>417</v>
      </c>
      <c r="G131" s="16" t="s">
        <v>322</v>
      </c>
      <c r="H131" s="16" t="s">
        <v>384</v>
      </c>
    </row>
    <row r="132" customFormat="false" ht="12.8" hidden="false" customHeight="false" outlineLevel="0" collapsed="false">
      <c r="A132" s="97" t="s">
        <v>419</v>
      </c>
      <c r="B132" s="16" t="str">
        <f aca="false">LEFT(A132, FIND("_", A132, 1) - 1)</f>
        <v>27134</v>
      </c>
      <c r="C132" s="0"/>
      <c r="D132" s="16" t="n">
        <v>1</v>
      </c>
      <c r="E132" s="16" t="s">
        <v>224</v>
      </c>
      <c r="F132" s="16" t="s">
        <v>417</v>
      </c>
      <c r="G132" s="16" t="s">
        <v>324</v>
      </c>
      <c r="H132" s="16" t="s">
        <v>384</v>
      </c>
    </row>
    <row r="133" customFormat="false" ht="12.8" hidden="false" customHeight="false" outlineLevel="0" collapsed="false">
      <c r="A133" s="97" t="s">
        <v>420</v>
      </c>
      <c r="B133" s="16" t="str">
        <f aca="false">LEFT(A133, FIND("_", A133, 1) - 1)</f>
        <v>VK99-2133</v>
      </c>
      <c r="C133" s="0"/>
      <c r="D133" s="16" t="n">
        <v>1</v>
      </c>
      <c r="E133" s="16" t="s">
        <v>388</v>
      </c>
      <c r="F133" s="16" t="s">
        <v>417</v>
      </c>
      <c r="G133" s="16" t="s">
        <v>274</v>
      </c>
      <c r="H133" s="16" t="s">
        <v>384</v>
      </c>
    </row>
    <row r="134" customFormat="false" ht="12.8" hidden="false" customHeight="false" outlineLevel="0" collapsed="false">
      <c r="A134" s="97" t="s">
        <v>421</v>
      </c>
      <c r="B134" s="16" t="str">
        <f aca="false">LEFT(A134, FIND("_", A134, 1) - 1)</f>
        <v>23058</v>
      </c>
      <c r="C134" s="0"/>
      <c r="D134" s="16" t="n">
        <v>1</v>
      </c>
      <c r="E134" s="16" t="s">
        <v>388</v>
      </c>
      <c r="F134" s="16" t="s">
        <v>417</v>
      </c>
      <c r="G134" s="16" t="s">
        <v>277</v>
      </c>
      <c r="H134" s="16" t="s">
        <v>384</v>
      </c>
    </row>
    <row r="135" customFormat="false" ht="12.8" hidden="false" customHeight="false" outlineLevel="0" collapsed="false">
      <c r="A135" s="97" t="s">
        <v>422</v>
      </c>
      <c r="B135" s="16" t="str">
        <f aca="false">LEFT(A135, FIND("_", A135, 1) - 1)</f>
        <v>3174</v>
      </c>
      <c r="C135" s="0"/>
      <c r="D135" s="16" t="n">
        <v>1</v>
      </c>
      <c r="E135" s="16" t="s">
        <v>388</v>
      </c>
      <c r="F135" s="16" t="s">
        <v>417</v>
      </c>
      <c r="G135" s="16" t="s">
        <v>279</v>
      </c>
      <c r="H135" s="16" t="s">
        <v>384</v>
      </c>
    </row>
    <row r="136" customFormat="false" ht="12.8" hidden="false" customHeight="false" outlineLevel="0" collapsed="false">
      <c r="A136" s="97" t="s">
        <v>423</v>
      </c>
      <c r="B136" s="16" t="str">
        <f aca="false">LEFT(A136, FIND("_", A136, 1) - 1)</f>
        <v>16311</v>
      </c>
      <c r="C136" s="0"/>
      <c r="D136" s="16" t="n">
        <v>1</v>
      </c>
      <c r="E136" s="16" t="s">
        <v>392</v>
      </c>
      <c r="F136" s="16" t="s">
        <v>417</v>
      </c>
      <c r="G136" s="16" t="s">
        <v>331</v>
      </c>
      <c r="H136" s="16" t="s">
        <v>384</v>
      </c>
    </row>
    <row r="137" customFormat="false" ht="12.8" hidden="false" customHeight="false" outlineLevel="0" collapsed="false">
      <c r="A137" s="97" t="s">
        <v>424</v>
      </c>
      <c r="B137" s="16" t="str">
        <f aca="false">LEFT(A137, FIND("_", A137, 1) - 1)</f>
        <v>4955</v>
      </c>
      <c r="C137" s="0"/>
      <c r="D137" s="16" t="n">
        <v>1</v>
      </c>
      <c r="E137" s="16" t="s">
        <v>392</v>
      </c>
      <c r="F137" s="16" t="s">
        <v>417</v>
      </c>
      <c r="G137" s="16" t="s">
        <v>256</v>
      </c>
      <c r="H137" s="16" t="s">
        <v>384</v>
      </c>
    </row>
    <row r="138" customFormat="false" ht="12.8" hidden="false" customHeight="false" outlineLevel="0" collapsed="false">
      <c r="A138" s="97" t="s">
        <v>425</v>
      </c>
      <c r="B138" s="16" t="str">
        <f aca="false">LEFT(A138, FIND("_", A138, 1) - 1)</f>
        <v>14799</v>
      </c>
      <c r="C138" s="0"/>
      <c r="D138" s="16" t="n">
        <v>1</v>
      </c>
      <c r="E138" s="16" t="s">
        <v>392</v>
      </c>
      <c r="F138" s="16" t="s">
        <v>417</v>
      </c>
      <c r="G138" s="16" t="s">
        <v>271</v>
      </c>
      <c r="H138" s="16" t="s">
        <v>384</v>
      </c>
    </row>
    <row r="139" customFormat="false" ht="12.8" hidden="false" customHeight="false" outlineLevel="0" collapsed="false">
      <c r="A139" s="97" t="s">
        <v>426</v>
      </c>
      <c r="B139" s="16" t="str">
        <f aca="false">LEFT(A139, FIND("_", A139, 1) - 1)</f>
        <v>24062</v>
      </c>
      <c r="C139" s="0"/>
      <c r="D139" s="16" t="n">
        <v>1</v>
      </c>
      <c r="E139" s="16" t="s">
        <v>392</v>
      </c>
      <c r="F139" s="16" t="s">
        <v>417</v>
      </c>
      <c r="G139" s="16" t="s">
        <v>307</v>
      </c>
      <c r="H139" s="16" t="s">
        <v>384</v>
      </c>
    </row>
    <row r="140" customFormat="false" ht="12.8" hidden="false" customHeight="false" outlineLevel="0" collapsed="false">
      <c r="A140" s="97" t="s">
        <v>427</v>
      </c>
      <c r="B140" s="16" t="str">
        <f aca="false">LEFT(A140, FIND("_", A140, 1) - 1)</f>
        <v>VL96-15555</v>
      </c>
      <c r="C140" s="0"/>
      <c r="D140" s="16" t="n">
        <v>1</v>
      </c>
      <c r="E140" s="16" t="s">
        <v>392</v>
      </c>
      <c r="F140" s="16" t="s">
        <v>417</v>
      </c>
      <c r="G140" s="16" t="s">
        <v>302</v>
      </c>
      <c r="H140" s="16" t="s">
        <v>384</v>
      </c>
    </row>
    <row r="141" customFormat="false" ht="12.8" hidden="false" customHeight="false" outlineLevel="0" collapsed="false">
      <c r="A141" s="97" t="s">
        <v>428</v>
      </c>
      <c r="B141" s="16" t="str">
        <f aca="false">LEFT(A141, FIND("_", A141, 1) - 1)</f>
        <v>18140</v>
      </c>
      <c r="C141" s="0"/>
      <c r="D141" s="16" t="n">
        <v>1</v>
      </c>
      <c r="E141" s="16" t="s">
        <v>392</v>
      </c>
      <c r="F141" s="16" t="s">
        <v>417</v>
      </c>
      <c r="G141" s="16" t="s">
        <v>329</v>
      </c>
      <c r="H141" s="16" t="s">
        <v>384</v>
      </c>
    </row>
    <row r="142" customFormat="false" ht="12.8" hidden="false" customHeight="false" outlineLevel="0" collapsed="false">
      <c r="A142" s="97" t="s">
        <v>429</v>
      </c>
      <c r="B142" s="16" t="str">
        <f aca="false">LEFT(A142, FIND("_", A142, 1) - 1)</f>
        <v>VK99-4204</v>
      </c>
      <c r="C142" s="0"/>
      <c r="D142" s="16" t="n">
        <v>1</v>
      </c>
      <c r="E142" s="16" t="s">
        <v>388</v>
      </c>
      <c r="F142" s="16" t="s">
        <v>417</v>
      </c>
      <c r="G142" s="16" t="s">
        <v>281</v>
      </c>
      <c r="H142" s="16" t="s">
        <v>384</v>
      </c>
    </row>
    <row r="143" customFormat="false" ht="12.8" hidden="false" customHeight="false" outlineLevel="0" collapsed="false">
      <c r="A143" s="97" t="s">
        <v>430</v>
      </c>
      <c r="B143" s="16" t="str">
        <f aca="false">LEFT(A143, FIND("_", A143, 1) - 1)</f>
        <v>10264</v>
      </c>
      <c r="C143" s="0"/>
      <c r="D143" s="16" t="n">
        <v>1</v>
      </c>
      <c r="E143" s="16" t="s">
        <v>388</v>
      </c>
      <c r="F143" s="16" t="s">
        <v>417</v>
      </c>
      <c r="G143" s="16" t="s">
        <v>283</v>
      </c>
      <c r="H143" s="16" t="s">
        <v>384</v>
      </c>
    </row>
    <row r="144" customFormat="false" ht="12.8" hidden="false" customHeight="false" outlineLevel="0" collapsed="false">
      <c r="A144" s="97" t="s">
        <v>431</v>
      </c>
      <c r="B144" s="16" t="str">
        <f aca="false">LEFT(A144, FIND("_", A144, 1) - 1)</f>
        <v>15611</v>
      </c>
      <c r="C144" s="0"/>
      <c r="D144" s="16" t="n">
        <v>1</v>
      </c>
      <c r="E144" s="16" t="s">
        <v>388</v>
      </c>
      <c r="F144" s="16" t="s">
        <v>417</v>
      </c>
      <c r="G144" s="16" t="s">
        <v>250</v>
      </c>
      <c r="H144" s="16" t="s">
        <v>384</v>
      </c>
    </row>
    <row r="145" customFormat="false" ht="12.8" hidden="false" customHeight="false" outlineLevel="0" collapsed="false">
      <c r="A145" s="97" t="s">
        <v>432</v>
      </c>
      <c r="B145" s="16" t="s">
        <v>109</v>
      </c>
      <c r="C145" s="0"/>
      <c r="D145" s="16" t="n">
        <v>1</v>
      </c>
      <c r="E145" s="16" t="s">
        <v>402</v>
      </c>
      <c r="F145" s="16" t="s">
        <v>417</v>
      </c>
      <c r="G145" s="16" t="s">
        <v>252</v>
      </c>
      <c r="H145" s="16" t="s">
        <v>384</v>
      </c>
    </row>
    <row r="146" customFormat="false" ht="12.8" hidden="false" customHeight="false" outlineLevel="0" collapsed="false">
      <c r="A146" s="97" t="s">
        <v>433</v>
      </c>
      <c r="B146" s="16" t="s">
        <v>109</v>
      </c>
      <c r="C146" s="0"/>
      <c r="D146" s="16" t="n">
        <v>1</v>
      </c>
      <c r="E146" s="16" t="s">
        <v>404</v>
      </c>
      <c r="F146" s="16" t="s">
        <v>417</v>
      </c>
      <c r="G146" s="16" t="s">
        <v>336</v>
      </c>
      <c r="H146" s="16" t="s">
        <v>384</v>
      </c>
    </row>
    <row r="147" customFormat="false" ht="12.8" hidden="false" customHeight="false" outlineLevel="0" collapsed="false">
      <c r="A147" s="97" t="s">
        <v>434</v>
      </c>
      <c r="B147" s="16" t="n">
        <v>11686</v>
      </c>
      <c r="C147" s="0"/>
      <c r="D147" s="16" t="n">
        <v>1</v>
      </c>
      <c r="E147" s="16" t="s">
        <v>402</v>
      </c>
      <c r="F147" s="16" t="s">
        <v>417</v>
      </c>
      <c r="G147" s="16" t="s">
        <v>300</v>
      </c>
      <c r="H147" s="16" t="s">
        <v>384</v>
      </c>
    </row>
    <row r="148" customFormat="false" ht="12.8" hidden="false" customHeight="false" outlineLevel="0" collapsed="false">
      <c r="A148" s="97" t="s">
        <v>435</v>
      </c>
      <c r="B148" s="16" t="n">
        <v>11686</v>
      </c>
      <c r="C148" s="0"/>
      <c r="D148" s="16" t="n">
        <v>1</v>
      </c>
      <c r="E148" s="16" t="s">
        <v>404</v>
      </c>
      <c r="F148" s="16" t="s">
        <v>417</v>
      </c>
      <c r="G148" s="16" t="s">
        <v>285</v>
      </c>
      <c r="H148" s="16" t="s">
        <v>384</v>
      </c>
    </row>
    <row r="149" customFormat="false" ht="12.8" hidden="false" customHeight="false" outlineLevel="0" collapsed="false">
      <c r="A149" s="97" t="s">
        <v>436</v>
      </c>
      <c r="B149" s="16" t="n">
        <v>21665</v>
      </c>
      <c r="C149" s="0"/>
      <c r="D149" s="16" t="n">
        <v>1</v>
      </c>
      <c r="E149" s="16" t="s">
        <v>402</v>
      </c>
      <c r="F149" s="16" t="s">
        <v>417</v>
      </c>
      <c r="G149" s="16" t="s">
        <v>287</v>
      </c>
      <c r="H149" s="16" t="s">
        <v>384</v>
      </c>
    </row>
    <row r="150" customFormat="false" ht="12.8" hidden="false" customHeight="false" outlineLevel="0" collapsed="false">
      <c r="A150" s="97" t="s">
        <v>437</v>
      </c>
      <c r="B150" s="16" t="n">
        <v>21665</v>
      </c>
      <c r="C150" s="0"/>
      <c r="D150" s="16" t="n">
        <v>1</v>
      </c>
      <c r="E150" s="16" t="s">
        <v>404</v>
      </c>
      <c r="F150" s="16" t="s">
        <v>417</v>
      </c>
      <c r="G150" s="16" t="s">
        <v>305</v>
      </c>
      <c r="H150" s="16" t="s">
        <v>384</v>
      </c>
    </row>
    <row r="151" customFormat="false" ht="12.8" hidden="false" customHeight="false" outlineLevel="0" collapsed="false">
      <c r="A151" s="97" t="s">
        <v>438</v>
      </c>
      <c r="B151" s="16" t="str">
        <f aca="false">LEFT(A151, FIND("_", A151, 1) - 1)</f>
        <v>32311</v>
      </c>
      <c r="C151" s="0"/>
      <c r="D151" s="16" t="n">
        <v>1</v>
      </c>
      <c r="E151" s="16" t="s">
        <v>410</v>
      </c>
      <c r="F151" s="16" t="s">
        <v>417</v>
      </c>
      <c r="G151" s="16" t="s">
        <v>411</v>
      </c>
      <c r="H151" s="16" t="s">
        <v>384</v>
      </c>
    </row>
    <row r="152" customFormat="false" ht="12.8" hidden="false" customHeight="false" outlineLevel="0" collapsed="false">
      <c r="A152" s="97" t="s">
        <v>439</v>
      </c>
      <c r="B152" s="0"/>
      <c r="C152" s="5" t="s">
        <v>413</v>
      </c>
      <c r="D152" s="0"/>
      <c r="E152" s="0"/>
      <c r="F152" s="16" t="s">
        <v>417</v>
      </c>
      <c r="G152" s="16" t="s">
        <v>254</v>
      </c>
      <c r="H152" s="16" t="s">
        <v>384</v>
      </c>
    </row>
    <row r="153" customFormat="false" ht="12.8" hidden="false" customHeight="false" outlineLevel="0" collapsed="false">
      <c r="A153" s="97" t="s">
        <v>440</v>
      </c>
      <c r="B153" s="0"/>
      <c r="C153" s="5" t="s">
        <v>415</v>
      </c>
      <c r="D153" s="0"/>
      <c r="E153" s="0"/>
      <c r="F153" s="16" t="s">
        <v>417</v>
      </c>
      <c r="G153" s="16" t="s">
        <v>258</v>
      </c>
      <c r="H153" s="16" t="s">
        <v>384</v>
      </c>
    </row>
    <row r="154" customFormat="false" ht="12.8" hidden="false" customHeight="false" outlineLevel="0" collapsed="false">
      <c r="A154" s="97" t="s">
        <v>441</v>
      </c>
      <c r="B154" s="16" t="str">
        <f aca="false">LEFT(A154, FIND("_", A154, 1) - 1)</f>
        <v>10756</v>
      </c>
      <c r="C154" s="0"/>
      <c r="D154" s="16" t="n">
        <v>1</v>
      </c>
      <c r="E154" s="16" t="s">
        <v>388</v>
      </c>
      <c r="F154" s="16" t="s">
        <v>442</v>
      </c>
      <c r="G154" s="16" t="s">
        <v>247</v>
      </c>
      <c r="H154" s="16" t="s">
        <v>443</v>
      </c>
    </row>
    <row r="155" customFormat="false" ht="12.8" hidden="false" customHeight="false" outlineLevel="0" collapsed="false">
      <c r="A155" s="97" t="s">
        <v>444</v>
      </c>
      <c r="B155" s="16" t="str">
        <f aca="false">LEFT(A155, FIND("_", A155, 1) - 1)</f>
        <v>5862</v>
      </c>
      <c r="C155" s="0"/>
      <c r="D155" s="16" t="n">
        <v>1</v>
      </c>
      <c r="E155" s="16" t="s">
        <v>388</v>
      </c>
      <c r="F155" s="16" t="s">
        <v>442</v>
      </c>
      <c r="G155" s="16" t="s">
        <v>322</v>
      </c>
      <c r="H155" s="16" t="s">
        <v>443</v>
      </c>
      <c r="J155" s="0" t="s">
        <v>445</v>
      </c>
    </row>
    <row r="156" customFormat="false" ht="12.8" hidden="false" customHeight="false" outlineLevel="0" collapsed="false">
      <c r="A156" s="97" t="s">
        <v>446</v>
      </c>
      <c r="B156" s="16" t="str">
        <f aca="false">LEFT(A156, FIND("_", A156, 1) - 1)</f>
        <v>22499</v>
      </c>
      <c r="C156" s="0"/>
      <c r="D156" s="16" t="n">
        <v>1</v>
      </c>
      <c r="E156" s="16" t="s">
        <v>388</v>
      </c>
      <c r="F156" s="16" t="s">
        <v>442</v>
      </c>
      <c r="G156" s="16" t="s">
        <v>324</v>
      </c>
      <c r="H156" s="16" t="s">
        <v>443</v>
      </c>
    </row>
    <row r="157" customFormat="false" ht="12.8" hidden="false" customHeight="false" outlineLevel="0" collapsed="false">
      <c r="A157" s="97" t="s">
        <v>447</v>
      </c>
      <c r="B157" s="5"/>
      <c r="C157" s="97" t="s">
        <v>448</v>
      </c>
      <c r="D157" s="0" t="n">
        <v>1</v>
      </c>
      <c r="E157" s="5" t="s">
        <v>449</v>
      </c>
      <c r="F157" s="16" t="s">
        <v>442</v>
      </c>
      <c r="G157" s="16" t="s">
        <v>274</v>
      </c>
      <c r="H157" s="16" t="s">
        <v>443</v>
      </c>
    </row>
    <row r="158" customFormat="false" ht="12.8" hidden="false" customHeight="false" outlineLevel="0" collapsed="false">
      <c r="A158" s="97" t="s">
        <v>450</v>
      </c>
      <c r="B158" s="16" t="str">
        <f aca="false">LEFT(A158, FIND("_", A158, 1) - 1)</f>
        <v>VL98-1253</v>
      </c>
      <c r="C158" s="0"/>
      <c r="D158" s="16" t="n">
        <v>1</v>
      </c>
      <c r="E158" s="16" t="s">
        <v>224</v>
      </c>
      <c r="F158" s="16" t="s">
        <v>442</v>
      </c>
      <c r="G158" s="16" t="s">
        <v>277</v>
      </c>
      <c r="H158" s="16" t="s">
        <v>384</v>
      </c>
      <c r="J158" s="0" t="s">
        <v>451</v>
      </c>
    </row>
    <row r="159" customFormat="false" ht="12.8" hidden="false" customHeight="false" outlineLevel="0" collapsed="false">
      <c r="A159" s="97" t="s">
        <v>452</v>
      </c>
      <c r="B159" s="16" t="str">
        <f aca="false">LEFT(A159, FIND("_", A159, 1) - 1)</f>
        <v>VK07-0259</v>
      </c>
      <c r="C159" s="0"/>
      <c r="D159" s="16" t="n">
        <v>1</v>
      </c>
      <c r="E159" s="16" t="s">
        <v>224</v>
      </c>
      <c r="F159" s="16" t="s">
        <v>442</v>
      </c>
      <c r="G159" s="16" t="s">
        <v>256</v>
      </c>
      <c r="H159" s="16" t="s">
        <v>384</v>
      </c>
      <c r="J159" s="0" t="s">
        <v>445</v>
      </c>
    </row>
    <row r="160" customFormat="false" ht="12.8" hidden="false" customHeight="false" outlineLevel="0" collapsed="false">
      <c r="A160" s="97" t="s">
        <v>453</v>
      </c>
      <c r="B160" s="16" t="str">
        <f aca="false">LEFT(A160, FIND("_", A160, 1) - 1)</f>
        <v>VK03-3214</v>
      </c>
      <c r="C160" s="0"/>
      <c r="D160" s="16" t="n">
        <v>1</v>
      </c>
      <c r="E160" s="16" t="s">
        <v>224</v>
      </c>
      <c r="F160" s="16" t="s">
        <v>442</v>
      </c>
      <c r="G160" s="16" t="s">
        <v>271</v>
      </c>
      <c r="H160" s="16" t="s">
        <v>384</v>
      </c>
    </row>
    <row r="161" customFormat="false" ht="12.8" hidden="false" customHeight="false" outlineLevel="0" collapsed="false">
      <c r="A161" s="97" t="s">
        <v>454</v>
      </c>
      <c r="B161" s="16" t="str">
        <f aca="false">LEFT(A161, FIND("_", A161, 1) - 1)</f>
        <v>31440</v>
      </c>
      <c r="C161" s="0"/>
      <c r="D161" s="16" t="n">
        <v>1</v>
      </c>
      <c r="E161" s="16" t="s">
        <v>224</v>
      </c>
      <c r="F161" s="16" t="s">
        <v>442</v>
      </c>
      <c r="G161" s="16" t="s">
        <v>307</v>
      </c>
      <c r="H161" s="16" t="s">
        <v>384</v>
      </c>
      <c r="J161" s="0" t="s">
        <v>455</v>
      </c>
    </row>
    <row r="162" customFormat="false" ht="12.8" hidden="false" customHeight="false" outlineLevel="0" collapsed="false">
      <c r="A162" s="97" t="s">
        <v>456</v>
      </c>
      <c r="B162" s="16" t="str">
        <f aca="false">LEFT(A162, FIND("_", A162, 1) - 1)</f>
        <v>VK02-4864</v>
      </c>
      <c r="C162" s="0"/>
      <c r="D162" s="16" t="n">
        <v>1</v>
      </c>
      <c r="E162" s="16" t="s">
        <v>224</v>
      </c>
      <c r="F162" s="16" t="s">
        <v>442</v>
      </c>
      <c r="G162" s="16" t="s">
        <v>302</v>
      </c>
      <c r="H162" s="16" t="s">
        <v>384</v>
      </c>
    </row>
    <row r="163" customFormat="false" ht="12.8" hidden="false" customHeight="false" outlineLevel="0" collapsed="false">
      <c r="A163" s="97" t="s">
        <v>457</v>
      </c>
      <c r="B163" s="16" t="str">
        <f aca="false">LEFT(A163, FIND("_", A163, 1) - 1)</f>
        <v>08HR-0235</v>
      </c>
      <c r="C163" s="0"/>
      <c r="D163" s="16" t="n">
        <v>1</v>
      </c>
      <c r="E163" s="16" t="s">
        <v>205</v>
      </c>
      <c r="F163" s="16" t="s">
        <v>442</v>
      </c>
      <c r="G163" s="16" t="s">
        <v>329</v>
      </c>
      <c r="H163" s="16" t="s">
        <v>299</v>
      </c>
      <c r="J163" s="0" t="s">
        <v>458</v>
      </c>
    </row>
    <row r="164" customFormat="false" ht="12.8" hidden="false" customHeight="false" outlineLevel="0" collapsed="false">
      <c r="A164" s="97" t="s">
        <v>459</v>
      </c>
      <c r="B164" s="16" t="str">
        <f aca="false">LEFT(A164, FIND("_", A164, 1) - 1)</f>
        <v>34493</v>
      </c>
      <c r="C164" s="0"/>
      <c r="D164" s="16" t="n">
        <v>1</v>
      </c>
      <c r="E164" s="16" t="s">
        <v>224</v>
      </c>
      <c r="F164" s="16" t="s">
        <v>442</v>
      </c>
      <c r="G164" s="16" t="s">
        <v>281</v>
      </c>
      <c r="H164" s="16" t="s">
        <v>299</v>
      </c>
      <c r="J164" s="0" t="s">
        <v>458</v>
      </c>
    </row>
    <row r="165" customFormat="false" ht="12.8" hidden="false" customHeight="false" outlineLevel="0" collapsed="false">
      <c r="A165" s="97" t="s">
        <v>460</v>
      </c>
      <c r="B165" s="16" t="s">
        <v>123</v>
      </c>
      <c r="C165" s="5" t="s">
        <v>461</v>
      </c>
      <c r="D165" s="16" t="n">
        <v>1</v>
      </c>
      <c r="E165" s="16" t="s">
        <v>462</v>
      </c>
      <c r="F165" s="16" t="s">
        <v>442</v>
      </c>
      <c r="G165" s="16" t="s">
        <v>283</v>
      </c>
      <c r="H165" s="16" t="s">
        <v>299</v>
      </c>
    </row>
    <row r="166" customFormat="false" ht="12.8" hidden="false" customHeight="false" outlineLevel="0" collapsed="false">
      <c r="A166" s="97" t="s">
        <v>463</v>
      </c>
      <c r="B166" s="16" t="s">
        <v>123</v>
      </c>
      <c r="C166" s="0"/>
      <c r="D166" s="16" t="n">
        <v>1</v>
      </c>
      <c r="E166" s="16" t="s">
        <v>464</v>
      </c>
      <c r="F166" s="16" t="s">
        <v>442</v>
      </c>
      <c r="G166" s="16" t="s">
        <v>250</v>
      </c>
      <c r="H166" s="16" t="s">
        <v>299</v>
      </c>
      <c r="J166" s="0" t="s">
        <v>465</v>
      </c>
    </row>
    <row r="167" customFormat="false" ht="12.8" hidden="false" customHeight="false" outlineLevel="0" collapsed="false">
      <c r="A167" s="97" t="s">
        <v>466</v>
      </c>
      <c r="B167" s="16" t="s">
        <v>133</v>
      </c>
      <c r="C167" s="0"/>
      <c r="D167" s="16" t="n">
        <v>1</v>
      </c>
      <c r="E167" s="16" t="s">
        <v>467</v>
      </c>
      <c r="F167" s="16" t="s">
        <v>442</v>
      </c>
      <c r="G167" s="16" t="s">
        <v>285</v>
      </c>
      <c r="H167" s="16" t="s">
        <v>299</v>
      </c>
    </row>
    <row r="168" customFormat="false" ht="12.8" hidden="false" customHeight="false" outlineLevel="0" collapsed="false">
      <c r="A168" s="97" t="s">
        <v>468</v>
      </c>
      <c r="B168" s="16" t="s">
        <v>133</v>
      </c>
      <c r="C168" s="0"/>
      <c r="D168" s="16" t="n">
        <v>1</v>
      </c>
      <c r="E168" s="16" t="s">
        <v>469</v>
      </c>
      <c r="F168" s="16" t="s">
        <v>442</v>
      </c>
      <c r="G168" s="16" t="s">
        <v>411</v>
      </c>
      <c r="H168" s="16" t="s">
        <v>299</v>
      </c>
      <c r="J168" s="0" t="s">
        <v>465</v>
      </c>
    </row>
    <row r="169" customFormat="false" ht="12.8" hidden="false" customHeight="false" outlineLevel="0" collapsed="false">
      <c r="A169" s="97" t="s">
        <v>470</v>
      </c>
      <c r="B169" s="16" t="str">
        <f aca="false">LEFT(A169, FIND("_", A169, 1) - 1)</f>
        <v>VK01-2965</v>
      </c>
      <c r="C169" s="0"/>
      <c r="D169" s="16" t="n">
        <v>1</v>
      </c>
      <c r="E169" s="16" t="s">
        <v>224</v>
      </c>
      <c r="F169" s="16" t="s">
        <v>442</v>
      </c>
      <c r="G169" s="16" t="s">
        <v>254</v>
      </c>
      <c r="H169" s="16" t="s">
        <v>294</v>
      </c>
      <c r="J169" s="0" t="s">
        <v>471</v>
      </c>
    </row>
    <row r="170" customFormat="false" ht="12.8" hidden="false" customHeight="false" outlineLevel="0" collapsed="false">
      <c r="A170" s="97" t="s">
        <v>472</v>
      </c>
      <c r="B170" s="16" t="str">
        <f aca="false">LEFT(A170, FIND("_", A170, 1) - 1)</f>
        <v>05HR-0269</v>
      </c>
      <c r="C170" s="0"/>
      <c r="D170" s="16" t="n">
        <v>1</v>
      </c>
      <c r="E170" s="16" t="s">
        <v>224</v>
      </c>
      <c r="F170" s="16" t="s">
        <v>442</v>
      </c>
      <c r="G170" s="16" t="s">
        <v>258</v>
      </c>
      <c r="H170" s="16" t="s">
        <v>294</v>
      </c>
      <c r="J170" s="0" t="s">
        <v>473</v>
      </c>
    </row>
    <row r="171" customFormat="false" ht="12.8" hidden="false" customHeight="false" outlineLevel="0" collapsed="false">
      <c r="A171" s="97" t="s">
        <v>474</v>
      </c>
      <c r="B171" s="16" t="str">
        <f aca="false">LEFT(A171, FIND("_", A171, 1) - 1)</f>
        <v>VK04-4187</v>
      </c>
      <c r="C171" s="0"/>
      <c r="D171" s="16" t="n">
        <v>1</v>
      </c>
      <c r="E171" s="16" t="s">
        <v>388</v>
      </c>
      <c r="F171" s="16" t="s">
        <v>475</v>
      </c>
      <c r="G171" s="16" t="s">
        <v>247</v>
      </c>
      <c r="H171" s="16" t="s">
        <v>476</v>
      </c>
    </row>
    <row r="172" customFormat="false" ht="12.8" hidden="false" customHeight="false" outlineLevel="0" collapsed="false">
      <c r="A172" s="97" t="s">
        <v>477</v>
      </c>
      <c r="B172" s="16" t="str">
        <f aca="false">LEFT(A172, FIND("_", A172, 1) - 1)</f>
        <v>12879</v>
      </c>
      <c r="C172" s="0"/>
      <c r="D172" s="16" t="n">
        <v>1</v>
      </c>
      <c r="E172" s="16" t="s">
        <v>388</v>
      </c>
      <c r="F172" s="16" t="s">
        <v>475</v>
      </c>
      <c r="G172" s="16" t="s">
        <v>322</v>
      </c>
      <c r="H172" s="16" t="s">
        <v>476</v>
      </c>
      <c r="K172" s="0" t="s">
        <v>164</v>
      </c>
    </row>
    <row r="173" customFormat="false" ht="12.8" hidden="false" customHeight="false" outlineLevel="0" collapsed="false">
      <c r="A173" s="97" t="s">
        <v>478</v>
      </c>
      <c r="B173" s="16" t="str">
        <f aca="false">LEFT(A173, FIND("_", A173, 1) - 1)</f>
        <v>18113</v>
      </c>
      <c r="C173" s="0"/>
      <c r="D173" s="16" t="n">
        <v>1</v>
      </c>
      <c r="E173" s="16" t="s">
        <v>388</v>
      </c>
      <c r="F173" s="16" t="s">
        <v>475</v>
      </c>
      <c r="G173" s="16" t="s">
        <v>324</v>
      </c>
      <c r="H173" s="16" t="s">
        <v>476</v>
      </c>
    </row>
    <row r="174" customFormat="false" ht="12.8" hidden="false" customHeight="false" outlineLevel="0" collapsed="false">
      <c r="A174" s="97" t="s">
        <v>479</v>
      </c>
      <c r="B174" s="16" t="str">
        <f aca="false">LEFT(A174, FIND("_", A174, 1) - 1)</f>
        <v>14908</v>
      </c>
      <c r="C174" s="0"/>
      <c r="D174" s="16" t="n">
        <v>1</v>
      </c>
      <c r="E174" s="16" t="s">
        <v>388</v>
      </c>
      <c r="F174" s="16" t="s">
        <v>475</v>
      </c>
      <c r="G174" s="16" t="s">
        <v>274</v>
      </c>
      <c r="H174" s="16" t="s">
        <v>476</v>
      </c>
    </row>
    <row r="175" customFormat="false" ht="12.8" hidden="false" customHeight="false" outlineLevel="0" collapsed="false">
      <c r="A175" s="97" t="s">
        <v>480</v>
      </c>
      <c r="B175" s="16" t="str">
        <f aca="false">LEFT(A175, FIND("_", A175, 1) - 1)</f>
        <v>23919</v>
      </c>
      <c r="C175" s="0"/>
      <c r="D175" s="16" t="n">
        <v>1</v>
      </c>
      <c r="E175" s="16" t="s">
        <v>388</v>
      </c>
      <c r="F175" s="16" t="s">
        <v>475</v>
      </c>
      <c r="G175" s="16" t="s">
        <v>277</v>
      </c>
      <c r="H175" s="16" t="s">
        <v>476</v>
      </c>
    </row>
    <row r="176" customFormat="false" ht="12.8" hidden="false" customHeight="false" outlineLevel="0" collapsed="false">
      <c r="A176" s="97" t="s">
        <v>481</v>
      </c>
      <c r="B176" s="16" t="str">
        <f aca="false">LEFT(A176, FIND("_", A176, 1) - 1)</f>
        <v>18798</v>
      </c>
      <c r="C176" s="0"/>
      <c r="D176" s="16" t="n">
        <v>1</v>
      </c>
      <c r="E176" s="16" t="s">
        <v>388</v>
      </c>
      <c r="F176" s="16" t="s">
        <v>475</v>
      </c>
      <c r="G176" s="16" t="s">
        <v>279</v>
      </c>
      <c r="H176" s="16" t="s">
        <v>476</v>
      </c>
      <c r="K176" s="0" t="s">
        <v>164</v>
      </c>
    </row>
    <row r="177" customFormat="false" ht="12.8" hidden="false" customHeight="false" outlineLevel="0" collapsed="false">
      <c r="A177" s="97" t="s">
        <v>482</v>
      </c>
      <c r="B177" s="16" t="str">
        <f aca="false">LEFT(A177, FIND("_", A177, 1) - 1)</f>
        <v>6154</v>
      </c>
      <c r="C177" s="0"/>
      <c r="D177" s="16" t="n">
        <v>1</v>
      </c>
      <c r="E177" s="16" t="s">
        <v>388</v>
      </c>
      <c r="F177" s="16" t="s">
        <v>475</v>
      </c>
      <c r="G177" s="16" t="s">
        <v>331</v>
      </c>
      <c r="H177" s="16" t="s">
        <v>476</v>
      </c>
      <c r="K177" s="0" t="s">
        <v>164</v>
      </c>
    </row>
    <row r="178" customFormat="false" ht="12.8" hidden="false" customHeight="false" outlineLevel="0" collapsed="false">
      <c r="A178" s="97" t="s">
        <v>483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388</v>
      </c>
      <c r="F178" s="16" t="s">
        <v>475</v>
      </c>
      <c r="G178" s="16" t="s">
        <v>256</v>
      </c>
      <c r="H178" s="16" t="s">
        <v>476</v>
      </c>
      <c r="J178" s="0" t="s">
        <v>484</v>
      </c>
    </row>
    <row r="179" customFormat="false" ht="12.8" hidden="false" customHeight="false" outlineLevel="0" collapsed="false">
      <c r="A179" s="97" t="s">
        <v>485</v>
      </c>
      <c r="B179" s="16" t="str">
        <f aca="false">LEFT(A179, FIND("_", A179, 1) - 1)</f>
        <v>20883</v>
      </c>
      <c r="C179" s="0"/>
      <c r="D179" s="16" t="n">
        <v>1</v>
      </c>
      <c r="E179" s="16" t="s">
        <v>388</v>
      </c>
      <c r="F179" s="16" t="s">
        <v>475</v>
      </c>
      <c r="G179" s="16" t="s">
        <v>271</v>
      </c>
      <c r="H179" s="16" t="s">
        <v>476</v>
      </c>
    </row>
    <row r="180" customFormat="false" ht="12.8" hidden="false" customHeight="false" outlineLevel="0" collapsed="false">
      <c r="A180" s="97" t="s">
        <v>486</v>
      </c>
      <c r="B180" s="16" t="str">
        <f aca="false">LEFT(A180, FIND("_", A180, 1) - 1)</f>
        <v>3968</v>
      </c>
      <c r="C180" s="0"/>
      <c r="D180" s="16" t="n">
        <v>1</v>
      </c>
      <c r="E180" s="16" t="s">
        <v>388</v>
      </c>
      <c r="F180" s="16" t="s">
        <v>475</v>
      </c>
      <c r="G180" s="16" t="s">
        <v>307</v>
      </c>
      <c r="H180" s="16" t="s">
        <v>476</v>
      </c>
    </row>
    <row r="181" customFormat="false" ht="12.8" hidden="false" customHeight="false" outlineLevel="0" collapsed="false">
      <c r="A181" s="97" t="s">
        <v>487</v>
      </c>
      <c r="B181" s="16" t="str">
        <f aca="false">LEFT(A181, FIND("_", A181, 1) - 1)</f>
        <v>34347</v>
      </c>
      <c r="C181" s="0"/>
      <c r="D181" s="16" t="n">
        <v>1</v>
      </c>
      <c r="E181" s="16" t="s">
        <v>388</v>
      </c>
      <c r="F181" s="16" t="s">
        <v>475</v>
      </c>
      <c r="G181" s="16" t="s">
        <v>302</v>
      </c>
      <c r="H181" s="16" t="s">
        <v>476</v>
      </c>
    </row>
    <row r="182" customFormat="false" ht="12.8" hidden="false" customHeight="false" outlineLevel="0" collapsed="false">
      <c r="A182" s="97" t="s">
        <v>488</v>
      </c>
      <c r="B182" s="16" t="str">
        <f aca="false">LEFT(A182, FIND("_", A182, 1) - 1)</f>
        <v>25304</v>
      </c>
      <c r="C182" s="0"/>
      <c r="D182" s="16" t="n">
        <v>1</v>
      </c>
      <c r="E182" s="16" t="s">
        <v>388</v>
      </c>
      <c r="F182" s="16" t="s">
        <v>475</v>
      </c>
      <c r="G182" s="16" t="s">
        <v>329</v>
      </c>
      <c r="H182" s="16" t="s">
        <v>476</v>
      </c>
    </row>
    <row r="183" customFormat="false" ht="12.8" hidden="false" customHeight="false" outlineLevel="0" collapsed="false">
      <c r="A183" s="97" t="s">
        <v>489</v>
      </c>
      <c r="B183" s="16" t="str">
        <f aca="false">LEFT(A183, FIND("_", A183, 1) - 1)</f>
        <v>20979</v>
      </c>
      <c r="C183" s="0"/>
      <c r="D183" s="16" t="n">
        <v>1</v>
      </c>
      <c r="E183" s="16" t="s">
        <v>388</v>
      </c>
      <c r="F183" s="16" t="s">
        <v>475</v>
      </c>
      <c r="G183" s="16" t="s">
        <v>281</v>
      </c>
      <c r="H183" s="16" t="s">
        <v>476</v>
      </c>
    </row>
    <row r="184" customFormat="false" ht="12.8" hidden="false" customHeight="false" outlineLevel="0" collapsed="false">
      <c r="A184" s="97" t="s">
        <v>490</v>
      </c>
      <c r="B184" s="16" t="str">
        <f aca="false">LEFT(A184, FIND("_", A184, 1) - 1)</f>
        <v>26585</v>
      </c>
      <c r="C184" s="0"/>
      <c r="D184" s="16" t="n">
        <v>1</v>
      </c>
      <c r="E184" s="16" t="s">
        <v>388</v>
      </c>
      <c r="F184" s="16" t="s">
        <v>475</v>
      </c>
      <c r="G184" s="16" t="s">
        <v>283</v>
      </c>
      <c r="H184" s="16" t="s">
        <v>476</v>
      </c>
    </row>
    <row r="185" customFormat="false" ht="12.8" hidden="false" customHeight="false" outlineLevel="0" collapsed="false">
      <c r="A185" s="97" t="s">
        <v>491</v>
      </c>
      <c r="B185" s="16" t="str">
        <f aca="false">LEFT(A185, FIND("_", A185, 1) - 1)</f>
        <v>3722</v>
      </c>
      <c r="C185" s="0"/>
      <c r="D185" s="16" t="n">
        <v>1</v>
      </c>
      <c r="E185" s="16" t="s">
        <v>388</v>
      </c>
      <c r="F185" s="16" t="s">
        <v>475</v>
      </c>
      <c r="G185" s="16" t="s">
        <v>250</v>
      </c>
      <c r="H185" s="16" t="s">
        <v>476</v>
      </c>
    </row>
    <row r="186" customFormat="false" ht="12.8" hidden="false" customHeight="false" outlineLevel="0" collapsed="false">
      <c r="A186" s="97" t="s">
        <v>492</v>
      </c>
      <c r="B186" s="16" t="n">
        <v>3265</v>
      </c>
      <c r="C186" s="0"/>
      <c r="D186" s="16" t="n">
        <v>1</v>
      </c>
      <c r="E186" s="16" t="s">
        <v>493</v>
      </c>
      <c r="F186" s="16" t="s">
        <v>475</v>
      </c>
      <c r="G186" s="16" t="s">
        <v>252</v>
      </c>
      <c r="H186" s="16" t="s">
        <v>476</v>
      </c>
    </row>
    <row r="187" customFormat="false" ht="12.8" hidden="false" customHeight="false" outlineLevel="0" collapsed="false">
      <c r="A187" s="97" t="s">
        <v>494</v>
      </c>
      <c r="B187" s="16" t="n">
        <v>3265</v>
      </c>
      <c r="C187" s="0"/>
      <c r="D187" s="16" t="n">
        <v>1</v>
      </c>
      <c r="E187" s="16" t="s">
        <v>495</v>
      </c>
      <c r="F187" s="16" t="s">
        <v>475</v>
      </c>
      <c r="G187" s="16" t="s">
        <v>336</v>
      </c>
      <c r="H187" s="16" t="s">
        <v>476</v>
      </c>
    </row>
    <row r="188" customFormat="false" ht="12.8" hidden="false" customHeight="false" outlineLevel="0" collapsed="false">
      <c r="A188" s="97" t="s">
        <v>496</v>
      </c>
      <c r="B188" s="16" t="str">
        <f aca="false">LEFT(A188, FIND("_", A188, 1) - 1)</f>
        <v>23030</v>
      </c>
      <c r="C188" s="0"/>
      <c r="D188" s="16" t="n">
        <v>1</v>
      </c>
      <c r="E188" s="16" t="s">
        <v>388</v>
      </c>
      <c r="F188" s="16" t="s">
        <v>475</v>
      </c>
      <c r="G188" s="16" t="s">
        <v>300</v>
      </c>
      <c r="H188" s="16" t="s">
        <v>476</v>
      </c>
    </row>
    <row r="189" customFormat="false" ht="12.8" hidden="false" customHeight="false" outlineLevel="0" collapsed="false">
      <c r="A189" s="97" t="s">
        <v>497</v>
      </c>
      <c r="B189" s="16" t="str">
        <f aca="false">LEFT(A189, FIND("_", A189, 1) - 1)</f>
        <v>33873</v>
      </c>
      <c r="C189" s="0"/>
      <c r="D189" s="16" t="n">
        <v>1</v>
      </c>
      <c r="E189" s="16" t="s">
        <v>388</v>
      </c>
      <c r="F189" s="16" t="s">
        <v>475</v>
      </c>
      <c r="G189" s="16" t="s">
        <v>285</v>
      </c>
      <c r="H189" s="16" t="s">
        <v>476</v>
      </c>
    </row>
    <row r="190" customFormat="false" ht="12.8" hidden="false" customHeight="false" outlineLevel="0" collapsed="false">
      <c r="A190" s="97" t="s">
        <v>498</v>
      </c>
      <c r="B190" s="16" t="str">
        <f aca="false">LEFT(A190, FIND("_", A190, 1) - 1)</f>
        <v>27717</v>
      </c>
      <c r="C190" s="0"/>
      <c r="D190" s="16" t="n">
        <v>1</v>
      </c>
      <c r="E190" s="16" t="s">
        <v>388</v>
      </c>
      <c r="F190" s="16" t="s">
        <v>475</v>
      </c>
      <c r="G190" s="16" t="s">
        <v>287</v>
      </c>
      <c r="H190" s="16" t="s">
        <v>476</v>
      </c>
    </row>
    <row r="191" customFormat="false" ht="12.8" hidden="false" customHeight="false" outlineLevel="0" collapsed="false">
      <c r="A191" s="97" t="s">
        <v>499</v>
      </c>
      <c r="B191" s="16" t="str">
        <f aca="false">LEFT(A191, FIND("_", A191, 1) - 1)</f>
        <v>3640</v>
      </c>
      <c r="C191" s="0"/>
      <c r="D191" s="16" t="n">
        <v>1</v>
      </c>
      <c r="E191" s="16" t="s">
        <v>388</v>
      </c>
      <c r="F191" s="16" t="s">
        <v>475</v>
      </c>
      <c r="G191" s="16" t="s">
        <v>305</v>
      </c>
      <c r="H191" s="16" t="s">
        <v>476</v>
      </c>
      <c r="J191" s="98" t="s">
        <v>500</v>
      </c>
    </row>
    <row r="192" customFormat="false" ht="12.8" hidden="false" customHeight="false" outlineLevel="0" collapsed="false">
      <c r="A192" s="97" t="s">
        <v>501</v>
      </c>
      <c r="B192" s="16" t="str">
        <f aca="false">LEFT(A192, FIND("_", A192, 1) - 1)</f>
        <v>33460</v>
      </c>
      <c r="C192" s="0"/>
      <c r="D192" s="16" t="n">
        <v>1</v>
      </c>
      <c r="E192" s="16" t="s">
        <v>388</v>
      </c>
      <c r="F192" s="16" t="s">
        <v>475</v>
      </c>
      <c r="G192" s="16" t="s">
        <v>411</v>
      </c>
      <c r="H192" s="16" t="s">
        <v>476</v>
      </c>
    </row>
    <row r="193" customFormat="false" ht="12.8" hidden="false" customHeight="false" outlineLevel="0" collapsed="false">
      <c r="A193" s="97" t="s">
        <v>502</v>
      </c>
      <c r="B193" s="16" t="str">
        <f aca="false">LEFT(A193, FIND("_", A193, 1) - 1)</f>
        <v>31023</v>
      </c>
      <c r="C193" s="0"/>
      <c r="D193" s="16" t="n">
        <v>1</v>
      </c>
      <c r="E193" s="16" t="s">
        <v>388</v>
      </c>
      <c r="F193" s="16" t="s">
        <v>475</v>
      </c>
      <c r="G193" s="16" t="s">
        <v>254</v>
      </c>
      <c r="H193" s="16" t="s">
        <v>476</v>
      </c>
    </row>
    <row r="194" customFormat="false" ht="12.8" hidden="false" customHeight="false" outlineLevel="0" collapsed="false">
      <c r="A194" s="97" t="s">
        <v>503</v>
      </c>
      <c r="B194" s="16" t="str">
        <f aca="false">LEFT(A194, FIND("_", A194, 1) - 1)</f>
        <v>4698</v>
      </c>
      <c r="C194" s="0"/>
      <c r="D194" s="16" t="n">
        <v>1</v>
      </c>
      <c r="E194" s="16" t="s">
        <v>388</v>
      </c>
      <c r="F194" s="16" t="s">
        <v>475</v>
      </c>
      <c r="G194" s="16" t="s">
        <v>258</v>
      </c>
      <c r="H194" s="16" t="s">
        <v>476</v>
      </c>
    </row>
    <row r="195" customFormat="false" ht="12.8" hidden="false" customHeight="false" outlineLevel="0" collapsed="false">
      <c r="A195" s="97" t="s">
        <v>504</v>
      </c>
      <c r="B195" s="16" t="str">
        <f aca="false">LEFT(A195, FIND("_", A195, 1) - 1)</f>
        <v>7848</v>
      </c>
      <c r="C195" s="0"/>
      <c r="D195" s="16" t="n">
        <v>1</v>
      </c>
      <c r="E195" s="16" t="s">
        <v>388</v>
      </c>
      <c r="F195" s="16" t="s">
        <v>505</v>
      </c>
      <c r="G195" s="16" t="s">
        <v>271</v>
      </c>
      <c r="H195" s="16" t="s">
        <v>476</v>
      </c>
    </row>
    <row r="196" customFormat="false" ht="12.8" hidden="false" customHeight="false" outlineLevel="0" collapsed="false">
      <c r="A196" s="97" t="s">
        <v>506</v>
      </c>
      <c r="B196" s="16" t="str">
        <f aca="false">LEFT(A196, FIND("_", A196, 1) - 1)</f>
        <v>27548</v>
      </c>
      <c r="C196" s="0"/>
      <c r="D196" s="16" t="n">
        <v>1</v>
      </c>
      <c r="E196" s="16" t="s">
        <v>388</v>
      </c>
      <c r="F196" s="16" t="s">
        <v>505</v>
      </c>
      <c r="G196" s="16" t="s">
        <v>252</v>
      </c>
      <c r="H196" s="16" t="s">
        <v>476</v>
      </c>
    </row>
    <row r="197" customFormat="false" ht="12.8" hidden="false" customHeight="false" outlineLevel="0" collapsed="false">
      <c r="A197" s="97" t="s">
        <v>507</v>
      </c>
      <c r="B197" s="16" t="str">
        <f aca="false">LEFT(A197, FIND("_", A197, 1) - 1)</f>
        <v>27993</v>
      </c>
      <c r="C197" s="0"/>
      <c r="D197" s="16" t="n">
        <v>1</v>
      </c>
      <c r="E197" s="16" t="s">
        <v>388</v>
      </c>
      <c r="F197" s="16" t="s">
        <v>505</v>
      </c>
      <c r="G197" s="16" t="s">
        <v>411</v>
      </c>
      <c r="H197" s="16" t="s">
        <v>476</v>
      </c>
    </row>
    <row r="198" customFormat="false" ht="12.8" hidden="false" customHeight="false" outlineLevel="0" collapsed="false">
      <c r="A198" s="97" t="s">
        <v>508</v>
      </c>
      <c r="B198" s="16" t="str">
        <f aca="false">LEFT(A198, FIND("_", A198, 1) - 1)</f>
        <v>33089</v>
      </c>
      <c r="C198" s="0"/>
      <c r="D198" s="16" t="n">
        <v>1</v>
      </c>
      <c r="E198" s="16" t="s">
        <v>388</v>
      </c>
      <c r="F198" s="16" t="s">
        <v>505</v>
      </c>
      <c r="G198" s="16" t="s">
        <v>336</v>
      </c>
      <c r="H198" s="16" t="s">
        <v>476</v>
      </c>
    </row>
    <row r="199" customFormat="false" ht="12.8" hidden="false" customHeight="false" outlineLevel="0" collapsed="false">
      <c r="A199" s="97" t="s">
        <v>509</v>
      </c>
      <c r="B199" s="16" t="str">
        <f aca="false">LEFT(A199, FIND("_", A199, 1) - 1)</f>
        <v>9985</v>
      </c>
      <c r="C199" s="0"/>
      <c r="D199" s="16" t="n">
        <v>1</v>
      </c>
      <c r="E199" s="16" t="s">
        <v>388</v>
      </c>
      <c r="F199" s="16" t="s">
        <v>505</v>
      </c>
      <c r="G199" s="16" t="s">
        <v>258</v>
      </c>
      <c r="H199" s="16" t="s">
        <v>476</v>
      </c>
    </row>
    <row r="200" customFormat="false" ht="12.8" hidden="false" customHeight="false" outlineLevel="0" collapsed="false">
      <c r="A200" s="97" t="s">
        <v>510</v>
      </c>
      <c r="B200" s="16" t="n">
        <v>31181</v>
      </c>
      <c r="C200" s="0"/>
      <c r="D200" s="16" t="n">
        <v>1</v>
      </c>
      <c r="E200" s="16" t="s">
        <v>388</v>
      </c>
      <c r="F200" s="16" t="s">
        <v>511</v>
      </c>
      <c r="G200" s="16" t="s">
        <v>512</v>
      </c>
      <c r="H200" s="16" t="s">
        <v>513</v>
      </c>
    </row>
    <row r="201" customFormat="false" ht="12.8" hidden="false" customHeight="false" outlineLevel="0" collapsed="false">
      <c r="A201" s="97" t="s">
        <v>514</v>
      </c>
      <c r="B201" s="16" t="n">
        <v>24060</v>
      </c>
      <c r="C201" s="0"/>
      <c r="D201" s="16" t="n">
        <v>1</v>
      </c>
      <c r="E201" s="16" t="s">
        <v>388</v>
      </c>
      <c r="F201" s="16" t="s">
        <v>511</v>
      </c>
      <c r="G201" s="16" t="s">
        <v>515</v>
      </c>
      <c r="H201" s="16" t="s">
        <v>513</v>
      </c>
    </row>
    <row r="202" customFormat="false" ht="12.8" hidden="false" customHeight="false" outlineLevel="0" collapsed="false">
      <c r="A202" s="97" t="s">
        <v>516</v>
      </c>
      <c r="B202" s="16" t="n">
        <v>30562</v>
      </c>
      <c r="C202" s="0"/>
      <c r="D202" s="16" t="n">
        <v>1</v>
      </c>
      <c r="E202" s="16" t="s">
        <v>388</v>
      </c>
      <c r="F202" s="16" t="s">
        <v>511</v>
      </c>
      <c r="G202" s="16" t="s">
        <v>517</v>
      </c>
      <c r="H202" s="16" t="s">
        <v>513</v>
      </c>
    </row>
    <row r="203" customFormat="false" ht="12.8" hidden="false" customHeight="false" outlineLevel="0" collapsed="false">
      <c r="A203" s="97" t="s">
        <v>518</v>
      </c>
      <c r="B203" s="16" t="n">
        <v>8452</v>
      </c>
      <c r="C203" s="0"/>
      <c r="D203" s="16" t="n">
        <v>1</v>
      </c>
      <c r="E203" s="16" t="s">
        <v>388</v>
      </c>
      <c r="F203" s="16" t="s">
        <v>511</v>
      </c>
      <c r="G203" s="16" t="s">
        <v>519</v>
      </c>
      <c r="H203" s="16" t="s">
        <v>513</v>
      </c>
    </row>
    <row r="204" customFormat="false" ht="12.8" hidden="false" customHeight="false" outlineLevel="0" collapsed="false">
      <c r="A204" s="97" t="s">
        <v>520</v>
      </c>
      <c r="B204" s="16" t="s">
        <v>125</v>
      </c>
      <c r="C204" s="0"/>
      <c r="D204" s="16" t="n">
        <v>1</v>
      </c>
      <c r="E204" s="16" t="s">
        <v>205</v>
      </c>
      <c r="F204" s="16" t="s">
        <v>511</v>
      </c>
      <c r="G204" s="16" t="s">
        <v>521</v>
      </c>
      <c r="H204" s="16" t="s">
        <v>513</v>
      </c>
    </row>
    <row r="205" customFormat="false" ht="12.8" hidden="false" customHeight="false" outlineLevel="0" collapsed="false">
      <c r="A205" s="97" t="s">
        <v>522</v>
      </c>
      <c r="B205" s="16" t="n">
        <v>29184</v>
      </c>
      <c r="C205" s="0"/>
      <c r="D205" s="16" t="n">
        <v>1</v>
      </c>
      <c r="E205" s="16" t="s">
        <v>224</v>
      </c>
      <c r="F205" s="16" t="s">
        <v>511</v>
      </c>
      <c r="G205" s="16" t="s">
        <v>256</v>
      </c>
      <c r="H205" s="16" t="s">
        <v>513</v>
      </c>
    </row>
    <row r="206" customFormat="false" ht="12.8" hidden="false" customHeight="false" outlineLevel="0" collapsed="false">
      <c r="A206" s="97" t="s">
        <v>523</v>
      </c>
      <c r="B206" s="16" t="n">
        <v>30847</v>
      </c>
      <c r="C206" s="0"/>
      <c r="D206" s="16" t="n">
        <v>1</v>
      </c>
      <c r="E206" s="16" t="s">
        <v>224</v>
      </c>
      <c r="F206" s="16" t="s">
        <v>511</v>
      </c>
      <c r="G206" s="16" t="s">
        <v>271</v>
      </c>
      <c r="H206" s="16" t="s">
        <v>513</v>
      </c>
    </row>
    <row r="207" customFormat="false" ht="12.8" hidden="false" customHeight="false" outlineLevel="0" collapsed="false">
      <c r="A207" s="97" t="s">
        <v>524</v>
      </c>
      <c r="B207" s="16" t="s">
        <v>131</v>
      </c>
      <c r="C207" s="0"/>
      <c r="D207" s="16" t="n">
        <v>1</v>
      </c>
      <c r="E207" s="16" t="s">
        <v>224</v>
      </c>
      <c r="F207" s="16" t="s">
        <v>511</v>
      </c>
      <c r="G207" s="16" t="s">
        <v>307</v>
      </c>
      <c r="H207" s="16" t="s">
        <v>513</v>
      </c>
    </row>
    <row r="208" customFormat="false" ht="12.8" hidden="false" customHeight="false" outlineLevel="0" collapsed="false">
      <c r="A208" s="97" t="s">
        <v>525</v>
      </c>
      <c r="B208" s="16" t="s">
        <v>144</v>
      </c>
      <c r="C208" s="0"/>
      <c r="D208" s="16" t="n">
        <v>1</v>
      </c>
      <c r="E208" s="16" t="s">
        <v>224</v>
      </c>
      <c r="F208" s="16" t="s">
        <v>511</v>
      </c>
      <c r="G208" s="16" t="s">
        <v>302</v>
      </c>
      <c r="H208" s="16" t="s">
        <v>513</v>
      </c>
    </row>
    <row r="209" customFormat="false" ht="12.8" hidden="false" customHeight="false" outlineLevel="0" collapsed="false">
      <c r="A209" s="97" t="s">
        <v>526</v>
      </c>
      <c r="B209" s="16" t="s">
        <v>130</v>
      </c>
      <c r="C209" s="0"/>
      <c r="D209" s="16" t="n">
        <v>1</v>
      </c>
      <c r="E209" s="16" t="s">
        <v>224</v>
      </c>
      <c r="F209" s="16" t="s">
        <v>511</v>
      </c>
      <c r="G209" s="16" t="s">
        <v>329</v>
      </c>
      <c r="H209" s="16" t="s">
        <v>513</v>
      </c>
    </row>
    <row r="210" customFormat="false" ht="12.8" hidden="false" customHeight="false" outlineLevel="0" collapsed="false">
      <c r="A210" s="97" t="s">
        <v>527</v>
      </c>
      <c r="B210" s="16" t="s">
        <v>126</v>
      </c>
      <c r="C210" s="5" t="s">
        <v>528</v>
      </c>
      <c r="D210" s="16" t="n">
        <v>1</v>
      </c>
      <c r="E210" s="16" t="s">
        <v>224</v>
      </c>
      <c r="F210" s="16" t="s">
        <v>511</v>
      </c>
      <c r="G210" s="16" t="s">
        <v>281</v>
      </c>
      <c r="H210" s="16" t="s">
        <v>513</v>
      </c>
      <c r="J210" s="0" t="s">
        <v>529</v>
      </c>
    </row>
    <row r="211" customFormat="false" ht="12.8" hidden="false" customHeight="false" outlineLevel="0" collapsed="false">
      <c r="A211" s="97" t="s">
        <v>530</v>
      </c>
      <c r="B211" s="16" t="n">
        <v>28541</v>
      </c>
      <c r="C211" s="0"/>
      <c r="D211" s="16" t="n">
        <v>1</v>
      </c>
      <c r="E211" s="16" t="s">
        <v>388</v>
      </c>
      <c r="F211" s="16" t="s">
        <v>511</v>
      </c>
      <c r="G211" s="16" t="s">
        <v>250</v>
      </c>
      <c r="H211" s="16" t="s">
        <v>531</v>
      </c>
    </row>
    <row r="212" customFormat="false" ht="12.8" hidden="false" customHeight="false" outlineLevel="0" collapsed="false">
      <c r="A212" s="97" t="s">
        <v>532</v>
      </c>
      <c r="B212" s="16" t="n">
        <v>25268</v>
      </c>
      <c r="C212" s="0"/>
      <c r="D212" s="16" t="n">
        <v>1</v>
      </c>
      <c r="E212" s="16" t="s">
        <v>388</v>
      </c>
      <c r="F212" s="16" t="s">
        <v>511</v>
      </c>
      <c r="G212" s="16" t="s">
        <v>252</v>
      </c>
      <c r="H212" s="16" t="s">
        <v>531</v>
      </c>
    </row>
    <row r="213" customFormat="false" ht="12.8" hidden="false" customHeight="false" outlineLevel="0" collapsed="false">
      <c r="A213" s="97" t="s">
        <v>533</v>
      </c>
      <c r="B213" s="16" t="n">
        <v>5651</v>
      </c>
      <c r="C213" s="0"/>
      <c r="D213" s="16" t="n">
        <v>1</v>
      </c>
      <c r="E213" s="16" t="s">
        <v>388</v>
      </c>
      <c r="F213" s="16" t="s">
        <v>511</v>
      </c>
      <c r="G213" s="16" t="s">
        <v>300</v>
      </c>
      <c r="H213" s="16" t="s">
        <v>531</v>
      </c>
    </row>
    <row r="214" customFormat="false" ht="12.8" hidden="false" customHeight="false" outlineLevel="0" collapsed="false">
      <c r="A214" s="97" t="s">
        <v>534</v>
      </c>
      <c r="B214" s="16" t="n">
        <v>10110</v>
      </c>
      <c r="C214" s="0"/>
      <c r="D214" s="16" t="n">
        <v>1</v>
      </c>
      <c r="E214" s="16" t="s">
        <v>388</v>
      </c>
      <c r="F214" s="16" t="s">
        <v>511</v>
      </c>
      <c r="G214" s="16" t="s">
        <v>285</v>
      </c>
      <c r="H214" s="16" t="s">
        <v>531</v>
      </c>
    </row>
    <row r="215" customFormat="false" ht="12.8" hidden="false" customHeight="false" outlineLevel="0" collapsed="false">
      <c r="A215" s="97" t="s">
        <v>535</v>
      </c>
      <c r="B215" s="16" t="n">
        <v>3199</v>
      </c>
      <c r="C215" s="0"/>
      <c r="D215" s="16" t="n">
        <v>1</v>
      </c>
      <c r="E215" s="16" t="s">
        <v>388</v>
      </c>
      <c r="F215" s="16" t="s">
        <v>511</v>
      </c>
      <c r="G215" s="16" t="s">
        <v>287</v>
      </c>
      <c r="H215" s="16" t="s">
        <v>531</v>
      </c>
    </row>
    <row r="216" customFormat="false" ht="12.8" hidden="false" customHeight="false" outlineLevel="0" collapsed="false">
      <c r="A216" s="97" t="s">
        <v>344</v>
      </c>
      <c r="B216" s="0"/>
      <c r="C216" s="0"/>
      <c r="D216" s="0"/>
      <c r="E216" s="0"/>
      <c r="F216" s="16" t="s">
        <v>511</v>
      </c>
      <c r="G216" s="16" t="s">
        <v>254</v>
      </c>
      <c r="H216" s="16" t="s">
        <v>531</v>
      </c>
    </row>
    <row r="217" customFormat="false" ht="12.8" hidden="false" customHeight="false" outlineLevel="0" collapsed="false">
      <c r="A217" s="97" t="s">
        <v>536</v>
      </c>
      <c r="B217" s="16" t="n">
        <v>31181</v>
      </c>
      <c r="C217" s="0"/>
      <c r="D217" s="16" t="n">
        <v>1</v>
      </c>
      <c r="E217" s="16" t="s">
        <v>388</v>
      </c>
      <c r="F217" s="16" t="s">
        <v>537</v>
      </c>
      <c r="G217" s="16" t="s">
        <v>512</v>
      </c>
      <c r="H217" s="16" t="s">
        <v>513</v>
      </c>
    </row>
    <row r="218" customFormat="false" ht="12.8" hidden="false" customHeight="false" outlineLevel="0" collapsed="false">
      <c r="A218" s="97" t="s">
        <v>538</v>
      </c>
      <c r="B218" s="16" t="n">
        <v>24060</v>
      </c>
      <c r="C218" s="0"/>
      <c r="D218" s="16" t="n">
        <v>1</v>
      </c>
      <c r="E218" s="16" t="s">
        <v>388</v>
      </c>
      <c r="F218" s="16" t="s">
        <v>537</v>
      </c>
      <c r="G218" s="16" t="s">
        <v>515</v>
      </c>
      <c r="H218" s="16" t="s">
        <v>513</v>
      </c>
    </row>
    <row r="219" customFormat="false" ht="12.8" hidden="false" customHeight="false" outlineLevel="0" collapsed="false">
      <c r="A219" s="97" t="s">
        <v>539</v>
      </c>
      <c r="B219" s="16" t="n">
        <v>30562</v>
      </c>
      <c r="C219" s="0"/>
      <c r="D219" s="16" t="n">
        <v>1</v>
      </c>
      <c r="E219" s="16" t="s">
        <v>388</v>
      </c>
      <c r="F219" s="16" t="s">
        <v>537</v>
      </c>
      <c r="G219" s="16" t="s">
        <v>517</v>
      </c>
      <c r="H219" s="16" t="s">
        <v>513</v>
      </c>
    </row>
    <row r="220" customFormat="false" ht="12.8" hidden="false" customHeight="false" outlineLevel="0" collapsed="false">
      <c r="A220" s="97" t="s">
        <v>540</v>
      </c>
      <c r="B220" s="16" t="n">
        <v>8452</v>
      </c>
      <c r="C220" s="0"/>
      <c r="D220" s="16" t="n">
        <v>1</v>
      </c>
      <c r="E220" s="16" t="s">
        <v>388</v>
      </c>
      <c r="F220" s="16" t="s">
        <v>537</v>
      </c>
      <c r="G220" s="16" t="s">
        <v>519</v>
      </c>
      <c r="H220" s="16" t="s">
        <v>513</v>
      </c>
    </row>
    <row r="221" customFormat="false" ht="12.8" hidden="false" customHeight="false" outlineLevel="0" collapsed="false">
      <c r="A221" s="97" t="s">
        <v>541</v>
      </c>
      <c r="B221" s="16" t="s">
        <v>125</v>
      </c>
      <c r="C221" s="0"/>
      <c r="D221" s="16" t="n">
        <v>1</v>
      </c>
      <c r="E221" s="16" t="s">
        <v>205</v>
      </c>
      <c r="F221" s="16" t="s">
        <v>537</v>
      </c>
      <c r="G221" s="16" t="s">
        <v>521</v>
      </c>
      <c r="H221" s="16" t="s">
        <v>513</v>
      </c>
    </row>
    <row r="222" customFormat="false" ht="12.8" hidden="false" customHeight="false" outlineLevel="0" collapsed="false">
      <c r="A222" s="97" t="s">
        <v>542</v>
      </c>
      <c r="B222" s="16" t="n">
        <v>30847</v>
      </c>
      <c r="C222" s="0"/>
      <c r="D222" s="16" t="n">
        <v>1</v>
      </c>
      <c r="E222" s="16" t="s">
        <v>224</v>
      </c>
      <c r="F222" s="16" t="s">
        <v>537</v>
      </c>
      <c r="G222" s="16" t="s">
        <v>271</v>
      </c>
      <c r="H222" s="16" t="s">
        <v>513</v>
      </c>
    </row>
    <row r="223" customFormat="false" ht="12.8" hidden="false" customHeight="false" outlineLevel="0" collapsed="false">
      <c r="A223" s="97" t="s">
        <v>543</v>
      </c>
      <c r="B223" s="16" t="s">
        <v>131</v>
      </c>
      <c r="C223" s="0"/>
      <c r="D223" s="16" t="n">
        <v>1</v>
      </c>
      <c r="E223" s="16" t="s">
        <v>224</v>
      </c>
      <c r="F223" s="16" t="s">
        <v>537</v>
      </c>
      <c r="G223" s="16" t="s">
        <v>307</v>
      </c>
      <c r="H223" s="16" t="s">
        <v>513</v>
      </c>
    </row>
    <row r="224" customFormat="false" ht="12.8" hidden="false" customHeight="false" outlineLevel="0" collapsed="false">
      <c r="A224" s="97" t="s">
        <v>544</v>
      </c>
      <c r="B224" s="16" t="s">
        <v>130</v>
      </c>
      <c r="C224" s="0"/>
      <c r="D224" s="16" t="n">
        <v>1</v>
      </c>
      <c r="E224" s="16" t="s">
        <v>224</v>
      </c>
      <c r="F224" s="16" t="s">
        <v>537</v>
      </c>
      <c r="G224" s="16" t="s">
        <v>329</v>
      </c>
      <c r="H224" s="16" t="s">
        <v>513</v>
      </c>
    </row>
    <row r="225" customFormat="false" ht="12.8" hidden="false" customHeight="false" outlineLevel="0" collapsed="false">
      <c r="A225" s="97" t="s">
        <v>545</v>
      </c>
      <c r="B225" s="16" t="s">
        <v>126</v>
      </c>
      <c r="C225" s="5" t="s">
        <v>528</v>
      </c>
      <c r="D225" s="16" t="n">
        <v>1</v>
      </c>
      <c r="E225" s="16" t="s">
        <v>224</v>
      </c>
      <c r="F225" s="16" t="s">
        <v>537</v>
      </c>
      <c r="G225" s="16" t="s">
        <v>281</v>
      </c>
      <c r="H225" s="16" t="s">
        <v>513</v>
      </c>
    </row>
    <row r="226" customFormat="false" ht="12.8" hidden="false" customHeight="false" outlineLevel="0" collapsed="false">
      <c r="A226" s="97" t="s">
        <v>546</v>
      </c>
      <c r="B226" s="16" t="n">
        <v>28541</v>
      </c>
      <c r="C226" s="0"/>
      <c r="D226" s="16" t="n">
        <v>1</v>
      </c>
      <c r="E226" s="16" t="s">
        <v>388</v>
      </c>
      <c r="F226" s="16" t="s">
        <v>537</v>
      </c>
      <c r="G226" s="16" t="s">
        <v>250</v>
      </c>
      <c r="H226" s="16" t="s">
        <v>531</v>
      </c>
    </row>
    <row r="227" customFormat="false" ht="12.8" hidden="false" customHeight="false" outlineLevel="0" collapsed="false">
      <c r="A227" s="97" t="s">
        <v>547</v>
      </c>
      <c r="B227" s="16" t="n">
        <v>25268</v>
      </c>
      <c r="C227" s="0"/>
      <c r="D227" s="16" t="n">
        <v>1</v>
      </c>
      <c r="E227" s="16" t="s">
        <v>388</v>
      </c>
      <c r="F227" s="16" t="s">
        <v>537</v>
      </c>
      <c r="G227" s="16" t="s">
        <v>252</v>
      </c>
      <c r="H227" s="16" t="s">
        <v>531</v>
      </c>
    </row>
    <row r="228" customFormat="false" ht="12.8" hidden="false" customHeight="false" outlineLevel="0" collapsed="false">
      <c r="A228" s="97" t="s">
        <v>548</v>
      </c>
      <c r="B228" s="16" t="n">
        <v>5651</v>
      </c>
      <c r="C228" s="0"/>
      <c r="D228" s="16" t="n">
        <v>1</v>
      </c>
      <c r="E228" s="16" t="s">
        <v>388</v>
      </c>
      <c r="F228" s="16" t="s">
        <v>537</v>
      </c>
      <c r="G228" s="16" t="s">
        <v>300</v>
      </c>
      <c r="H228" s="16" t="s">
        <v>531</v>
      </c>
    </row>
    <row r="229" customFormat="false" ht="12.8" hidden="false" customHeight="false" outlineLevel="0" collapsed="false">
      <c r="A229" s="97" t="s">
        <v>549</v>
      </c>
      <c r="B229" s="16" t="n">
        <v>10110</v>
      </c>
      <c r="C229" s="0"/>
      <c r="D229" s="16" t="n">
        <v>1</v>
      </c>
      <c r="E229" s="16" t="s">
        <v>388</v>
      </c>
      <c r="F229" s="16" t="s">
        <v>537</v>
      </c>
      <c r="G229" s="16" t="s">
        <v>285</v>
      </c>
      <c r="H229" s="16" t="s">
        <v>531</v>
      </c>
    </row>
    <row r="230" customFormat="false" ht="12.8" hidden="false" customHeight="false" outlineLevel="0" collapsed="false">
      <c r="A230" s="97" t="s">
        <v>550</v>
      </c>
      <c r="B230" s="16" t="n">
        <v>3199</v>
      </c>
      <c r="C230" s="0"/>
      <c r="D230" s="16" t="n">
        <v>1</v>
      </c>
      <c r="E230" s="16" t="s">
        <v>388</v>
      </c>
      <c r="F230" s="16" t="s">
        <v>537</v>
      </c>
      <c r="G230" s="16" t="s">
        <v>287</v>
      </c>
      <c r="H230" s="16" t="s">
        <v>531</v>
      </c>
    </row>
    <row r="231" customFormat="false" ht="12.8" hidden="false" customHeight="false" outlineLevel="0" collapsed="false">
      <c r="A231" s="16" t="s">
        <v>551</v>
      </c>
      <c r="B231" s="16" t="s">
        <v>105</v>
      </c>
      <c r="C231" s="16" t="s">
        <v>105</v>
      </c>
      <c r="D231" s="16" t="n">
        <v>1</v>
      </c>
      <c r="E231" s="16" t="s">
        <v>552</v>
      </c>
      <c r="F231" s="16" t="s">
        <v>537</v>
      </c>
      <c r="G231" s="16" t="s">
        <v>553</v>
      </c>
      <c r="H231" s="16" t="s">
        <v>554</v>
      </c>
    </row>
    <row r="232" customFormat="false" ht="12.8" hidden="false" customHeight="false" outlineLevel="0" collapsed="false">
      <c r="A232" s="16" t="s">
        <v>555</v>
      </c>
      <c r="B232" s="16" t="s">
        <v>106</v>
      </c>
      <c r="C232" s="16" t="s">
        <v>556</v>
      </c>
      <c r="D232" s="16" t="n">
        <v>1</v>
      </c>
      <c r="E232" s="16" t="s">
        <v>557</v>
      </c>
      <c r="F232" s="16" t="s">
        <v>537</v>
      </c>
      <c r="G232" s="16" t="s">
        <v>331</v>
      </c>
      <c r="H232" s="16" t="s">
        <v>554</v>
      </c>
    </row>
    <row r="233" customFormat="false" ht="12.8" hidden="false" customHeight="false" outlineLevel="0" collapsed="false">
      <c r="A233" s="16" t="s">
        <v>558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537</v>
      </c>
      <c r="G233" s="16" t="s">
        <v>283</v>
      </c>
      <c r="H233" s="16" t="s">
        <v>554</v>
      </c>
    </row>
    <row r="234" customFormat="false" ht="12.8" hidden="false" customHeight="false" outlineLevel="0" collapsed="false">
      <c r="A234" s="16" t="s">
        <v>559</v>
      </c>
      <c r="B234" s="16" t="s">
        <v>110</v>
      </c>
      <c r="C234" s="16" t="s">
        <v>110</v>
      </c>
      <c r="D234" s="16" t="n">
        <v>1</v>
      </c>
      <c r="E234" s="16" t="s">
        <v>560</v>
      </c>
      <c r="F234" s="16" t="s">
        <v>537</v>
      </c>
      <c r="G234" s="16" t="s">
        <v>336</v>
      </c>
      <c r="H234" s="16" t="s">
        <v>554</v>
      </c>
    </row>
    <row r="235" customFormat="false" ht="12.8" hidden="false" customHeight="false" outlineLevel="0" collapsed="false">
      <c r="A235" s="16" t="s">
        <v>561</v>
      </c>
      <c r="B235" s="16" t="s">
        <v>111</v>
      </c>
      <c r="C235" s="16" t="s">
        <v>562</v>
      </c>
      <c r="D235" s="16" t="n">
        <v>1</v>
      </c>
      <c r="E235" s="16" t="s">
        <v>560</v>
      </c>
      <c r="F235" s="16" t="s">
        <v>537</v>
      </c>
      <c r="G235" s="16" t="s">
        <v>305</v>
      </c>
      <c r="H235" s="16" t="s">
        <v>554</v>
      </c>
      <c r="J235" s="0" t="s">
        <v>529</v>
      </c>
    </row>
    <row r="236" customFormat="false" ht="12.8" hidden="false" customHeight="false" outlineLevel="0" collapsed="false">
      <c r="A236" s="16" t="s">
        <v>563</v>
      </c>
      <c r="B236" s="16" t="s">
        <v>115</v>
      </c>
      <c r="C236" s="16" t="s">
        <v>115</v>
      </c>
      <c r="D236" s="16" t="n">
        <v>1</v>
      </c>
      <c r="E236" s="16" t="s">
        <v>564</v>
      </c>
      <c r="F236" s="16" t="s">
        <v>537</v>
      </c>
      <c r="G236" s="16" t="s">
        <v>411</v>
      </c>
      <c r="H236" s="16" t="s">
        <v>554</v>
      </c>
    </row>
    <row r="237" customFormat="false" ht="12.8" hidden="false" customHeight="false" outlineLevel="0" collapsed="false">
      <c r="A237" s="16" t="s">
        <v>565</v>
      </c>
      <c r="B237" s="16" t="n">
        <v>10756</v>
      </c>
      <c r="C237" s="16" t="n">
        <v>10756</v>
      </c>
      <c r="D237" s="16" t="n">
        <v>1</v>
      </c>
      <c r="E237" s="16" t="s">
        <v>388</v>
      </c>
      <c r="F237" s="16" t="s">
        <v>537</v>
      </c>
      <c r="G237" s="16" t="s">
        <v>254</v>
      </c>
      <c r="H237" s="16" t="s">
        <v>443</v>
      </c>
    </row>
    <row r="238" customFormat="false" ht="12.8" hidden="false" customHeight="false" outlineLevel="0" collapsed="false">
      <c r="A238" s="16" t="s">
        <v>566</v>
      </c>
      <c r="B238" s="16" t="n">
        <v>26585</v>
      </c>
      <c r="C238" s="16" t="n">
        <v>26585</v>
      </c>
      <c r="D238" s="16" t="n">
        <v>1</v>
      </c>
      <c r="E238" s="16" t="s">
        <v>388</v>
      </c>
      <c r="F238" s="16" t="s">
        <v>537</v>
      </c>
      <c r="G238" s="16" t="s">
        <v>258</v>
      </c>
      <c r="H238" s="16" t="s">
        <v>476</v>
      </c>
    </row>
    <row r="239" customFormat="false" ht="12.8" hidden="false" customHeight="false" outlineLevel="0" collapsed="false">
      <c r="A239" s="16" t="s">
        <v>567</v>
      </c>
      <c r="B239" s="0"/>
      <c r="C239" s="0"/>
      <c r="D239" s="16" t="n">
        <v>1</v>
      </c>
      <c r="E239" s="16" t="s">
        <v>449</v>
      </c>
      <c r="F239" s="16" t="s">
        <v>568</v>
      </c>
      <c r="G239" s="16" t="s">
        <v>512</v>
      </c>
      <c r="H239" s="16" t="s">
        <v>513</v>
      </c>
    </row>
    <row r="240" customFormat="false" ht="12.8" hidden="false" customHeight="false" outlineLevel="0" collapsed="false">
      <c r="A240" s="16" t="s">
        <v>569</v>
      </c>
      <c r="B240" s="0"/>
      <c r="C240" s="0"/>
      <c r="D240" s="16" t="n">
        <v>1</v>
      </c>
      <c r="E240" s="16" t="s">
        <v>449</v>
      </c>
      <c r="F240" s="16" t="s">
        <v>568</v>
      </c>
      <c r="G240" s="16" t="s">
        <v>515</v>
      </c>
      <c r="H240" s="16" t="s">
        <v>513</v>
      </c>
    </row>
    <row r="241" customFormat="false" ht="12.8" hidden="false" customHeight="false" outlineLevel="0" collapsed="false">
      <c r="A241" s="16" t="s">
        <v>570</v>
      </c>
      <c r="B241" s="0"/>
      <c r="C241" s="0"/>
      <c r="D241" s="16" t="n">
        <v>1</v>
      </c>
      <c r="E241" s="16" t="s">
        <v>449</v>
      </c>
      <c r="F241" s="16" t="s">
        <v>568</v>
      </c>
      <c r="G241" s="16" t="s">
        <v>271</v>
      </c>
      <c r="H241" s="16" t="s">
        <v>513</v>
      </c>
    </row>
    <row r="242" customFormat="false" ht="12.8" hidden="false" customHeight="false" outlineLevel="0" collapsed="false">
      <c r="A242" s="16" t="s">
        <v>571</v>
      </c>
      <c r="B242" s="0"/>
      <c r="C242" s="0"/>
      <c r="D242" s="16" t="n">
        <v>1</v>
      </c>
      <c r="E242" s="16" t="s">
        <v>449</v>
      </c>
      <c r="F242" s="16" t="s">
        <v>568</v>
      </c>
      <c r="G242" s="16" t="s">
        <v>307</v>
      </c>
      <c r="H242" s="16" t="s">
        <v>554</v>
      </c>
    </row>
    <row r="243" customFormat="false" ht="12.8" hidden="false" customHeight="false" outlineLevel="0" collapsed="false">
      <c r="A243" s="16" t="s">
        <v>572</v>
      </c>
      <c r="B243" s="0"/>
      <c r="C243" s="0"/>
      <c r="D243" s="16" t="n">
        <v>1</v>
      </c>
      <c r="E243" s="16" t="s">
        <v>449</v>
      </c>
      <c r="F243" s="16" t="s">
        <v>568</v>
      </c>
      <c r="G243" s="16" t="s">
        <v>336</v>
      </c>
      <c r="H243" s="16" t="s">
        <v>554</v>
      </c>
    </row>
    <row r="244" customFormat="false" ht="12.8" hidden="false" customHeight="false" outlineLevel="0" collapsed="false">
      <c r="A244" s="16" t="s">
        <v>573</v>
      </c>
      <c r="B244" s="0"/>
      <c r="C244" s="0"/>
      <c r="D244" s="16" t="n">
        <v>1</v>
      </c>
      <c r="E244" s="16" t="s">
        <v>449</v>
      </c>
      <c r="F244" s="16" t="s">
        <v>568</v>
      </c>
      <c r="G244" s="16" t="s">
        <v>300</v>
      </c>
      <c r="H244" s="16" t="s">
        <v>554</v>
      </c>
    </row>
    <row r="245" customFormat="false" ht="12.8" hidden="false" customHeight="false" outlineLevel="0" collapsed="false">
      <c r="A245" s="16" t="s">
        <v>574</v>
      </c>
      <c r="B245" s="0"/>
      <c r="C245" s="0"/>
      <c r="D245" s="16" t="n">
        <v>1</v>
      </c>
      <c r="E245" s="16" t="s">
        <v>449</v>
      </c>
      <c r="F245" s="16" t="s">
        <v>568</v>
      </c>
      <c r="G245" s="16" t="s">
        <v>285</v>
      </c>
      <c r="H245" s="16" t="s">
        <v>554</v>
      </c>
    </row>
    <row r="246" customFormat="false" ht="12.8" hidden="false" customHeight="false" outlineLevel="0" collapsed="false">
      <c r="A246" s="16" t="s">
        <v>575</v>
      </c>
      <c r="B246" s="16" t="s">
        <v>112</v>
      </c>
      <c r="C246" s="0"/>
      <c r="D246" s="16" t="n">
        <v>1</v>
      </c>
      <c r="E246" s="16" t="s">
        <v>224</v>
      </c>
      <c r="F246" s="16" t="s">
        <v>568</v>
      </c>
      <c r="G246" s="16" t="s">
        <v>283</v>
      </c>
      <c r="H246" s="16" t="s">
        <v>248</v>
      </c>
    </row>
    <row r="247" customFormat="false" ht="12.8" hidden="false" customHeight="false" outlineLevel="0" collapsed="false">
      <c r="A247" s="16" t="s">
        <v>576</v>
      </c>
      <c r="B247" s="16" t="s">
        <v>114</v>
      </c>
      <c r="C247" s="0"/>
      <c r="D247" s="16" t="n">
        <v>1</v>
      </c>
      <c r="E247" s="16" t="s">
        <v>205</v>
      </c>
      <c r="F247" s="16" t="s">
        <v>568</v>
      </c>
      <c r="G247" s="16" t="s">
        <v>302</v>
      </c>
      <c r="H247" s="16" t="s">
        <v>299</v>
      </c>
    </row>
    <row r="248" customFormat="false" ht="12.8" hidden="false" customHeight="false" outlineLevel="0" collapsed="false">
      <c r="A248" s="16" t="s">
        <v>577</v>
      </c>
      <c r="B248" s="16" t="s">
        <v>124</v>
      </c>
      <c r="C248" s="0"/>
      <c r="D248" s="16" t="n">
        <v>1</v>
      </c>
      <c r="E248" s="16" t="s">
        <v>205</v>
      </c>
      <c r="F248" s="16" t="s">
        <v>568</v>
      </c>
      <c r="G248" s="16" t="s">
        <v>329</v>
      </c>
      <c r="H248" s="16" t="s">
        <v>299</v>
      </c>
    </row>
    <row r="249" customFormat="false" ht="12.8" hidden="false" customHeight="false" outlineLevel="0" collapsed="false">
      <c r="A249" s="16" t="s">
        <v>578</v>
      </c>
      <c r="B249" s="16" t="s">
        <v>118</v>
      </c>
      <c r="C249" s="0"/>
      <c r="D249" s="16" t="n">
        <v>1</v>
      </c>
      <c r="E249" s="16" t="s">
        <v>224</v>
      </c>
      <c r="F249" s="16" t="s">
        <v>568</v>
      </c>
      <c r="G249" s="16" t="s">
        <v>274</v>
      </c>
      <c r="H249" s="16" t="s">
        <v>325</v>
      </c>
      <c r="J249" s="0" t="s">
        <v>579</v>
      </c>
    </row>
    <row r="250" customFormat="false" ht="12.8" hidden="false" customHeight="false" outlineLevel="0" collapsed="false">
      <c r="A250" s="16" t="s">
        <v>580</v>
      </c>
      <c r="B250" s="16" t="n">
        <v>23058</v>
      </c>
      <c r="C250" s="0"/>
      <c r="D250" s="16" t="n">
        <v>1</v>
      </c>
      <c r="E250" s="16" t="s">
        <v>449</v>
      </c>
      <c r="F250" s="16" t="s">
        <v>568</v>
      </c>
      <c r="G250" s="16" t="s">
        <v>277</v>
      </c>
      <c r="H250" s="16" t="s">
        <v>384</v>
      </c>
    </row>
    <row r="251" customFormat="false" ht="12.8" hidden="false" customHeight="false" outlineLevel="0" collapsed="false">
      <c r="A251" s="16" t="s">
        <v>581</v>
      </c>
      <c r="B251" s="16" t="n">
        <v>12402</v>
      </c>
      <c r="C251" s="0"/>
      <c r="D251" s="16" t="n">
        <v>1</v>
      </c>
      <c r="E251" s="16" t="s">
        <v>224</v>
      </c>
      <c r="F251" s="16" t="s">
        <v>568</v>
      </c>
      <c r="G251" s="16" t="s">
        <v>322</v>
      </c>
      <c r="H251" s="16" t="s">
        <v>384</v>
      </c>
    </row>
    <row r="252" customFormat="false" ht="12.8" hidden="false" customHeight="false" outlineLevel="0" collapsed="false">
      <c r="A252" s="16" t="s">
        <v>486</v>
      </c>
      <c r="B252" s="16" t="n">
        <v>3968</v>
      </c>
      <c r="C252" s="0"/>
      <c r="D252" s="16" t="n">
        <v>1</v>
      </c>
      <c r="E252" s="16" t="s">
        <v>449</v>
      </c>
      <c r="F252" s="16" t="s">
        <v>582</v>
      </c>
      <c r="G252" s="16" t="s">
        <v>512</v>
      </c>
      <c r="H252" s="16" t="s">
        <v>583</v>
      </c>
    </row>
    <row r="253" customFormat="false" ht="12.8" hidden="false" customHeight="false" outlineLevel="0" collapsed="false">
      <c r="A253" s="16" t="s">
        <v>584</v>
      </c>
      <c r="B253" s="16" t="n">
        <v>33460</v>
      </c>
      <c r="C253" s="0"/>
      <c r="D253" s="16" t="n">
        <v>1</v>
      </c>
      <c r="E253" s="16" t="s">
        <v>564</v>
      </c>
      <c r="F253" s="16" t="s">
        <v>582</v>
      </c>
      <c r="G253" s="16" t="s">
        <v>281</v>
      </c>
      <c r="H253" s="16" t="s">
        <v>583</v>
      </c>
    </row>
    <row r="254" customFormat="false" ht="12.8" hidden="false" customHeight="false" outlineLevel="0" collapsed="false">
      <c r="A254" s="16" t="s">
        <v>585</v>
      </c>
      <c r="B254" s="16" t="s">
        <v>117</v>
      </c>
      <c r="C254" s="0"/>
      <c r="D254" s="16" t="n">
        <v>1</v>
      </c>
      <c r="E254" s="16" t="s">
        <v>586</v>
      </c>
      <c r="F254" s="16" t="s">
        <v>582</v>
      </c>
      <c r="G254" s="16" t="s">
        <v>285</v>
      </c>
      <c r="H254" s="16" t="s">
        <v>583</v>
      </c>
    </row>
    <row r="255" customFormat="false" ht="12.8" hidden="false" customHeight="false" outlineLevel="0" collapsed="false">
      <c r="A255" s="16" t="s">
        <v>587</v>
      </c>
      <c r="B255" s="16" t="s">
        <v>118</v>
      </c>
      <c r="C255" s="0"/>
      <c r="D255" s="16" t="n">
        <v>1</v>
      </c>
      <c r="E255" s="16" t="s">
        <v>588</v>
      </c>
      <c r="F255" s="16" t="s">
        <v>582</v>
      </c>
      <c r="G255" s="16" t="s">
        <v>515</v>
      </c>
      <c r="H255" s="16" t="s">
        <v>583</v>
      </c>
    </row>
    <row r="256" customFormat="false" ht="12.8" hidden="false" customHeight="false" outlineLevel="0" collapsed="false">
      <c r="A256" s="16" t="s">
        <v>589</v>
      </c>
      <c r="B256" s="16" t="n">
        <v>27717</v>
      </c>
      <c r="C256" s="0"/>
      <c r="D256" s="16" t="n">
        <v>1</v>
      </c>
      <c r="E256" s="16" t="s">
        <v>590</v>
      </c>
      <c r="F256" s="16" t="s">
        <v>582</v>
      </c>
      <c r="G256" s="16" t="s">
        <v>256</v>
      </c>
      <c r="H256" s="16" t="s">
        <v>583</v>
      </c>
    </row>
    <row r="257" customFormat="false" ht="12.8" hidden="false" customHeight="false" outlineLevel="0" collapsed="false">
      <c r="A257" s="16" t="s">
        <v>591</v>
      </c>
      <c r="B257" s="16" t="s">
        <v>133</v>
      </c>
      <c r="C257" s="0"/>
      <c r="D257" s="16" t="n">
        <v>1</v>
      </c>
      <c r="E257" s="16" t="s">
        <v>557</v>
      </c>
      <c r="F257" s="16" t="s">
        <v>582</v>
      </c>
      <c r="G257" s="16" t="s">
        <v>287</v>
      </c>
      <c r="H257" s="16" t="s">
        <v>583</v>
      </c>
    </row>
    <row r="258" customFormat="false" ht="12.8" hidden="false" customHeight="false" outlineLevel="0" collapsed="false">
      <c r="A258" s="16" t="s">
        <v>592</v>
      </c>
      <c r="B258" s="16" t="s">
        <v>141</v>
      </c>
      <c r="C258" s="0"/>
      <c r="D258" s="16" t="n">
        <v>1</v>
      </c>
      <c r="E258" s="16" t="s">
        <v>590</v>
      </c>
      <c r="F258" s="16" t="s">
        <v>582</v>
      </c>
      <c r="G258" s="16" t="s">
        <v>517</v>
      </c>
      <c r="H258" s="16" t="s">
        <v>583</v>
      </c>
    </row>
    <row r="259" customFormat="false" ht="12.8" hidden="false" customHeight="false" outlineLevel="0" collapsed="false">
      <c r="A259" s="16" t="s">
        <v>593</v>
      </c>
      <c r="B259" s="16" t="s">
        <v>143</v>
      </c>
      <c r="C259" s="0"/>
      <c r="D259" s="16" t="n">
        <v>1</v>
      </c>
      <c r="E259" s="16" t="s">
        <v>586</v>
      </c>
      <c r="F259" s="16" t="s">
        <v>582</v>
      </c>
      <c r="G259" s="16" t="s">
        <v>271</v>
      </c>
      <c r="H259" s="16" t="s">
        <v>583</v>
      </c>
    </row>
    <row r="260" customFormat="false" ht="12.8" hidden="false" customHeight="false" outlineLevel="0" collapsed="false">
      <c r="A260" s="16" t="s">
        <v>594</v>
      </c>
      <c r="B260" s="16" t="n">
        <v>14799</v>
      </c>
      <c r="C260" s="0"/>
      <c r="D260" s="16" t="n">
        <v>1</v>
      </c>
      <c r="E260" s="16" t="s">
        <v>467</v>
      </c>
      <c r="F260" s="16" t="s">
        <v>582</v>
      </c>
      <c r="G260" s="16" t="s">
        <v>250</v>
      </c>
      <c r="H260" s="16" t="s">
        <v>583</v>
      </c>
    </row>
    <row r="261" customFormat="false" ht="12.8" hidden="false" customHeight="false" outlineLevel="0" collapsed="false">
      <c r="A261" s="16" t="s">
        <v>595</v>
      </c>
      <c r="B261" s="16" t="n">
        <v>3265</v>
      </c>
      <c r="C261" s="0"/>
      <c r="D261" s="16" t="n">
        <v>1</v>
      </c>
      <c r="E261" s="16" t="s">
        <v>449</v>
      </c>
      <c r="F261" s="16" t="s">
        <v>582</v>
      </c>
      <c r="G261" s="16" t="s">
        <v>305</v>
      </c>
      <c r="H261" s="16" t="s">
        <v>583</v>
      </c>
    </row>
    <row r="262" customFormat="false" ht="12.8" hidden="false" customHeight="false" outlineLevel="0" collapsed="false">
      <c r="A262" s="16" t="s">
        <v>596</v>
      </c>
      <c r="B262" s="16" t="n">
        <v>7686</v>
      </c>
      <c r="C262" s="0"/>
      <c r="D262" s="16" t="n">
        <v>1</v>
      </c>
      <c r="E262" s="16" t="s">
        <v>586</v>
      </c>
      <c r="F262" s="16" t="s">
        <v>582</v>
      </c>
      <c r="G262" s="16" t="s">
        <v>519</v>
      </c>
      <c r="H262" s="16" t="s">
        <v>583</v>
      </c>
    </row>
    <row r="263" customFormat="false" ht="12.8" hidden="false" customHeight="false" outlineLevel="0" collapsed="false">
      <c r="A263" s="16" t="s">
        <v>597</v>
      </c>
      <c r="B263" s="16" t="n">
        <v>10264</v>
      </c>
      <c r="C263" s="0"/>
      <c r="D263" s="16" t="n">
        <v>1</v>
      </c>
      <c r="E263" s="16" t="s">
        <v>557</v>
      </c>
      <c r="F263" s="16" t="s">
        <v>582</v>
      </c>
      <c r="G263" s="16" t="s">
        <v>307</v>
      </c>
      <c r="H263" s="16" t="s">
        <v>583</v>
      </c>
    </row>
    <row r="264" customFormat="false" ht="12.8" hidden="false" customHeight="false" outlineLevel="0" collapsed="false">
      <c r="A264" s="16" t="s">
        <v>598</v>
      </c>
      <c r="B264" s="16" t="n">
        <v>12879</v>
      </c>
      <c r="C264" s="0"/>
      <c r="D264" s="16" t="n">
        <v>1</v>
      </c>
      <c r="E264" s="16" t="n">
        <v>4</v>
      </c>
      <c r="F264" s="16" t="s">
        <v>582</v>
      </c>
      <c r="G264" s="16" t="s">
        <v>252</v>
      </c>
      <c r="H264" s="16" t="s">
        <v>583</v>
      </c>
    </row>
    <row r="265" customFormat="false" ht="12.8" hidden="false" customHeight="false" outlineLevel="0" collapsed="false">
      <c r="A265" s="16" t="s">
        <v>599</v>
      </c>
      <c r="B265" s="16" t="n">
        <v>18798</v>
      </c>
      <c r="C265" s="5" t="n">
        <v>18789</v>
      </c>
      <c r="D265" s="16" t="n">
        <v>1</v>
      </c>
      <c r="E265" s="16" t="s">
        <v>600</v>
      </c>
      <c r="F265" s="16" t="s">
        <v>582</v>
      </c>
      <c r="G265" s="16" t="s">
        <v>521</v>
      </c>
      <c r="H265" s="16" t="s">
        <v>583</v>
      </c>
    </row>
    <row r="266" customFormat="false" ht="12.8" hidden="false" customHeight="false" outlineLevel="0" collapsed="false">
      <c r="A266" s="16" t="s">
        <v>601</v>
      </c>
      <c r="B266" s="16" t="n">
        <v>25268</v>
      </c>
      <c r="C266" s="0"/>
      <c r="D266" s="16" t="n">
        <v>1</v>
      </c>
      <c r="E266" s="16" t="s">
        <v>564</v>
      </c>
      <c r="F266" s="16" t="s">
        <v>582</v>
      </c>
      <c r="G266" s="16" t="s">
        <v>302</v>
      </c>
      <c r="H266" s="16" t="s">
        <v>583</v>
      </c>
    </row>
    <row r="267" customFormat="false" ht="12.8" hidden="false" customHeight="false" outlineLevel="0" collapsed="false">
      <c r="A267" s="16" t="s">
        <v>602</v>
      </c>
      <c r="B267" s="16" t="s">
        <v>119</v>
      </c>
      <c r="C267" s="0"/>
      <c r="D267" s="16" t="n">
        <v>1</v>
      </c>
      <c r="E267" s="16" t="s">
        <v>603</v>
      </c>
      <c r="F267" s="16" t="s">
        <v>582</v>
      </c>
      <c r="G267" s="16" t="s">
        <v>336</v>
      </c>
      <c r="H267" s="16" t="s">
        <v>583</v>
      </c>
    </row>
    <row r="268" customFormat="false" ht="12.8" hidden="false" customHeight="false" outlineLevel="0" collapsed="false">
      <c r="A268" s="16" t="s">
        <v>604</v>
      </c>
      <c r="B268" s="16" t="s">
        <v>121</v>
      </c>
      <c r="C268" s="16" t="s">
        <v>605</v>
      </c>
      <c r="D268" s="16" t="n">
        <v>1</v>
      </c>
      <c r="E268" s="16" t="s">
        <v>603</v>
      </c>
      <c r="F268" s="16" t="s">
        <v>582</v>
      </c>
      <c r="G268" s="16" t="s">
        <v>254</v>
      </c>
      <c r="H268" s="16" t="s">
        <v>583</v>
      </c>
    </row>
    <row r="269" customFormat="false" ht="12.8" hidden="false" customHeight="false" outlineLevel="0" collapsed="false">
      <c r="A269" s="16" t="s">
        <v>606</v>
      </c>
      <c r="B269" s="16" t="s">
        <v>122</v>
      </c>
      <c r="D269" s="16" t="n">
        <v>1</v>
      </c>
      <c r="E269" s="16" t="s">
        <v>603</v>
      </c>
      <c r="F269" s="16" t="s">
        <v>582</v>
      </c>
      <c r="G269" s="16" t="s">
        <v>553</v>
      </c>
      <c r="H269" s="16" t="s">
        <v>583</v>
      </c>
    </row>
    <row r="270" customFormat="false" ht="12.8" hidden="false" customHeight="false" outlineLevel="0" collapsed="false">
      <c r="A270" s="16" t="s">
        <v>607</v>
      </c>
      <c r="B270" s="16" t="s">
        <v>123</v>
      </c>
      <c r="D270" s="16" t="n">
        <v>1</v>
      </c>
      <c r="E270" s="16" t="s">
        <v>608</v>
      </c>
      <c r="F270" s="16" t="s">
        <v>582</v>
      </c>
      <c r="G270" s="16" t="s">
        <v>329</v>
      </c>
      <c r="H270" s="16" t="s">
        <v>583</v>
      </c>
    </row>
    <row r="271" customFormat="false" ht="12.8" hidden="false" customHeight="false" outlineLevel="0" collapsed="false">
      <c r="A271" s="16" t="s">
        <v>609</v>
      </c>
      <c r="B271" s="16" t="s">
        <v>124</v>
      </c>
      <c r="D271" s="16" t="n">
        <v>1</v>
      </c>
      <c r="E271" s="16" t="s">
        <v>564</v>
      </c>
      <c r="F271" s="16" t="s">
        <v>582</v>
      </c>
      <c r="G271" s="16" t="s">
        <v>300</v>
      </c>
      <c r="H271" s="16" t="s">
        <v>583</v>
      </c>
    </row>
    <row r="272" customFormat="false" ht="12.8" hidden="false" customHeight="false" outlineLevel="0" collapsed="false">
      <c r="A272" s="16" t="s">
        <v>610</v>
      </c>
      <c r="B272" s="16" t="n">
        <v>31440</v>
      </c>
      <c r="D272" s="16" t="n">
        <v>1</v>
      </c>
      <c r="E272" s="16" t="s">
        <v>564</v>
      </c>
      <c r="F272" s="16" t="s">
        <v>582</v>
      </c>
      <c r="G272" s="16" t="s">
        <v>258</v>
      </c>
      <c r="H272" s="16" t="s">
        <v>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611</v>
      </c>
    </row>
    <row r="2" customFormat="false" ht="12.8" hidden="false" customHeight="false" outlineLevel="0" collapsed="false">
      <c r="A2" s="1" t="s">
        <v>105</v>
      </c>
      <c r="B2" s="67" t="s">
        <v>612</v>
      </c>
    </row>
    <row r="3" customFormat="false" ht="12.8" hidden="false" customHeight="false" outlineLevel="0" collapsed="false">
      <c r="A3" s="1" t="s">
        <v>106</v>
      </c>
      <c r="B3" s="67" t="s">
        <v>613</v>
      </c>
    </row>
    <row r="4" customFormat="false" ht="12.8" hidden="false" customHeight="false" outlineLevel="0" collapsed="false">
      <c r="A4" s="1" t="s">
        <v>107</v>
      </c>
      <c r="B4" s="67" t="s">
        <v>614</v>
      </c>
    </row>
    <row r="5" customFormat="false" ht="12.8" hidden="false" customHeight="false" outlineLevel="0" collapsed="false">
      <c r="A5" s="1" t="s">
        <v>108</v>
      </c>
      <c r="B5" s="67" t="s">
        <v>615</v>
      </c>
    </row>
    <row r="6" customFormat="false" ht="12.8" hidden="false" customHeight="false" outlineLevel="0" collapsed="false">
      <c r="A6" s="1" t="s">
        <v>109</v>
      </c>
      <c r="B6" s="67" t="s">
        <v>616</v>
      </c>
    </row>
    <row r="7" customFormat="false" ht="12.8" hidden="false" customHeight="false" outlineLevel="0" collapsed="false">
      <c r="A7" s="1" t="s">
        <v>110</v>
      </c>
      <c r="B7" s="67" t="s">
        <v>617</v>
      </c>
    </row>
    <row r="8" customFormat="false" ht="12.8" hidden="false" customHeight="false" outlineLevel="0" collapsed="false">
      <c r="A8" s="1" t="s">
        <v>111</v>
      </c>
      <c r="B8" s="67" t="s">
        <v>618</v>
      </c>
    </row>
    <row r="9" customFormat="false" ht="12.8" hidden="false" customHeight="false" outlineLevel="0" collapsed="false">
      <c r="A9" s="1" t="s">
        <v>112</v>
      </c>
      <c r="B9" s="67" t="s">
        <v>619</v>
      </c>
    </row>
    <row r="10" customFormat="false" ht="12.8" hidden="false" customHeight="false" outlineLevel="0" collapsed="false">
      <c r="A10" s="1" t="s">
        <v>113</v>
      </c>
      <c r="B10" s="67" t="s">
        <v>620</v>
      </c>
    </row>
    <row r="11" customFormat="false" ht="12.8" hidden="false" customHeight="false" outlineLevel="0" collapsed="false">
      <c r="A11" s="1" t="s">
        <v>114</v>
      </c>
      <c r="B11" s="67" t="s">
        <v>621</v>
      </c>
    </row>
    <row r="12" customFormat="false" ht="12.8" hidden="false" customHeight="false" outlineLevel="0" collapsed="false">
      <c r="A12" s="1" t="s">
        <v>115</v>
      </c>
      <c r="B12" s="67" t="s">
        <v>622</v>
      </c>
    </row>
    <row r="13" customFormat="false" ht="12.8" hidden="false" customHeight="false" outlineLevel="0" collapsed="false">
      <c r="A13" s="1" t="s">
        <v>116</v>
      </c>
      <c r="B13" s="67" t="s">
        <v>623</v>
      </c>
    </row>
    <row r="14" customFormat="false" ht="12.8" hidden="false" customHeight="false" outlineLevel="0" collapsed="false">
      <c r="A14" s="1" t="n">
        <v>25304</v>
      </c>
      <c r="B14" s="67" t="s">
        <v>624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625</v>
      </c>
    </row>
    <row r="18" customFormat="false" ht="12.8" hidden="false" customHeight="false" outlineLevel="0" collapsed="false">
      <c r="A18" s="1" t="s">
        <v>117</v>
      </c>
      <c r="B18" s="67" t="s">
        <v>613</v>
      </c>
    </row>
    <row r="19" customFormat="false" ht="12.8" hidden="false" customHeight="false" outlineLevel="0" collapsed="false">
      <c r="A19" s="1" t="s">
        <v>118</v>
      </c>
      <c r="B19" s="67" t="s">
        <v>626</v>
      </c>
    </row>
    <row r="20" customFormat="false" ht="12.8" hidden="false" customHeight="false" outlineLevel="0" collapsed="false">
      <c r="A20" s="1" t="n">
        <v>18601</v>
      </c>
      <c r="B20" s="67" t="s">
        <v>627</v>
      </c>
    </row>
    <row r="21" customFormat="false" ht="12.8" hidden="false" customHeight="false" outlineLevel="0" collapsed="false">
      <c r="A21" s="1" t="n">
        <v>20979</v>
      </c>
      <c r="B21" s="67" t="s">
        <v>624</v>
      </c>
    </row>
    <row r="22" customFormat="false" ht="12.8" hidden="false" customHeight="false" outlineLevel="0" collapsed="false">
      <c r="A22" s="1" t="n">
        <v>23030</v>
      </c>
      <c r="B22" s="67" t="s">
        <v>628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629</v>
      </c>
    </row>
    <row r="25" customFormat="false" ht="12.8" hidden="false" customHeight="false" outlineLevel="0" collapsed="false">
      <c r="A25" s="1" t="s">
        <v>119</v>
      </c>
      <c r="B25" s="67" t="s">
        <v>630</v>
      </c>
    </row>
    <row r="26" customFormat="false" ht="12.8" hidden="false" customHeight="false" outlineLevel="0" collapsed="false">
      <c r="A26" s="1" t="s">
        <v>121</v>
      </c>
      <c r="B26" s="67" t="s">
        <v>618</v>
      </c>
    </row>
    <row r="27" customFormat="false" ht="12.8" hidden="false" customHeight="false" outlineLevel="0" collapsed="false">
      <c r="A27" s="1" t="s">
        <v>122</v>
      </c>
      <c r="B27" s="67" t="s">
        <v>619</v>
      </c>
    </row>
    <row r="28" customFormat="false" ht="12.8" hidden="false" customHeight="false" outlineLevel="0" collapsed="false">
      <c r="A28" s="1" t="s">
        <v>123</v>
      </c>
      <c r="B28" s="67" t="s">
        <v>620</v>
      </c>
    </row>
    <row r="29" customFormat="false" ht="12.8" hidden="false" customHeight="false" outlineLevel="0" collapsed="false">
      <c r="A29" s="1" t="s">
        <v>124</v>
      </c>
      <c r="B29" s="67" t="s">
        <v>622</v>
      </c>
    </row>
    <row r="30" customFormat="false" ht="12.8" hidden="false" customHeight="false" outlineLevel="0" collapsed="false">
      <c r="A30" s="1" t="n">
        <v>20883</v>
      </c>
      <c r="B30" s="67" t="s">
        <v>627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629</v>
      </c>
    </row>
    <row r="33" customFormat="false" ht="12.8" hidden="false" customHeight="false" outlineLevel="0" collapsed="false">
      <c r="A33" s="1" t="n">
        <v>31023</v>
      </c>
      <c r="B33" s="67" t="s">
        <v>625</v>
      </c>
    </row>
    <row r="34" customFormat="false" ht="12.8" hidden="false" customHeight="false" outlineLevel="0" collapsed="false">
      <c r="A34" s="1" t="n">
        <v>33873</v>
      </c>
      <c r="B34" s="67" t="s">
        <v>628</v>
      </c>
    </row>
    <row r="35" customFormat="false" ht="12.8" hidden="false" customHeight="false" outlineLevel="0" collapsed="false">
      <c r="A35" s="1" t="s">
        <v>125</v>
      </c>
      <c r="B35" s="67" t="s">
        <v>622</v>
      </c>
    </row>
    <row r="36" customFormat="false" ht="12.8" hidden="false" customHeight="false" outlineLevel="0" collapsed="false">
      <c r="A36" s="1" t="s">
        <v>126</v>
      </c>
      <c r="B36" s="67" t="s">
        <v>631</v>
      </c>
    </row>
    <row r="37" customFormat="false" ht="12.8" hidden="false" customHeight="false" outlineLevel="0" collapsed="false">
      <c r="A37" s="1" t="s">
        <v>127</v>
      </c>
      <c r="B37" s="67" t="s">
        <v>618</v>
      </c>
    </row>
    <row r="38" customFormat="false" ht="12.8" hidden="false" customHeight="false" outlineLevel="0" collapsed="false">
      <c r="A38" s="1" t="n">
        <v>26585</v>
      </c>
      <c r="B38" s="67" t="s">
        <v>624</v>
      </c>
    </row>
    <row r="39" customFormat="false" ht="12.8" hidden="false" customHeight="false" outlineLevel="0" collapsed="false">
      <c r="A39" s="1" t="n">
        <v>27717</v>
      </c>
      <c r="B39" s="67" t="s">
        <v>628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629</v>
      </c>
    </row>
    <row r="42" customFormat="false" ht="12.8" hidden="false" customHeight="false" outlineLevel="0" collapsed="false">
      <c r="A42" s="1" t="s">
        <v>129</v>
      </c>
      <c r="B42" s="67" t="s">
        <v>632</v>
      </c>
    </row>
    <row r="43" customFormat="false" ht="12.8" hidden="false" customHeight="false" outlineLevel="0" collapsed="false">
      <c r="A43" s="1" t="s">
        <v>130</v>
      </c>
      <c r="B43" s="67" t="s">
        <v>631</v>
      </c>
    </row>
    <row r="44" customFormat="false" ht="12.8" hidden="false" customHeight="false" outlineLevel="0" collapsed="false">
      <c r="A44" s="1" t="s">
        <v>131</v>
      </c>
      <c r="B44" s="67" t="s">
        <v>621</v>
      </c>
    </row>
    <row r="45" customFormat="false" ht="12.8" hidden="false" customHeight="false" outlineLevel="0" collapsed="false">
      <c r="A45" s="1" t="s">
        <v>132</v>
      </c>
      <c r="B45" s="67" t="s">
        <v>613</v>
      </c>
    </row>
    <row r="46" customFormat="false" ht="12.8" hidden="false" customHeight="false" outlineLevel="0" collapsed="false">
      <c r="A46" s="1" t="s">
        <v>133</v>
      </c>
      <c r="B46" s="67" t="s">
        <v>620</v>
      </c>
    </row>
    <row r="47" customFormat="false" ht="12.8" hidden="false" customHeight="false" outlineLevel="0" collapsed="false">
      <c r="A47" s="1" t="s">
        <v>141</v>
      </c>
      <c r="B47" s="67" t="s">
        <v>633</v>
      </c>
    </row>
    <row r="48" customFormat="false" ht="12.8" hidden="false" customHeight="false" outlineLevel="0" collapsed="false">
      <c r="A48" s="1" t="s">
        <v>142</v>
      </c>
      <c r="B48" s="67" t="s">
        <v>630</v>
      </c>
    </row>
    <row r="49" customFormat="false" ht="12.8" hidden="false" customHeight="false" outlineLevel="0" collapsed="false">
      <c r="A49" s="1" t="s">
        <v>143</v>
      </c>
      <c r="B49" s="67" t="s">
        <v>617</v>
      </c>
    </row>
    <row r="50" customFormat="false" ht="12.8" hidden="false" customHeight="false" outlineLevel="0" collapsed="false">
      <c r="A50" s="1" t="s">
        <v>144</v>
      </c>
      <c r="B50" s="67" t="s">
        <v>631</v>
      </c>
    </row>
    <row r="51" customFormat="false" ht="12.8" hidden="false" customHeight="false" outlineLevel="0" collapsed="false">
      <c r="A51" s="1" t="s">
        <v>145</v>
      </c>
      <c r="B51" s="67" t="s">
        <v>621</v>
      </c>
    </row>
    <row r="52" customFormat="false" ht="12.8" hidden="false" customHeight="false" outlineLevel="0" collapsed="false">
      <c r="A52" s="1" t="n">
        <v>3640</v>
      </c>
      <c r="B52" s="67" t="s">
        <v>628</v>
      </c>
    </row>
    <row r="53" customFormat="false" ht="12.8" hidden="false" customHeight="false" outlineLevel="0" collapsed="false">
      <c r="A53" s="1" t="n">
        <v>4698</v>
      </c>
      <c r="B53" s="67" t="s">
        <v>625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615</v>
      </c>
    </row>
    <row r="57" customFormat="false" ht="12.8" hidden="false" customHeight="false" outlineLevel="0" collapsed="false">
      <c r="A57" s="1" t="n">
        <v>10756</v>
      </c>
      <c r="B57" s="67" t="s">
        <v>634</v>
      </c>
    </row>
    <row r="58" customFormat="false" ht="12.8" hidden="false" customHeight="false" outlineLevel="0" collapsed="false">
      <c r="A58" s="1" t="n">
        <v>12879</v>
      </c>
      <c r="B58" s="67" t="s">
        <v>623</v>
      </c>
    </row>
    <row r="59" customFormat="false" ht="12.8" hidden="false" customHeight="false" outlineLevel="0" collapsed="false">
      <c r="A59" s="1" t="n">
        <v>14908</v>
      </c>
      <c r="B59" s="67" t="s">
        <v>635</v>
      </c>
    </row>
    <row r="60" customFormat="false" ht="12.8" hidden="false" customHeight="false" outlineLevel="0" collapsed="false">
      <c r="A60" s="1" t="n">
        <v>18140</v>
      </c>
      <c r="B60" s="67" t="s">
        <v>612</v>
      </c>
    </row>
    <row r="61" customFormat="false" ht="12.8" hidden="false" customHeight="false" outlineLevel="0" collapsed="false">
      <c r="A61" s="1" t="n">
        <v>21484</v>
      </c>
      <c r="B61" s="67" t="s">
        <v>632</v>
      </c>
    </row>
    <row r="62" customFormat="false" ht="12.8" hidden="false" customHeight="false" outlineLevel="0" collapsed="false">
      <c r="A62" s="1" t="n">
        <v>24890</v>
      </c>
      <c r="B62" s="67" t="s">
        <v>626</v>
      </c>
    </row>
    <row r="63" customFormat="false" ht="12.8" hidden="false" customHeight="false" outlineLevel="0" collapsed="false">
      <c r="A63" s="1" t="n">
        <v>28929</v>
      </c>
      <c r="B63" s="67" t="s">
        <v>619</v>
      </c>
    </row>
    <row r="64" customFormat="false" ht="12.8" hidden="false" customHeight="false" outlineLevel="0" collapsed="false">
      <c r="A64" s="1" t="n">
        <v>31440</v>
      </c>
      <c r="B64" s="67" t="s">
        <v>636</v>
      </c>
    </row>
    <row r="65" customFormat="false" ht="12.8" hidden="false" customHeight="false" outlineLevel="0" collapsed="false">
      <c r="A65" s="1" t="n">
        <v>34493</v>
      </c>
      <c r="B65" s="67" t="s">
        <v>637</v>
      </c>
    </row>
    <row r="66" customFormat="false" ht="12.8" hidden="false" customHeight="false" outlineLevel="0" collapsed="false">
      <c r="A66" s="1" t="n">
        <v>14799</v>
      </c>
      <c r="B66" s="67" t="s">
        <v>612</v>
      </c>
    </row>
    <row r="67" customFormat="false" ht="12.8" hidden="false" customHeight="false" outlineLevel="0" collapsed="false">
      <c r="A67" s="1" t="n">
        <v>15611</v>
      </c>
      <c r="B67" s="67" t="s">
        <v>615</v>
      </c>
    </row>
    <row r="68" customFormat="false" ht="12.8" hidden="false" customHeight="false" outlineLevel="0" collapsed="false">
      <c r="A68" s="1" t="n">
        <v>18113</v>
      </c>
      <c r="B68" s="67" t="s">
        <v>623</v>
      </c>
    </row>
    <row r="69" customFormat="false" ht="12.8" hidden="false" customHeight="false" outlineLevel="0" collapsed="false">
      <c r="A69" s="1" t="n">
        <v>21006</v>
      </c>
      <c r="B69" s="67" t="s">
        <v>626</v>
      </c>
    </row>
    <row r="70" customFormat="false" ht="12.8" hidden="false" customHeight="false" outlineLevel="0" collapsed="false">
      <c r="A70" s="1" t="n">
        <v>23919</v>
      </c>
      <c r="B70" s="67" t="s">
        <v>635</v>
      </c>
    </row>
    <row r="71" customFormat="false" ht="12.8" hidden="false" customHeight="false" outlineLevel="0" collapsed="false">
      <c r="A71" s="1" t="n">
        <v>26477</v>
      </c>
      <c r="B71" s="67" t="s">
        <v>632</v>
      </c>
    </row>
    <row r="72" customFormat="false" ht="12.8" hidden="false" customHeight="false" outlineLevel="0" collapsed="false">
      <c r="A72" s="1" t="n">
        <v>29184</v>
      </c>
      <c r="B72" s="67" t="s">
        <v>637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616</v>
      </c>
    </row>
    <row r="75" customFormat="false" ht="12.8" hidden="false" customHeight="false" outlineLevel="0" collapsed="false">
      <c r="A75" s="1" t="n">
        <v>12402</v>
      </c>
      <c r="B75" s="67" t="s">
        <v>633</v>
      </c>
    </row>
    <row r="76" customFormat="false" ht="12.8" hidden="false" customHeight="false" outlineLevel="0" collapsed="false">
      <c r="A76" s="1" t="n">
        <v>16311</v>
      </c>
      <c r="B76" s="67" t="s">
        <v>612</v>
      </c>
    </row>
    <row r="77" customFormat="false" ht="12.8" hidden="false" customHeight="false" outlineLevel="0" collapsed="false">
      <c r="A77" s="1" t="n">
        <v>18798</v>
      </c>
      <c r="B77" s="67" t="s">
        <v>635</v>
      </c>
    </row>
    <row r="78" customFormat="false" ht="12.8" hidden="false" customHeight="false" outlineLevel="0" collapsed="false">
      <c r="A78" s="1" t="n">
        <v>23058</v>
      </c>
      <c r="B78" s="67" t="s">
        <v>614</v>
      </c>
    </row>
    <row r="79" customFormat="false" ht="12.8" hidden="false" customHeight="false" outlineLevel="0" collapsed="false">
      <c r="A79" s="1" t="n">
        <v>25775</v>
      </c>
      <c r="B79" s="67" t="s">
        <v>630</v>
      </c>
    </row>
    <row r="80" customFormat="false" ht="12.8" hidden="false" customHeight="false" outlineLevel="0" collapsed="false">
      <c r="A80" s="1" t="n">
        <v>28338</v>
      </c>
      <c r="B80" s="67" t="s">
        <v>638</v>
      </c>
    </row>
    <row r="81" customFormat="false" ht="12.8" hidden="false" customHeight="false" outlineLevel="0" collapsed="false">
      <c r="A81" s="1" t="n">
        <v>30847</v>
      </c>
      <c r="B81" s="67" t="s">
        <v>637</v>
      </c>
    </row>
    <row r="82" customFormat="false" ht="12.8" hidden="false" customHeight="false" outlineLevel="0" collapsed="false">
      <c r="A82" s="1" t="n">
        <v>3174</v>
      </c>
      <c r="B82" s="67" t="s">
        <v>614</v>
      </c>
    </row>
    <row r="83" customFormat="false" ht="12.8" hidden="false" customHeight="false" outlineLevel="0" collapsed="false">
      <c r="A83" s="1" t="n">
        <v>3199</v>
      </c>
      <c r="B83" s="67" t="s">
        <v>636</v>
      </c>
    </row>
    <row r="84" customFormat="false" ht="12.8" hidden="false" customHeight="false" outlineLevel="0" collapsed="false">
      <c r="A84" s="1" t="n">
        <v>3265</v>
      </c>
      <c r="B84" s="67" t="s">
        <v>638</v>
      </c>
    </row>
    <row r="85" customFormat="false" ht="12.8" hidden="false" customHeight="false" outlineLevel="0" collapsed="false">
      <c r="A85" s="1" t="n">
        <v>3722</v>
      </c>
      <c r="B85" s="67" t="s">
        <v>624</v>
      </c>
    </row>
    <row r="86" customFormat="false" ht="12.8" hidden="false" customHeight="false" outlineLevel="0" collapsed="false">
      <c r="A86" s="1" t="n">
        <v>3968</v>
      </c>
      <c r="B86" s="67" t="s">
        <v>627</v>
      </c>
    </row>
    <row r="87" customFormat="false" ht="12.8" hidden="false" customHeight="false" outlineLevel="0" collapsed="false">
      <c r="A87" s="1" t="n">
        <v>4955</v>
      </c>
      <c r="B87" s="67" t="s">
        <v>612</v>
      </c>
    </row>
    <row r="88" customFormat="false" ht="12.8" hidden="false" customHeight="false" outlineLevel="0" collapsed="false">
      <c r="A88" s="1" t="n">
        <v>5862</v>
      </c>
      <c r="B88" s="67" t="s">
        <v>634</v>
      </c>
    </row>
    <row r="89" customFormat="false" ht="12.8" hidden="false" customHeight="false" outlineLevel="0" collapsed="false">
      <c r="A89" s="1" t="n">
        <v>6154</v>
      </c>
      <c r="B89" s="67" t="s">
        <v>635</v>
      </c>
    </row>
    <row r="90" customFormat="false" ht="12.8" hidden="false" customHeight="false" outlineLevel="0" collapsed="false">
      <c r="A90" s="1" t="n">
        <v>7686</v>
      </c>
      <c r="B90" s="67" t="s">
        <v>617</v>
      </c>
    </row>
    <row r="91" customFormat="false" ht="12.8" hidden="false" customHeight="false" outlineLevel="0" collapsed="false">
      <c r="A91" s="1" t="n">
        <v>7848</v>
      </c>
      <c r="B91" s="67" t="s">
        <v>625</v>
      </c>
    </row>
    <row r="92" customFormat="false" ht="12.8" hidden="false" customHeight="false" outlineLevel="0" collapsed="false">
      <c r="A92" s="1" t="n">
        <v>9985</v>
      </c>
      <c r="B92" s="67" t="s">
        <v>629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616</v>
      </c>
    </row>
    <row r="100" customFormat="false" ht="12.8" hidden="false" customHeight="false" outlineLevel="0" collapsed="false">
      <c r="A100" s="1" t="n">
        <v>22499</v>
      </c>
      <c r="B100" s="67" t="s">
        <v>634</v>
      </c>
    </row>
    <row r="101" customFormat="false" ht="12.8" hidden="false" customHeight="false" outlineLevel="0" collapsed="false">
      <c r="A101" s="1" t="n">
        <v>24062</v>
      </c>
      <c r="B101" s="67" t="s">
        <v>612</v>
      </c>
    </row>
    <row r="102" customFormat="false" ht="12.8" hidden="false" customHeight="false" outlineLevel="0" collapsed="false">
      <c r="A102" s="1" t="n">
        <v>27134</v>
      </c>
      <c r="B102" s="67" t="s">
        <v>633</v>
      </c>
    </row>
    <row r="103" customFormat="false" ht="12.8" hidden="false" customHeight="false" outlineLevel="0" collapsed="false">
      <c r="A103" s="1" t="n">
        <v>29698</v>
      </c>
      <c r="B103" s="67" t="s">
        <v>638</v>
      </c>
    </row>
    <row r="104" customFormat="false" ht="12.8" hidden="false" customHeight="false" outlineLevel="0" collapsed="false">
      <c r="A104" s="1" t="n">
        <v>32311</v>
      </c>
      <c r="B104" s="67" t="s">
        <v>636</v>
      </c>
    </row>
    <row r="105" customFormat="false" ht="12.8" hidden="false" customHeight="false" outlineLevel="0" collapsed="false">
      <c r="A105" s="1" t="n">
        <v>34347</v>
      </c>
      <c r="B105" s="67" t="s">
        <v>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639</v>
      </c>
      <c r="D1" s="3" t="s">
        <v>640</v>
      </c>
      <c r="E1" s="3" t="s">
        <v>641</v>
      </c>
    </row>
    <row r="2" customFormat="false" ht="12.8" hidden="false" customHeight="false" outlineLevel="0" collapsed="false">
      <c r="A2" s="5" t="s">
        <v>642</v>
      </c>
      <c r="B2" s="0"/>
      <c r="C2" s="5" t="n">
        <v>6</v>
      </c>
      <c r="D2" s="5" t="s">
        <v>643</v>
      </c>
      <c r="E2" s="0"/>
    </row>
    <row r="3" customFormat="false" ht="12.75" hidden="false" customHeight="false" outlineLevel="0" collapsed="false">
      <c r="A3" s="5" t="s">
        <v>644</v>
      </c>
      <c r="B3" s="99" t="n">
        <v>41541</v>
      </c>
      <c r="C3" s="5" t="n">
        <v>9</v>
      </c>
      <c r="D3" s="5" t="s">
        <v>645</v>
      </c>
      <c r="E3" s="5" t="s">
        <v>646</v>
      </c>
    </row>
    <row r="4" customFormat="false" ht="12.8" hidden="false" customHeight="false" outlineLevel="0" collapsed="false">
      <c r="A4" s="5" t="s">
        <v>647</v>
      </c>
      <c r="B4" s="99" t="n">
        <v>41626</v>
      </c>
      <c r="C4" s="5" t="n">
        <v>6</v>
      </c>
      <c r="D4" s="5" t="s">
        <v>645</v>
      </c>
      <c r="E4" s="5" t="s">
        <v>648</v>
      </c>
    </row>
    <row r="5" customFormat="false" ht="12.75" hidden="false" customHeight="false" outlineLevel="0" collapsed="false">
      <c r="A5" s="5" t="s">
        <v>649</v>
      </c>
      <c r="B5" s="99" t="n">
        <v>41668</v>
      </c>
      <c r="C5" s="5" t="n">
        <v>4</v>
      </c>
      <c r="D5" s="5" t="s">
        <v>645</v>
      </c>
      <c r="E5" s="5" t="s">
        <v>650</v>
      </c>
    </row>
    <row r="6" customFormat="false" ht="12.75" hidden="false" customHeight="false" outlineLevel="0" collapsed="false">
      <c r="A6" s="5" t="s">
        <v>651</v>
      </c>
      <c r="B6" s="99" t="n">
        <v>41680</v>
      </c>
      <c r="C6" s="5" t="n">
        <v>6</v>
      </c>
      <c r="D6" s="5" t="s">
        <v>652</v>
      </c>
      <c r="E6" s="5" t="s">
        <v>653</v>
      </c>
    </row>
    <row r="7" customFormat="false" ht="12.75" hidden="false" customHeight="false" outlineLevel="0" collapsed="false">
      <c r="A7" s="5" t="s">
        <v>654</v>
      </c>
      <c r="B7" s="99" t="n">
        <v>41708</v>
      </c>
      <c r="C7" s="5" t="n">
        <v>12</v>
      </c>
      <c r="D7" s="5" t="s">
        <v>652</v>
      </c>
      <c r="E7" s="5" t="s">
        <v>655</v>
      </c>
    </row>
    <row r="8" customFormat="false" ht="12.75" hidden="false" customHeight="false" outlineLevel="0" collapsed="false">
      <c r="A8" s="5" t="s">
        <v>656</v>
      </c>
      <c r="B8" s="99" t="n">
        <v>41731</v>
      </c>
      <c r="C8" s="5" t="n">
        <v>4</v>
      </c>
      <c r="D8" s="5" t="s">
        <v>652</v>
      </c>
      <c r="E8" s="5" t="s">
        <v>657</v>
      </c>
    </row>
    <row r="9" customFormat="false" ht="12.75" hidden="false" customHeight="false" outlineLevel="0" collapsed="false">
      <c r="A9" s="5" t="s">
        <v>658</v>
      </c>
      <c r="B9" s="99" t="n">
        <v>41753</v>
      </c>
      <c r="C9" s="5" t="n">
        <v>12</v>
      </c>
      <c r="D9" s="5" t="s">
        <v>659</v>
      </c>
      <c r="E9" s="5" t="s">
        <v>660</v>
      </c>
    </row>
    <row r="10" customFormat="false" ht="12.75" hidden="false" customHeight="false" outlineLevel="0" collapsed="false">
      <c r="A10" s="5" t="s">
        <v>661</v>
      </c>
      <c r="B10" s="99" t="n">
        <v>41792</v>
      </c>
      <c r="C10" s="5" t="n">
        <v>27</v>
      </c>
      <c r="D10" s="5" t="s">
        <v>659</v>
      </c>
      <c r="E10" s="5" t="s">
        <v>662</v>
      </c>
    </row>
    <row r="11" customFormat="false" ht="12.75" hidden="false" customHeight="false" outlineLevel="0" collapsed="false">
      <c r="A11" s="5" t="s">
        <v>663</v>
      </c>
      <c r="B11" s="99" t="n">
        <v>41807</v>
      </c>
      <c r="C11" s="5" t="n">
        <v>4</v>
      </c>
      <c r="D11" s="5" t="s">
        <v>663</v>
      </c>
      <c r="E11" s="5" t="s">
        <v>664</v>
      </c>
    </row>
    <row r="12" customFormat="false" ht="12.75" hidden="false" customHeight="false" outlineLevel="0" collapsed="false">
      <c r="A12" s="5" t="s">
        <v>665</v>
      </c>
      <c r="B12" s="99" t="n">
        <v>41876</v>
      </c>
      <c r="C12" s="5" t="n">
        <v>29</v>
      </c>
      <c r="D12" s="5" t="s">
        <v>665</v>
      </c>
      <c r="E12" s="5" t="s">
        <v>666</v>
      </c>
    </row>
    <row r="13" customFormat="false" ht="12.75" hidden="false" customHeight="false" outlineLevel="0" collapsed="false">
      <c r="A13" s="5" t="s">
        <v>667</v>
      </c>
      <c r="B13" s="100" t="n">
        <v>41887</v>
      </c>
      <c r="C13" s="5" t="n">
        <v>6</v>
      </c>
      <c r="D13" s="5" t="s">
        <v>668</v>
      </c>
      <c r="E13" s="0"/>
    </row>
    <row r="14" customFormat="false" ht="12.8" hidden="false" customHeight="false" outlineLevel="0" collapsed="false">
      <c r="A14" s="5" t="s">
        <v>669</v>
      </c>
      <c r="B14" s="100" t="n">
        <v>41906</v>
      </c>
      <c r="C14" s="5" t="n">
        <v>14</v>
      </c>
      <c r="D14" s="5" t="s">
        <v>668</v>
      </c>
      <c r="E14" s="0"/>
    </row>
    <row r="15" customFormat="false" ht="12.8" hidden="false" customHeight="false" outlineLevel="0" collapsed="false">
      <c r="A15" s="5" t="s">
        <v>670</v>
      </c>
      <c r="B15" s="100" t="n">
        <v>41926</v>
      </c>
      <c r="C15" s="5" t="n">
        <v>13</v>
      </c>
      <c r="D15" s="5" t="s">
        <v>668</v>
      </c>
      <c r="E15" s="5" t="s">
        <v>671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4" activeCellId="0" sqref="H24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672</v>
      </c>
      <c r="D1" s="3" t="s">
        <v>673</v>
      </c>
      <c r="E1" s="3" t="s">
        <v>674</v>
      </c>
      <c r="F1" s="3" t="s">
        <v>202</v>
      </c>
      <c r="G1" s="3" t="s">
        <v>103</v>
      </c>
      <c r="H1" s="3" t="s">
        <v>675</v>
      </c>
    </row>
    <row r="2" customFormat="false" ht="12.8" hidden="false" customHeight="false" outlineLevel="0" collapsed="false">
      <c r="A2" s="5" t="s">
        <v>206</v>
      </c>
      <c r="B2" s="99" t="n">
        <v>41485</v>
      </c>
      <c r="C2" s="5" t="n">
        <v>500</v>
      </c>
      <c r="D2" s="5" t="s">
        <v>676</v>
      </c>
      <c r="E2" s="5" t="n">
        <v>6</v>
      </c>
      <c r="F2" s="5" t="s">
        <v>677</v>
      </c>
      <c r="G2" s="0"/>
      <c r="H2" s="5" t="s">
        <v>678</v>
      </c>
    </row>
    <row r="3" customFormat="false" ht="12.8" hidden="false" customHeight="false" outlineLevel="0" collapsed="false">
      <c r="A3" s="5" t="s">
        <v>229</v>
      </c>
      <c r="B3" s="99" t="n">
        <v>41547</v>
      </c>
      <c r="C3" s="5" t="n">
        <v>500</v>
      </c>
      <c r="D3" s="5" t="s">
        <v>676</v>
      </c>
      <c r="E3" s="5" t="n">
        <v>9</v>
      </c>
      <c r="F3" s="5" t="s">
        <v>679</v>
      </c>
      <c r="G3" s="0"/>
      <c r="H3" s="5" t="s">
        <v>678</v>
      </c>
    </row>
    <row r="4" customFormat="false" ht="12.8" hidden="false" customHeight="false" outlineLevel="0" collapsed="false">
      <c r="A4" s="16" t="s">
        <v>225</v>
      </c>
      <c r="B4" s="99" t="n">
        <v>41567</v>
      </c>
      <c r="C4" s="5" t="n">
        <v>600</v>
      </c>
      <c r="D4" s="5" t="s">
        <v>680</v>
      </c>
      <c r="E4" s="5" t="n">
        <v>2</v>
      </c>
      <c r="F4" s="5" t="s">
        <v>681</v>
      </c>
      <c r="G4" s="0"/>
      <c r="H4" s="5" t="s">
        <v>682</v>
      </c>
    </row>
    <row r="5" customFormat="false" ht="12.8" hidden="false" customHeight="false" outlineLevel="0" collapsed="false">
      <c r="A5" s="5" t="s">
        <v>246</v>
      </c>
      <c r="B5" s="99" t="n">
        <v>41649</v>
      </c>
      <c r="C5" s="5" t="n">
        <v>602</v>
      </c>
      <c r="D5" s="5" t="s">
        <v>680</v>
      </c>
      <c r="E5" s="5" t="n">
        <v>6</v>
      </c>
      <c r="F5" s="5" t="s">
        <v>683</v>
      </c>
      <c r="G5" s="0"/>
      <c r="H5" s="5" t="s">
        <v>684</v>
      </c>
    </row>
    <row r="6" customFormat="false" ht="12.8" hidden="false" customHeight="false" outlineLevel="0" collapsed="false">
      <c r="A6" s="5" t="s">
        <v>260</v>
      </c>
      <c r="B6" s="99" t="n">
        <v>41663</v>
      </c>
      <c r="C6" s="5" t="n">
        <v>602</v>
      </c>
      <c r="D6" s="5" t="s">
        <v>676</v>
      </c>
      <c r="E6" s="5" t="n">
        <v>8</v>
      </c>
      <c r="F6" s="5" t="s">
        <v>685</v>
      </c>
      <c r="G6" s="0"/>
      <c r="H6" s="5" t="s">
        <v>678</v>
      </c>
    </row>
    <row r="7" customFormat="false" ht="12.8" hidden="false" customHeight="false" outlineLevel="0" collapsed="false">
      <c r="A7" s="5" t="s">
        <v>269</v>
      </c>
      <c r="B7" s="99" t="n">
        <v>41670</v>
      </c>
      <c r="C7" s="5" t="n">
        <v>600</v>
      </c>
      <c r="D7" s="5" t="s">
        <v>680</v>
      </c>
      <c r="E7" s="5" t="n">
        <v>9</v>
      </c>
      <c r="F7" s="5" t="s">
        <v>686</v>
      </c>
      <c r="G7" s="0"/>
      <c r="H7" s="5" t="s">
        <v>687</v>
      </c>
    </row>
    <row r="8" customFormat="false" ht="12.8" hidden="false" customHeight="false" outlineLevel="0" collapsed="false">
      <c r="A8" s="5" t="s">
        <v>289</v>
      </c>
      <c r="B8" s="99" t="n">
        <v>41688</v>
      </c>
      <c r="C8" s="5" t="n">
        <v>600</v>
      </c>
      <c r="D8" s="5" t="s">
        <v>676</v>
      </c>
      <c r="E8" s="5" t="n">
        <v>4</v>
      </c>
      <c r="F8" s="5" t="s">
        <v>688</v>
      </c>
      <c r="G8" s="5" t="s">
        <v>689</v>
      </c>
      <c r="H8" s="5" t="s">
        <v>678</v>
      </c>
    </row>
    <row r="9" customFormat="false" ht="12.8" hidden="false" customHeight="false" outlineLevel="0" collapsed="false">
      <c r="A9" s="5" t="s">
        <v>690</v>
      </c>
      <c r="B9" s="99" t="n">
        <v>41710</v>
      </c>
      <c r="C9" s="5" t="n">
        <v>600</v>
      </c>
      <c r="D9" s="5" t="s">
        <v>680</v>
      </c>
      <c r="E9" s="5" t="n">
        <v>7</v>
      </c>
      <c r="F9" s="5" t="s">
        <v>691</v>
      </c>
      <c r="G9" s="5" t="s">
        <v>689</v>
      </c>
      <c r="H9" s="0"/>
    </row>
    <row r="10" customFormat="false" ht="12.8" hidden="false" customHeight="false" outlineLevel="0" collapsed="false">
      <c r="A10" s="5" t="s">
        <v>298</v>
      </c>
      <c r="B10" s="99" t="n">
        <v>41716</v>
      </c>
      <c r="C10" s="5" t="n">
        <v>600</v>
      </c>
      <c r="D10" s="5" t="s">
        <v>680</v>
      </c>
      <c r="E10" s="5" t="n">
        <v>7</v>
      </c>
      <c r="F10" s="5" t="s">
        <v>691</v>
      </c>
      <c r="G10" s="5" t="s">
        <v>692</v>
      </c>
      <c r="H10" s="5" t="s">
        <v>687</v>
      </c>
    </row>
    <row r="11" customFormat="false" ht="12.8" hidden="false" customHeight="false" outlineLevel="0" collapsed="false">
      <c r="A11" s="5" t="s">
        <v>310</v>
      </c>
      <c r="B11" s="99" t="n">
        <v>41738</v>
      </c>
      <c r="C11" s="5" t="n">
        <v>600</v>
      </c>
      <c r="D11" s="5" t="s">
        <v>676</v>
      </c>
      <c r="E11" s="5" t="n">
        <v>4</v>
      </c>
      <c r="F11" s="5" t="s">
        <v>693</v>
      </c>
      <c r="G11" s="0"/>
      <c r="H11" s="5" t="s">
        <v>694</v>
      </c>
    </row>
    <row r="12" customFormat="false" ht="12.8" hidden="false" customHeight="false" outlineLevel="0" collapsed="false">
      <c r="A12" s="5" t="s">
        <v>319</v>
      </c>
      <c r="B12" s="99" t="n">
        <v>41759</v>
      </c>
      <c r="C12" s="5" t="n">
        <v>600</v>
      </c>
      <c r="D12" s="5" t="s">
        <v>680</v>
      </c>
      <c r="E12" s="5" t="n">
        <v>14</v>
      </c>
      <c r="F12" s="5" t="s">
        <v>695</v>
      </c>
      <c r="G12" s="0"/>
      <c r="H12" s="5" t="s">
        <v>696</v>
      </c>
    </row>
    <row r="13" customFormat="false" ht="12.8" hidden="false" customHeight="false" outlineLevel="0" collapsed="false">
      <c r="A13" s="5" t="s">
        <v>341</v>
      </c>
      <c r="B13" s="99" t="n">
        <v>41771</v>
      </c>
      <c r="C13" s="5" t="n">
        <v>600</v>
      </c>
      <c r="D13" s="5" t="s">
        <v>676</v>
      </c>
      <c r="E13" s="5" t="n">
        <v>7</v>
      </c>
      <c r="F13" s="5" t="s">
        <v>697</v>
      </c>
      <c r="G13" s="0"/>
      <c r="H13" s="5" t="s">
        <v>698</v>
      </c>
    </row>
    <row r="14" customFormat="false" ht="12.75" hidden="false" customHeight="false" outlineLevel="0" collapsed="false">
      <c r="A14" s="5" t="s">
        <v>353</v>
      </c>
      <c r="B14" s="99" t="n">
        <v>41779</v>
      </c>
      <c r="C14" s="5" t="n">
        <v>500</v>
      </c>
      <c r="D14" s="5" t="s">
        <v>680</v>
      </c>
      <c r="E14" s="5" t="n">
        <v>14</v>
      </c>
      <c r="F14" s="5" t="s">
        <v>695</v>
      </c>
      <c r="G14" s="5" t="s">
        <v>699</v>
      </c>
      <c r="H14" s="5" t="s">
        <v>700</v>
      </c>
    </row>
    <row r="15" customFormat="false" ht="12.75" hidden="false" customHeight="false" outlineLevel="0" collapsed="false">
      <c r="A15" s="5" t="s">
        <v>368</v>
      </c>
      <c r="B15" s="99" t="n">
        <v>41784</v>
      </c>
      <c r="C15" s="5" t="n">
        <v>600</v>
      </c>
      <c r="D15" s="5" t="s">
        <v>680</v>
      </c>
      <c r="E15" s="5" t="n">
        <v>14</v>
      </c>
      <c r="F15" s="5" t="s">
        <v>695</v>
      </c>
      <c r="G15" s="5" t="s">
        <v>701</v>
      </c>
      <c r="H15" s="5" t="s">
        <v>702</v>
      </c>
    </row>
    <row r="16" customFormat="false" ht="12.75" hidden="false" customHeight="false" outlineLevel="0" collapsed="false">
      <c r="A16" s="5" t="s">
        <v>383</v>
      </c>
      <c r="B16" s="99" t="n">
        <v>41801</v>
      </c>
      <c r="C16" s="5" t="n">
        <v>600</v>
      </c>
      <c r="D16" s="5" t="s">
        <v>680</v>
      </c>
      <c r="E16" s="5" t="n">
        <v>24</v>
      </c>
      <c r="F16" s="5" t="s">
        <v>703</v>
      </c>
      <c r="G16" s="5" t="s">
        <v>704</v>
      </c>
      <c r="H16" s="5" t="s">
        <v>705</v>
      </c>
    </row>
    <row r="17" customFormat="false" ht="12.75" hidden="false" customHeight="false" outlineLevel="0" collapsed="false">
      <c r="A17" s="5" t="s">
        <v>417</v>
      </c>
      <c r="B17" s="99" t="n">
        <v>41807</v>
      </c>
      <c r="C17" s="5" t="n">
        <v>500</v>
      </c>
      <c r="D17" s="5" t="s">
        <v>680</v>
      </c>
      <c r="E17" s="5" t="n">
        <v>24</v>
      </c>
      <c r="F17" s="5" t="s">
        <v>703</v>
      </c>
      <c r="G17" s="5" t="s">
        <v>706</v>
      </c>
      <c r="H17" s="5" t="s">
        <v>707</v>
      </c>
    </row>
    <row r="18" customFormat="false" ht="12.8" hidden="false" customHeight="false" outlineLevel="0" collapsed="false">
      <c r="A18" s="5" t="s">
        <v>442</v>
      </c>
      <c r="B18" s="99" t="n">
        <v>41829</v>
      </c>
      <c r="C18" s="5" t="n">
        <v>500</v>
      </c>
      <c r="D18" s="5" t="s">
        <v>680</v>
      </c>
      <c r="E18" s="5" t="n">
        <v>17</v>
      </c>
      <c r="F18" s="5" t="s">
        <v>708</v>
      </c>
      <c r="G18" s="5" t="s">
        <v>709</v>
      </c>
      <c r="H18" s="5" t="s">
        <v>710</v>
      </c>
    </row>
    <row r="19" customFormat="false" ht="12.75" hidden="false" customHeight="false" outlineLevel="0" collapsed="false">
      <c r="A19" s="5" t="s">
        <v>475</v>
      </c>
      <c r="B19" s="99" t="n">
        <v>41880</v>
      </c>
      <c r="C19" s="5" t="n">
        <v>500</v>
      </c>
      <c r="D19" s="5" t="s">
        <v>680</v>
      </c>
      <c r="E19" s="5" t="n">
        <v>24</v>
      </c>
      <c r="F19" s="5" t="s">
        <v>711</v>
      </c>
      <c r="G19" s="5" t="s">
        <v>709</v>
      </c>
      <c r="H19" s="5" t="s">
        <v>712</v>
      </c>
    </row>
    <row r="20" customFormat="false" ht="12.75" hidden="false" customHeight="false" outlineLevel="0" collapsed="false">
      <c r="A20" s="5" t="s">
        <v>505</v>
      </c>
      <c r="B20" s="99" t="n">
        <v>41887</v>
      </c>
      <c r="C20" s="5" t="n">
        <v>500</v>
      </c>
      <c r="D20" s="5" t="s">
        <v>680</v>
      </c>
      <c r="E20" s="5" t="n">
        <v>6</v>
      </c>
      <c r="F20" s="5" t="s">
        <v>713</v>
      </c>
      <c r="G20" s="5" t="s">
        <v>709</v>
      </c>
      <c r="H20" s="5" t="s">
        <v>714</v>
      </c>
    </row>
    <row r="21" customFormat="false" ht="12.75" hidden="false" customHeight="false" outlineLevel="0" collapsed="false">
      <c r="A21" s="5" t="s">
        <v>511</v>
      </c>
      <c r="B21" s="100" t="n">
        <v>41909</v>
      </c>
      <c r="C21" s="5" t="n">
        <v>500</v>
      </c>
      <c r="D21" s="5" t="s">
        <v>680</v>
      </c>
      <c r="E21" s="5" t="n">
        <v>17</v>
      </c>
      <c r="F21" s="5" t="s">
        <v>715</v>
      </c>
      <c r="G21" s="5" t="s">
        <v>709</v>
      </c>
      <c r="H21" s="5" t="s">
        <v>716</v>
      </c>
    </row>
    <row r="22" customFormat="false" ht="12.8" hidden="false" customHeight="false" outlineLevel="0" collapsed="false">
      <c r="A22" s="5" t="s">
        <v>537</v>
      </c>
      <c r="B22" s="100" t="n">
        <v>41929</v>
      </c>
      <c r="C22" s="5" t="n">
        <v>500</v>
      </c>
      <c r="D22" s="5" t="s">
        <v>680</v>
      </c>
      <c r="E22" s="5" t="n">
        <v>22</v>
      </c>
      <c r="F22" s="5" t="s">
        <v>717</v>
      </c>
      <c r="G22" s="5" t="s">
        <v>709</v>
      </c>
      <c r="H22" s="5" t="s">
        <v>718</v>
      </c>
    </row>
    <row r="23" customFormat="false" ht="12.8" hidden="false" customHeight="false" outlineLevel="0" collapsed="false">
      <c r="A23" s="5" t="s">
        <v>568</v>
      </c>
      <c r="B23" s="100" t="n">
        <v>41943</v>
      </c>
      <c r="C23" s="5" t="n">
        <v>500</v>
      </c>
      <c r="D23" s="5" t="s">
        <v>680</v>
      </c>
      <c r="E23" s="5" t="n">
        <v>13</v>
      </c>
      <c r="F23" s="5" t="s">
        <v>719</v>
      </c>
      <c r="G23" s="5" t="s">
        <v>709</v>
      </c>
      <c r="H23" s="5" t="s">
        <v>720</v>
      </c>
    </row>
    <row r="24" customFormat="false" ht="12.8" hidden="false" customHeight="false" outlineLevel="0" collapsed="false">
      <c r="A24" s="5" t="s">
        <v>582</v>
      </c>
      <c r="B24" s="100" t="n">
        <v>41963</v>
      </c>
      <c r="C24" s="5" t="n">
        <v>500</v>
      </c>
      <c r="D24" s="5" t="s">
        <v>680</v>
      </c>
      <c r="E24" s="5" t="n">
        <v>24</v>
      </c>
      <c r="F24" s="5" t="s">
        <v>721</v>
      </c>
      <c r="G24" s="5" t="s">
        <v>709</v>
      </c>
      <c r="H24" s="5" t="s">
        <v>722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