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435" windowWidth="28800" windowHeight="16440"/>
  </bookViews>
  <sheets>
    <sheet name="1" sheetId="1" r:id="rId1"/>
    <sheet name="Methodlar" sheetId="4" r:id="rId2"/>
  </sheets>
  <calcPr calcId="124519"/>
  <fileRecoveryPr repairLoad="1"/>
</workbook>
</file>

<file path=xl/calcChain.xml><?xml version="1.0" encoding="utf-8"?>
<calcChain xmlns="http://schemas.openxmlformats.org/spreadsheetml/2006/main">
  <c r="A3" i="1"/>
  <c r="A4"/>
  <c r="B4" s="1"/>
  <c r="A5"/>
  <c r="A6"/>
  <c r="A7"/>
  <c r="A8"/>
  <c r="B8" s="1"/>
  <c r="A9"/>
  <c r="A10"/>
  <c r="A11"/>
  <c r="A12"/>
  <c r="B12" s="1"/>
  <c r="A13"/>
  <c r="B3"/>
  <c r="G3" s="1"/>
  <c r="B5"/>
  <c r="G5" s="1"/>
  <c r="B7"/>
  <c r="G7" s="1"/>
  <c r="D9"/>
  <c r="B9"/>
  <c r="G9" s="1"/>
  <c r="B11"/>
  <c r="D11" s="1"/>
  <c r="D13"/>
  <c r="B13"/>
  <c r="G13" s="1"/>
  <c r="D7" l="1"/>
  <c r="D3"/>
  <c r="J5"/>
  <c r="E11"/>
  <c r="H11"/>
  <c r="E5"/>
  <c r="H13"/>
  <c r="J11"/>
  <c r="H9"/>
  <c r="H7"/>
  <c r="H5"/>
  <c r="H3"/>
  <c r="G4"/>
  <c r="K4"/>
  <c r="G8"/>
  <c r="K8"/>
  <c r="I12"/>
  <c r="D12"/>
  <c r="I8"/>
  <c r="D8"/>
  <c r="J7"/>
  <c r="E7"/>
  <c r="I4"/>
  <c r="D4"/>
  <c r="J3"/>
  <c r="E3"/>
  <c r="I13"/>
  <c r="J12"/>
  <c r="E12"/>
  <c r="K11"/>
  <c r="G11"/>
  <c r="B10"/>
  <c r="E10" s="1"/>
  <c r="I9"/>
  <c r="J8"/>
  <c r="E8"/>
  <c r="K7"/>
  <c r="B6"/>
  <c r="J6" s="1"/>
  <c r="I5"/>
  <c r="D5"/>
  <c r="J4"/>
  <c r="E4"/>
  <c r="K3"/>
  <c r="J13"/>
  <c r="E13"/>
  <c r="K12"/>
  <c r="G12"/>
  <c r="D10"/>
  <c r="J9"/>
  <c r="E9"/>
  <c r="K13"/>
  <c r="H12"/>
  <c r="I11"/>
  <c r="J10"/>
  <c r="K9"/>
  <c r="H8"/>
  <c r="I7"/>
  <c r="K5"/>
  <c r="H4"/>
  <c r="I3"/>
  <c r="I10" l="1"/>
  <c r="H10"/>
  <c r="G10"/>
  <c r="K10"/>
  <c r="D6"/>
  <c r="I6"/>
  <c r="G6"/>
  <c r="K6"/>
  <c r="H6"/>
  <c r="E6"/>
</calcChain>
</file>

<file path=xl/sharedStrings.xml><?xml version="1.0" encoding="utf-8"?>
<sst xmlns="http://schemas.openxmlformats.org/spreadsheetml/2006/main" count="28" uniqueCount="26">
  <si>
    <t>Katsayılar</t>
  </si>
  <si>
    <t>Limit Puanları</t>
  </si>
  <si>
    <t>Değerler =&gt; Puanlar</t>
  </si>
  <si>
    <t>K</t>
  </si>
  <si>
    <t>L</t>
  </si>
  <si>
    <t>Alt Limit</t>
  </si>
  <si>
    <t>Üst Limit</t>
  </si>
  <si>
    <t>Puan 1</t>
  </si>
  <si>
    <t>Puan 2</t>
  </si>
  <si>
    <t>Puan 3</t>
  </si>
  <si>
    <t>Puan 4</t>
  </si>
  <si>
    <t>Puan 5</t>
  </si>
  <si>
    <t>&lt;=</t>
  </si>
  <si>
    <t>Aşağıda değer girdiğinizde sol taraf kendiliğinden dolacak</t>
  </si>
  <si>
    <t>Değer 1</t>
  </si>
  <si>
    <t>Değer 2</t>
  </si>
  <si>
    <t>Değer 3</t>
  </si>
  <si>
    <t>Değer 4</t>
  </si>
  <si>
    <t>Değer 5</t>
  </si>
  <si>
    <t>Sağ tarafı doldurarak endeksin oluşturduğu puanları görebilirsiniz</t>
  </si>
  <si>
    <t>=&gt;</t>
  </si>
  <si>
    <t>Formül</t>
  </si>
  <si>
    <t>Method Adı</t>
  </si>
  <si>
    <t>Method K-L</t>
  </si>
  <si>
    <t>(X*K)/(X+(5*K-1)*min)</t>
  </si>
  <si>
    <t>id</t>
  </si>
</sst>
</file>

<file path=xl/styles.xml><?xml version="1.0" encoding="utf-8"?>
<styleSheet xmlns="http://schemas.openxmlformats.org/spreadsheetml/2006/main">
  <numFmts count="3">
    <numFmt numFmtId="43" formatCode="_-* #,##0.00\ _₺_-;\-* #,##0.00\ _₺_-;_-* &quot;-&quot;??\ _₺_-;_-@_-"/>
    <numFmt numFmtId="164" formatCode="0.000000000000000"/>
    <numFmt numFmtId="165" formatCode="0.000000"/>
  </numFmts>
  <fonts count="6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name val="Calibri"/>
      <family val="2"/>
      <charset val="162"/>
      <scheme val="minor"/>
    </font>
    <font>
      <b/>
      <sz val="11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6">
    <xf numFmtId="0" fontId="0" fillId="0" borderId="0" xfId="0"/>
    <xf numFmtId="165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64" fontId="2" fillId="0" borderId="4" xfId="0" applyNumberFormat="1" applyFont="1" applyBorder="1" applyAlignment="1">
      <alignment horizontal="center"/>
    </xf>
    <xf numFmtId="164" fontId="2" fillId="0" borderId="5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165" fontId="2" fillId="0" borderId="5" xfId="0" applyNumberFormat="1" applyFont="1" applyBorder="1" applyAlignment="1">
      <alignment horizontal="center"/>
    </xf>
    <xf numFmtId="165" fontId="2" fillId="0" borderId="0" xfId="0" applyNumberFormat="1" applyFont="1" applyBorder="1" applyAlignment="1">
      <alignment horizontal="center"/>
    </xf>
    <xf numFmtId="165" fontId="1" fillId="0" borderId="4" xfId="0" applyNumberFormat="1" applyFont="1" applyBorder="1" applyAlignment="1">
      <alignment horizontal="center"/>
    </xf>
    <xf numFmtId="164" fontId="3" fillId="0" borderId="5" xfId="1" applyNumberFormat="1" applyFont="1" applyBorder="1" applyAlignment="1">
      <alignment horizontal="center" wrapText="1"/>
    </xf>
    <xf numFmtId="165" fontId="1" fillId="0" borderId="5" xfId="0" applyNumberFormat="1" applyFont="1" applyBorder="1" applyAlignment="1">
      <alignment horizontal="center"/>
    </xf>
    <xf numFmtId="165" fontId="1" fillId="0" borderId="0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165" fontId="1" fillId="0" borderId="6" xfId="0" applyNumberFormat="1" applyFont="1" applyBorder="1" applyAlignment="1">
      <alignment horizontal="center"/>
    </xf>
    <xf numFmtId="164" fontId="3" fillId="0" borderId="7" xfId="1" applyNumberFormat="1" applyFont="1" applyBorder="1" applyAlignment="1">
      <alignment horizontal="center" wrapText="1"/>
    </xf>
    <xf numFmtId="165" fontId="1" fillId="0" borderId="7" xfId="0" applyNumberFormat="1" applyFont="1" applyBorder="1" applyAlignment="1">
      <alignment horizontal="center"/>
    </xf>
    <xf numFmtId="165" fontId="1" fillId="0" borderId="8" xfId="0" applyNumberFormat="1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2" fontId="4" fillId="0" borderId="1" xfId="0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2" fontId="3" fillId="0" borderId="4" xfId="1" applyNumberFormat="1" applyFont="1" applyBorder="1" applyAlignment="1">
      <alignment horizontal="center" wrapText="1"/>
    </xf>
    <xf numFmtId="2" fontId="3" fillId="0" borderId="5" xfId="1" applyNumberFormat="1" applyFont="1" applyBorder="1" applyAlignment="1">
      <alignment horizontal="center" wrapText="1"/>
    </xf>
    <xf numFmtId="2" fontId="3" fillId="0" borderId="0" xfId="1" applyNumberFormat="1" applyFont="1" applyBorder="1" applyAlignment="1">
      <alignment horizontal="center" wrapText="1"/>
    </xf>
    <xf numFmtId="165" fontId="1" fillId="0" borderId="0" xfId="0" applyNumberFormat="1" applyFont="1" applyAlignment="1">
      <alignment horizontal="center"/>
    </xf>
    <xf numFmtId="2" fontId="3" fillId="0" borderId="4" xfId="0" applyNumberFormat="1" applyFont="1" applyBorder="1" applyAlignment="1">
      <alignment horizontal="center" wrapText="1"/>
    </xf>
    <xf numFmtId="2" fontId="3" fillId="0" borderId="5" xfId="0" applyNumberFormat="1" applyFont="1" applyBorder="1" applyAlignment="1">
      <alignment horizontal="center" wrapText="1"/>
    </xf>
    <xf numFmtId="2" fontId="3" fillId="0" borderId="0" xfId="0" applyNumberFormat="1" applyFont="1" applyBorder="1" applyAlignment="1">
      <alignment horizontal="center" wrapText="1"/>
    </xf>
    <xf numFmtId="2" fontId="3" fillId="0" borderId="4" xfId="1" applyNumberFormat="1" applyFont="1" applyBorder="1" applyAlignment="1">
      <alignment horizontal="center"/>
    </xf>
    <xf numFmtId="2" fontId="3" fillId="0" borderId="5" xfId="1" applyNumberFormat="1" applyFont="1" applyBorder="1" applyAlignment="1">
      <alignment horizontal="center"/>
    </xf>
    <xf numFmtId="2" fontId="3" fillId="0" borderId="0" xfId="1" applyNumberFormat="1" applyFont="1" applyBorder="1" applyAlignment="1">
      <alignment horizontal="center"/>
    </xf>
    <xf numFmtId="2" fontId="3" fillId="0" borderId="4" xfId="0" applyNumberFormat="1" applyFont="1" applyBorder="1" applyAlignment="1">
      <alignment horizontal="center"/>
    </xf>
    <xf numFmtId="2" fontId="3" fillId="0" borderId="5" xfId="0" applyNumberFormat="1" applyFont="1" applyBorder="1" applyAlignment="1">
      <alignment horizontal="center"/>
    </xf>
    <xf numFmtId="2" fontId="3" fillId="0" borderId="0" xfId="0" applyNumberFormat="1" applyFont="1" applyBorder="1" applyAlignment="1">
      <alignment horizontal="center"/>
    </xf>
    <xf numFmtId="2" fontId="3" fillId="0" borderId="6" xfId="0" applyNumberFormat="1" applyFont="1" applyBorder="1" applyAlignment="1">
      <alignment horizontal="center"/>
    </xf>
    <xf numFmtId="2" fontId="3" fillId="0" borderId="7" xfId="0" applyNumberFormat="1" applyFont="1" applyBorder="1" applyAlignment="1">
      <alignment horizontal="center"/>
    </xf>
    <xf numFmtId="164" fontId="3" fillId="0" borderId="0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4" fontId="3" fillId="0" borderId="4" xfId="1" applyNumberFormat="1" applyFont="1" applyBorder="1" applyAlignment="1">
      <alignment horizontal="center" wrapText="1"/>
    </xf>
    <xf numFmtId="4" fontId="3" fillId="0" borderId="5" xfId="1" applyNumberFormat="1" applyFont="1" applyBorder="1" applyAlignment="1">
      <alignment horizontal="center" wrapText="1"/>
    </xf>
    <xf numFmtId="4" fontId="3" fillId="0" borderId="4" xfId="0" applyNumberFormat="1" applyFont="1" applyBorder="1" applyAlignment="1">
      <alignment horizontal="center" wrapText="1"/>
    </xf>
    <xf numFmtId="4" fontId="3" fillId="0" borderId="5" xfId="0" applyNumberFormat="1" applyFont="1" applyBorder="1" applyAlignment="1">
      <alignment horizontal="center" wrapText="1"/>
    </xf>
    <xf numFmtId="4" fontId="3" fillId="0" borderId="4" xfId="1" applyNumberFormat="1" applyFont="1" applyBorder="1" applyAlignment="1">
      <alignment horizontal="center"/>
    </xf>
    <xf numFmtId="4" fontId="3" fillId="0" borderId="5" xfId="1" applyNumberFormat="1" applyFont="1" applyBorder="1" applyAlignment="1">
      <alignment horizontal="center"/>
    </xf>
    <xf numFmtId="4" fontId="5" fillId="0" borderId="4" xfId="0" applyNumberFormat="1" applyFont="1" applyBorder="1" applyAlignment="1">
      <alignment horizontal="center"/>
    </xf>
    <xf numFmtId="4" fontId="5" fillId="0" borderId="5" xfId="0" applyNumberFormat="1" applyFont="1" applyBorder="1" applyAlignment="1">
      <alignment horizontal="center"/>
    </xf>
    <xf numFmtId="4" fontId="5" fillId="0" borderId="0" xfId="0" applyNumberFormat="1" applyFont="1" applyBorder="1" applyAlignment="1">
      <alignment horizontal="center"/>
    </xf>
    <xf numFmtId="4" fontId="5" fillId="0" borderId="1" xfId="0" applyNumberFormat="1" applyFont="1" applyBorder="1" applyAlignment="1">
      <alignment horizontal="center"/>
    </xf>
    <xf numFmtId="4" fontId="5" fillId="0" borderId="3" xfId="0" applyNumberFormat="1" applyFont="1" applyBorder="1" applyAlignment="1">
      <alignment horizontal="center"/>
    </xf>
    <xf numFmtId="4" fontId="5" fillId="0" borderId="2" xfId="0" applyNumberFormat="1" applyFont="1" applyBorder="1" applyAlignment="1">
      <alignment horizontal="center"/>
    </xf>
    <xf numFmtId="4" fontId="5" fillId="0" borderId="6" xfId="0" applyNumberFormat="1" applyFont="1" applyBorder="1" applyAlignment="1">
      <alignment horizontal="center"/>
    </xf>
    <xf numFmtId="4" fontId="5" fillId="0" borderId="8" xfId="0" applyNumberFormat="1" applyFont="1" applyBorder="1" applyAlignment="1">
      <alignment horizontal="center"/>
    </xf>
    <xf numFmtId="4" fontId="5" fillId="0" borderId="7" xfId="0" applyNumberFormat="1" applyFont="1" applyBorder="1" applyAlignment="1">
      <alignment horizontal="center"/>
    </xf>
    <xf numFmtId="0" fontId="1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165" fontId="1" fillId="0" borderId="0" xfId="0" applyNumberFormat="1" applyFont="1" applyAlignment="1">
      <alignment horizontal="center"/>
    </xf>
    <xf numFmtId="164" fontId="4" fillId="0" borderId="0" xfId="0" applyNumberFormat="1" applyFont="1" applyBorder="1" applyAlignment="1">
      <alignment horizontal="center"/>
    </xf>
    <xf numFmtId="0" fontId="3" fillId="0" borderId="1" xfId="0" applyNumberFormat="1" applyFont="1" applyBorder="1" applyAlignment="1">
      <alignment horizontal="center" vertical="center" wrapText="1"/>
    </xf>
    <xf numFmtId="0" fontId="3" fillId="0" borderId="3" xfId="0" applyNumberFormat="1" applyFont="1" applyBorder="1" applyAlignment="1">
      <alignment horizontal="center" vertical="center" wrapText="1"/>
    </xf>
    <xf numFmtId="0" fontId="3" fillId="0" borderId="4" xfId="0" applyNumberFormat="1" applyFont="1" applyBorder="1" applyAlignment="1">
      <alignment horizontal="center" vertical="center" wrapText="1"/>
    </xf>
    <xf numFmtId="0" fontId="3" fillId="0" borderId="0" xfId="0" applyNumberFormat="1" applyFont="1" applyBorder="1" applyAlignment="1">
      <alignment horizontal="center" vertical="center" wrapText="1"/>
    </xf>
    <xf numFmtId="0" fontId="3" fillId="0" borderId="6" xfId="0" applyNumberFormat="1" applyFont="1" applyBorder="1" applyAlignment="1">
      <alignment horizontal="center" vertical="center" wrapText="1"/>
    </xf>
    <xf numFmtId="0" fontId="3" fillId="0" borderId="8" xfId="0" applyNumberFormat="1" applyFont="1" applyBorder="1" applyAlignment="1">
      <alignment horizontal="center" vertical="center" wrapText="1"/>
    </xf>
    <xf numFmtId="0" fontId="3" fillId="0" borderId="2" xfId="0" quotePrefix="1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0" fontId="3" fillId="0" borderId="5" xfId="0" quotePrefix="1" applyNumberFormat="1" applyFont="1" applyBorder="1" applyAlignment="1">
      <alignment horizontal="center" vertical="center" wrapText="1"/>
    </xf>
    <xf numFmtId="0" fontId="3" fillId="0" borderId="7" xfId="0" quotePrefix="1" applyNumberFormat="1" applyFont="1" applyBorder="1" applyAlignment="1">
      <alignment horizontal="center" vertical="center" wrapText="1"/>
    </xf>
    <xf numFmtId="2" fontId="4" fillId="0" borderId="9" xfId="0" applyNumberFormat="1" applyFont="1" applyBorder="1" applyAlignment="1">
      <alignment horizontal="center" wrapText="1"/>
    </xf>
    <xf numFmtId="164" fontId="4" fillId="0" borderId="5" xfId="0" applyNumberFormat="1" applyFont="1" applyBorder="1" applyAlignment="1">
      <alignment horizontal="center"/>
    </xf>
    <xf numFmtId="164" fontId="4" fillId="0" borderId="8" xfId="0" applyNumberFormat="1" applyFont="1" applyBorder="1" applyAlignment="1">
      <alignment horizontal="center"/>
    </xf>
    <xf numFmtId="164" fontId="4" fillId="0" borderId="7" xfId="0" applyNumberFormat="1" applyFont="1" applyBorder="1" applyAlignment="1">
      <alignment horizontal="center"/>
    </xf>
    <xf numFmtId="165" fontId="2" fillId="0" borderId="9" xfId="0" applyNumberFormat="1" applyFont="1" applyBorder="1" applyAlignment="1">
      <alignment horizontal="center"/>
    </xf>
    <xf numFmtId="164" fontId="2" fillId="0" borderId="9" xfId="0" applyNumberFormat="1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31"/>
  <sheetViews>
    <sheetView showGridLines="0" tabSelected="1" workbookViewId="0">
      <selection activeCell="C38" sqref="C38"/>
    </sheetView>
  </sheetViews>
  <sheetFormatPr defaultColWidth="9.140625" defaultRowHeight="15"/>
  <cols>
    <col min="1" max="1" width="9" style="38" bestFit="1" customWidth="1"/>
    <col min="2" max="2" width="18.85546875" style="38" bestFit="1" customWidth="1"/>
    <col min="3" max="3" width="3" style="38" bestFit="1" customWidth="1"/>
    <col min="4" max="4" width="10.5703125" style="25" bestFit="1" customWidth="1"/>
    <col min="5" max="5" width="12.140625" style="25" bestFit="1" customWidth="1"/>
    <col min="6" max="6" width="11.85546875" style="25" customWidth="1"/>
    <col min="7" max="8" width="10" style="25" bestFit="1" customWidth="1"/>
    <col min="9" max="11" width="11.140625" style="25" bestFit="1" customWidth="1"/>
    <col min="12" max="12" width="3" style="25" bestFit="1" customWidth="1"/>
    <col min="13" max="13" width="9.42578125" style="25" bestFit="1" customWidth="1"/>
    <col min="14" max="16384" width="9.140625" style="12"/>
  </cols>
  <sheetData>
    <row r="1" spans="1:15" s="2" customFormat="1">
      <c r="A1" s="73" t="s">
        <v>0</v>
      </c>
      <c r="B1" s="74"/>
      <c r="C1" s="85"/>
      <c r="D1" s="75" t="s">
        <v>1</v>
      </c>
      <c r="E1" s="76"/>
      <c r="F1" s="84"/>
      <c r="G1" s="75" t="s">
        <v>2</v>
      </c>
      <c r="H1" s="77"/>
      <c r="I1" s="77"/>
      <c r="J1" s="77"/>
      <c r="K1" s="76"/>
      <c r="L1" s="1"/>
      <c r="M1" s="1"/>
    </row>
    <row r="2" spans="1:15" s="2" customFormat="1">
      <c r="A2" s="3" t="s">
        <v>3</v>
      </c>
      <c r="B2" s="4" t="s">
        <v>4</v>
      </c>
      <c r="C2" s="85"/>
      <c r="D2" s="5" t="s">
        <v>5</v>
      </c>
      <c r="E2" s="6" t="s">
        <v>6</v>
      </c>
      <c r="F2" s="84"/>
      <c r="G2" s="5" t="s">
        <v>7</v>
      </c>
      <c r="H2" s="7" t="s">
        <v>8</v>
      </c>
      <c r="I2" s="7" t="s">
        <v>9</v>
      </c>
      <c r="J2" s="7" t="s">
        <v>10</v>
      </c>
      <c r="K2" s="6" t="s">
        <v>11</v>
      </c>
    </row>
    <row r="3" spans="1:15">
      <c r="A3" s="8">
        <f t="shared" ref="A3:A8" si="0">(0.8*($D17-$E17))/((4*$D17)-$E17)</f>
        <v>0.83380281690140845</v>
      </c>
      <c r="B3" s="9">
        <f>5*A3-1</f>
        <v>3.169014084507042</v>
      </c>
      <c r="C3" s="85"/>
      <c r="D3" s="8">
        <f>($A3*D17)/(D17+($B3*$D17))</f>
        <v>0.20000000000000004</v>
      </c>
      <c r="E3" s="10">
        <f>($A3*E17)/(E17+($B3*$D17))</f>
        <v>0.8</v>
      </c>
      <c r="F3" s="84"/>
      <c r="G3" s="8">
        <f>($A3*G17)/(G17+($B3*$D17))</f>
        <v>0.20000000000000004</v>
      </c>
      <c r="H3" s="11">
        <f>($A3*H17)/(H17+($B3*$D17))</f>
        <v>0.51034482758620692</v>
      </c>
      <c r="I3" s="11">
        <f>($A3*I17)/(I17+($B3*$D17))</f>
        <v>0.68837209302325586</v>
      </c>
      <c r="J3" s="11">
        <f>($A3*J17)/(J17+($B3*$D17))</f>
        <v>0.76457564575645753</v>
      </c>
      <c r="K3" s="10">
        <f>($A3*K17)/(K17+($B3*$D17))</f>
        <v>0.8</v>
      </c>
      <c r="L3" s="12"/>
      <c r="M3" s="12"/>
    </row>
    <row r="4" spans="1:15">
      <c r="A4" s="8">
        <f t="shared" si="0"/>
        <v>1</v>
      </c>
      <c r="B4" s="9">
        <f>5*A4-1</f>
        <v>4</v>
      </c>
      <c r="C4" s="85"/>
      <c r="D4" s="8">
        <f>($A4*D18)/(D18+($B4*$D18))</f>
        <v>0.2</v>
      </c>
      <c r="E4" s="10">
        <f>($A4*E18)/(E18+($B4*$D18))</f>
        <v>0.8</v>
      </c>
      <c r="F4" s="84"/>
      <c r="G4" s="8">
        <f>($A4*G18)/(G18+($B4*$D18))</f>
        <v>0.2</v>
      </c>
      <c r="H4" s="11">
        <f>($A4*H18)/(H18+($B4*$D18))</f>
        <v>0.33333333333333331</v>
      </c>
      <c r="I4" s="11">
        <f>($A4*I18)/(I18+($B4*$D18))</f>
        <v>0.5</v>
      </c>
      <c r="J4" s="11">
        <f>($A4*J18)/(J18+($B4*$D18))</f>
        <v>0.66666666666666663</v>
      </c>
      <c r="K4" s="10">
        <f>($A4*K18)/(K18+($B4*$D18))</f>
        <v>0.8</v>
      </c>
      <c r="L4" s="12"/>
      <c r="M4" s="12"/>
    </row>
    <row r="5" spans="1:15">
      <c r="A5" s="8">
        <f t="shared" si="0"/>
        <v>0.88571428571428568</v>
      </c>
      <c r="B5" s="9">
        <f>5*A5-1</f>
        <v>3.4285714285714288</v>
      </c>
      <c r="C5" s="85"/>
      <c r="D5" s="8">
        <f>($A5*D19)/(D19+($B5*$D19))</f>
        <v>0.19999999999999998</v>
      </c>
      <c r="E5" s="10">
        <f>($A5*E19)/(E19+($B5*$D19))</f>
        <v>0.79999999999999993</v>
      </c>
      <c r="F5" s="84"/>
      <c r="G5" s="8">
        <f>($A5*G19)/(G19+($B5*$D19))</f>
        <v>0.19999999999999998</v>
      </c>
      <c r="H5" s="11">
        <f>($A5*H19)/(H19+($B5*$D19))</f>
        <v>0.47692307692307689</v>
      </c>
      <c r="I5" s="11">
        <f>($A5*I19)/(I19+($B5*$D19))</f>
        <v>0.61999999999999988</v>
      </c>
      <c r="J5" s="11">
        <f>($A5*J19)/(J19+($B5*$D19))</f>
        <v>0.72941176470588232</v>
      </c>
      <c r="K5" s="10">
        <f>($A5*K19)/(K19+($B5*$D19))</f>
        <v>0.79999999999999993</v>
      </c>
      <c r="L5" s="12"/>
      <c r="M5" s="12"/>
    </row>
    <row r="6" spans="1:15">
      <c r="A6" s="8">
        <f t="shared" si="0"/>
        <v>0.83380281690140845</v>
      </c>
      <c r="B6" s="9">
        <f>5*A6-1</f>
        <v>3.169014084507042</v>
      </c>
      <c r="C6" s="85"/>
      <c r="D6" s="8">
        <f>($A6*D20)/(D20+($B6*$D20))</f>
        <v>0.20000000000000004</v>
      </c>
      <c r="E6" s="10">
        <f>($A6*E20)/(E20+($B6*$D20))</f>
        <v>0.8</v>
      </c>
      <c r="F6" s="84"/>
      <c r="G6" s="8">
        <f>($A6*G20)/(G20+($B6*$D20))</f>
        <v>0.20000000000000004</v>
      </c>
      <c r="H6" s="11">
        <f>($A6*H20)/(H20+($B6*$D20))</f>
        <v>0.51034482758620692</v>
      </c>
      <c r="I6" s="11">
        <f>($A6*I20)/(I20+($B6*$D20))</f>
        <v>0.68837209302325586</v>
      </c>
      <c r="J6" s="11">
        <f>($A6*J20)/(J20+($B6*$D20))</f>
        <v>0.76457564575645753</v>
      </c>
      <c r="K6" s="10">
        <f>($A6*K20)/(K20+($B6*$D20))</f>
        <v>0.8</v>
      </c>
      <c r="L6" s="12"/>
      <c r="M6" s="12"/>
    </row>
    <row r="7" spans="1:15">
      <c r="A7" s="8">
        <f t="shared" si="0"/>
        <v>1</v>
      </c>
      <c r="B7" s="9">
        <f>5*A7-1</f>
        <v>4</v>
      </c>
      <c r="C7" s="85"/>
      <c r="D7" s="8">
        <f>($A7*D21)/(D21+($B7*$D21))</f>
        <v>0.2</v>
      </c>
      <c r="E7" s="10">
        <f>($A7*E21)/(E21+($B7*$D21))</f>
        <v>0.8</v>
      </c>
      <c r="F7" s="84"/>
      <c r="G7" s="8">
        <f>($A7*G21)/(G21+($B7*$D21))</f>
        <v>0.2</v>
      </c>
      <c r="H7" s="11">
        <f>($A7*H21)/(H21+($B7*$D21))</f>
        <v>0.33333333333333331</v>
      </c>
      <c r="I7" s="11">
        <f>($A7*I21)/(I21+($B7*$D21))</f>
        <v>0.5</v>
      </c>
      <c r="J7" s="11">
        <f>($A7*J21)/(J21+($B7*$D21))</f>
        <v>0.66666666666666663</v>
      </c>
      <c r="K7" s="10">
        <f>($A7*K21)/(K21+($B7*$D21))</f>
        <v>0.8</v>
      </c>
      <c r="L7" s="12"/>
      <c r="M7" s="12"/>
    </row>
    <row r="8" spans="1:15" ht="15" customHeight="1">
      <c r="A8" s="8">
        <f t="shared" si="0"/>
        <v>1.1428571428571428</v>
      </c>
      <c r="B8" s="9">
        <f>5*A8-1</f>
        <v>4.7142857142857135</v>
      </c>
      <c r="C8" s="85"/>
      <c r="D8" s="8">
        <f>($A8*D22)/(D22+($B8*$D22))</f>
        <v>0.2</v>
      </c>
      <c r="E8" s="10">
        <f>($A8*E22)/(E22+($B8*$D22))</f>
        <v>0.8</v>
      </c>
      <c r="F8" s="84"/>
      <c r="G8" s="8">
        <f>($A8*G22)/(G22+($B8*$D22))</f>
        <v>0.2</v>
      </c>
      <c r="H8" s="11">
        <f>($A8*H22)/(H22+($B8*$D22))</f>
        <v>0.34042553191489366</v>
      </c>
      <c r="I8" s="11">
        <f>($A8*I22)/(I22+($B8*$D22))</f>
        <v>0.52459016393442626</v>
      </c>
      <c r="J8" s="11">
        <f>($A8*J22)/(J22+($B8*$D22))</f>
        <v>0.7191011235955056</v>
      </c>
      <c r="K8" s="10">
        <f>($A8*K22)/(K22+($B8*$D22))</f>
        <v>0.8</v>
      </c>
      <c r="L8" s="70" t="s">
        <v>12</v>
      </c>
      <c r="M8" s="55" t="s">
        <v>13</v>
      </c>
      <c r="N8" s="55"/>
      <c r="O8" s="56"/>
    </row>
    <row r="9" spans="1:15">
      <c r="A9" s="8" t="e">
        <f t="shared" ref="A9:A13" si="1">(0.8*($D23-$E23))/((4*$D23)-$E23)</f>
        <v>#DIV/0!</v>
      </c>
      <c r="B9" s="9" t="e">
        <f>5*A9-1</f>
        <v>#DIV/0!</v>
      </c>
      <c r="C9" s="85"/>
      <c r="D9" s="8" t="e">
        <f>($A9*D23)/(D23+($B9*$D23))</f>
        <v>#DIV/0!</v>
      </c>
      <c r="E9" s="10" t="e">
        <f>($A9*E23)/(E23+($B9*$D23))</f>
        <v>#DIV/0!</v>
      </c>
      <c r="F9" s="84"/>
      <c r="G9" s="8" t="e">
        <f>($A9*G23)/(G23+($B9*$D23))</f>
        <v>#DIV/0!</v>
      </c>
      <c r="H9" s="11" t="e">
        <f>($A9*H23)/(H23+($B9*$D23))</f>
        <v>#DIV/0!</v>
      </c>
      <c r="I9" s="11" t="e">
        <f>($A9*I23)/(I23+($B9*$D23))</f>
        <v>#DIV/0!</v>
      </c>
      <c r="J9" s="11" t="e">
        <f>($A9*J23)/(J23+($B9*$D23))</f>
        <v>#DIV/0!</v>
      </c>
      <c r="K9" s="10" t="e">
        <f>($A9*K23)/(K23+($B9*$D23))</f>
        <v>#DIV/0!</v>
      </c>
      <c r="L9" s="71"/>
      <c r="M9" s="57"/>
      <c r="N9" s="57"/>
      <c r="O9" s="58"/>
    </row>
    <row r="10" spans="1:15">
      <c r="A10" s="8" t="e">
        <f t="shared" si="1"/>
        <v>#DIV/0!</v>
      </c>
      <c r="B10" s="9" t="e">
        <f>5*A10-1</f>
        <v>#DIV/0!</v>
      </c>
      <c r="C10" s="85"/>
      <c r="D10" s="8" t="e">
        <f>($A10*D24)/(D24+($B10*$D24))</f>
        <v>#DIV/0!</v>
      </c>
      <c r="E10" s="10" t="e">
        <f>($A10*E24)/(E24+($B10*$D24))</f>
        <v>#DIV/0!</v>
      </c>
      <c r="F10" s="84"/>
      <c r="G10" s="8" t="e">
        <f>($A10*G24)/(G24+($B10*$D24))</f>
        <v>#DIV/0!</v>
      </c>
      <c r="H10" s="11" t="e">
        <f>($A10*H24)/(H24+($B10*$D24))</f>
        <v>#DIV/0!</v>
      </c>
      <c r="I10" s="11" t="e">
        <f>($A10*I24)/(I24+($B10*$D24))</f>
        <v>#DIV/0!</v>
      </c>
      <c r="J10" s="11" t="e">
        <f>($A10*J24)/(J24+($B10*$D24))</f>
        <v>#DIV/0!</v>
      </c>
      <c r="K10" s="10" t="e">
        <f>($A10*K24)/(K24+($B10*$D24))</f>
        <v>#DIV/0!</v>
      </c>
      <c r="L10" s="71"/>
      <c r="M10" s="57"/>
      <c r="N10" s="57"/>
      <c r="O10" s="58"/>
    </row>
    <row r="11" spans="1:15">
      <c r="A11" s="8" t="e">
        <f t="shared" si="1"/>
        <v>#DIV/0!</v>
      </c>
      <c r="B11" s="9" t="e">
        <f>5*A11-1</f>
        <v>#DIV/0!</v>
      </c>
      <c r="C11" s="85"/>
      <c r="D11" s="8" t="e">
        <f>($A11*D25)/(D25+($B11*$D25))</f>
        <v>#DIV/0!</v>
      </c>
      <c r="E11" s="10" t="e">
        <f>($A11*E25)/(E25+($B11*$D25))</f>
        <v>#DIV/0!</v>
      </c>
      <c r="F11" s="84"/>
      <c r="G11" s="8" t="e">
        <f>($A11*G25)/(G25+($B11*$D25))</f>
        <v>#DIV/0!</v>
      </c>
      <c r="H11" s="11" t="e">
        <f>($A11*H25)/(H25+($B11*$D25))</f>
        <v>#DIV/0!</v>
      </c>
      <c r="I11" s="11" t="e">
        <f>($A11*I25)/(I25+($B11*$D25))</f>
        <v>#DIV/0!</v>
      </c>
      <c r="J11" s="11" t="e">
        <f>($A11*J25)/(J25+($B11*$D25))</f>
        <v>#DIV/0!</v>
      </c>
      <c r="K11" s="10" t="e">
        <f>($A11*K25)/(K25+($B11*$D25))</f>
        <v>#DIV/0!</v>
      </c>
      <c r="L11" s="71"/>
      <c r="M11" s="57"/>
      <c r="N11" s="57"/>
      <c r="O11" s="58"/>
    </row>
    <row r="12" spans="1:15">
      <c r="A12" s="8" t="e">
        <f t="shared" si="1"/>
        <v>#DIV/0!</v>
      </c>
      <c r="B12" s="9" t="e">
        <f>5*A12-1</f>
        <v>#DIV/0!</v>
      </c>
      <c r="C12" s="85"/>
      <c r="D12" s="8" t="e">
        <f>($A12*D26)/(D26+($B12*$D26))</f>
        <v>#DIV/0!</v>
      </c>
      <c r="E12" s="10" t="e">
        <f>($A12*E26)/(E26+($B12*$D26))</f>
        <v>#DIV/0!</v>
      </c>
      <c r="F12" s="84"/>
      <c r="G12" s="8" t="e">
        <f>($A12*G26)/(G26+($B12*$D26))</f>
        <v>#DIV/0!</v>
      </c>
      <c r="H12" s="11" t="e">
        <f>($A12*H26)/(H26+($B12*$D26))</f>
        <v>#DIV/0!</v>
      </c>
      <c r="I12" s="11" t="e">
        <f>($A12*I26)/(I26+($B12*$D26))</f>
        <v>#DIV/0!</v>
      </c>
      <c r="J12" s="11" t="e">
        <f>($A12*J26)/(J26+($B12*$D26))</f>
        <v>#DIV/0!</v>
      </c>
      <c r="K12" s="10" t="e">
        <f>($A12*K26)/(K26+($B12*$D26))</f>
        <v>#DIV/0!</v>
      </c>
      <c r="L12" s="71"/>
      <c r="M12" s="57"/>
      <c r="N12" s="57"/>
      <c r="O12" s="58"/>
    </row>
    <row r="13" spans="1:15">
      <c r="A13" s="13" t="e">
        <f t="shared" si="1"/>
        <v>#DIV/0!</v>
      </c>
      <c r="B13" s="14" t="e">
        <f>5*A13-1</f>
        <v>#DIV/0!</v>
      </c>
      <c r="C13" s="85"/>
      <c r="D13" s="13" t="e">
        <f>($A13*D27)/(D27+($B13*$D27))</f>
        <v>#DIV/0!</v>
      </c>
      <c r="E13" s="15" t="e">
        <f>($A13*E27)/(E27+($B13*$D27))</f>
        <v>#DIV/0!</v>
      </c>
      <c r="F13" s="84"/>
      <c r="G13" s="13" t="e">
        <f>($A13*G27)/(G27+($B13*$D27))</f>
        <v>#DIV/0!</v>
      </c>
      <c r="H13" s="16" t="e">
        <f>($A13*H27)/(H27+($B13*$D27))</f>
        <v>#DIV/0!</v>
      </c>
      <c r="I13" s="16" t="e">
        <f>($A13*I27)/(I27+($B13*$D27))</f>
        <v>#DIV/0!</v>
      </c>
      <c r="J13" s="16" t="e">
        <f>($A13*J27)/(J27+($B13*$D27))</f>
        <v>#DIV/0!</v>
      </c>
      <c r="K13" s="15" t="e">
        <f>($A13*K27)/(K27+($B13*$D27))</f>
        <v>#DIV/0!</v>
      </c>
      <c r="L13" s="72"/>
      <c r="M13" s="59"/>
      <c r="N13" s="59"/>
      <c r="O13" s="60"/>
    </row>
    <row r="14" spans="1:15" s="61" customFormat="1" ht="15" customHeight="1"/>
    <row r="15" spans="1:15" s="61" customFormat="1" ht="15" customHeight="1"/>
    <row r="16" spans="1:15" s="2" customFormat="1">
      <c r="A16" s="62"/>
      <c r="B16" s="62"/>
      <c r="C16" s="81"/>
      <c r="D16" s="17" t="s">
        <v>5</v>
      </c>
      <c r="E16" s="18" t="s">
        <v>6</v>
      </c>
      <c r="F16" s="80"/>
      <c r="G16" s="19" t="s">
        <v>14</v>
      </c>
      <c r="H16" s="20" t="s">
        <v>15</v>
      </c>
      <c r="I16" s="20" t="s">
        <v>16</v>
      </c>
      <c r="J16" s="20" t="s">
        <v>17</v>
      </c>
      <c r="K16" s="21" t="s">
        <v>18</v>
      </c>
      <c r="L16" s="1"/>
      <c r="M16" s="1"/>
    </row>
    <row r="17" spans="1:11">
      <c r="A17" s="62"/>
      <c r="B17" s="62"/>
      <c r="C17" s="81"/>
      <c r="D17" s="40">
        <v>100000</v>
      </c>
      <c r="E17" s="41">
        <v>7500000</v>
      </c>
      <c r="F17" s="80"/>
      <c r="G17" s="22">
        <v>100000</v>
      </c>
      <c r="H17" s="24">
        <v>500000</v>
      </c>
      <c r="I17" s="24">
        <v>1500000</v>
      </c>
      <c r="J17" s="24">
        <v>3500000</v>
      </c>
      <c r="K17" s="23">
        <v>7500000</v>
      </c>
    </row>
    <row r="18" spans="1:11">
      <c r="A18" s="62"/>
      <c r="B18" s="62"/>
      <c r="C18" s="81"/>
      <c r="D18" s="42">
        <v>0.05</v>
      </c>
      <c r="E18" s="43">
        <v>0.8</v>
      </c>
      <c r="F18" s="80"/>
      <c r="G18" s="26">
        <v>0.05</v>
      </c>
      <c r="H18" s="28">
        <v>0.1</v>
      </c>
      <c r="I18" s="28">
        <v>0.2</v>
      </c>
      <c r="J18" s="28">
        <v>0.4</v>
      </c>
      <c r="K18" s="27">
        <v>0.8</v>
      </c>
    </row>
    <row r="19" spans="1:11">
      <c r="A19" s="62"/>
      <c r="B19" s="62"/>
      <c r="C19" s="81"/>
      <c r="D19" s="44">
        <v>5.0000000000000001E-3</v>
      </c>
      <c r="E19" s="45">
        <v>0.16</v>
      </c>
      <c r="F19" s="80"/>
      <c r="G19" s="29">
        <v>5.0000000000000001E-3</v>
      </c>
      <c r="H19" s="31">
        <v>0.02</v>
      </c>
      <c r="I19" s="31">
        <v>0.04</v>
      </c>
      <c r="J19" s="31">
        <v>0.08</v>
      </c>
      <c r="K19" s="30">
        <v>0.16</v>
      </c>
    </row>
    <row r="20" spans="1:11">
      <c r="A20" s="62"/>
      <c r="B20" s="62"/>
      <c r="C20" s="81"/>
      <c r="D20" s="40">
        <v>100000</v>
      </c>
      <c r="E20" s="41">
        <v>7500000</v>
      </c>
      <c r="F20" s="80"/>
      <c r="G20" s="22">
        <v>100000</v>
      </c>
      <c r="H20" s="24">
        <v>500000</v>
      </c>
      <c r="I20" s="24">
        <v>1500000</v>
      </c>
      <c r="J20" s="24">
        <v>3500000</v>
      </c>
      <c r="K20" s="23">
        <v>7500000</v>
      </c>
    </row>
    <row r="21" spans="1:11">
      <c r="A21" s="82"/>
      <c r="B21" s="82"/>
      <c r="C21" s="83"/>
      <c r="D21" s="42">
        <v>0.05</v>
      </c>
      <c r="E21" s="43">
        <v>0.8</v>
      </c>
      <c r="F21" s="80"/>
      <c r="G21" s="26">
        <v>0.05</v>
      </c>
      <c r="H21" s="28">
        <v>0.1</v>
      </c>
      <c r="I21" s="28">
        <v>0.2</v>
      </c>
      <c r="J21" s="28">
        <v>0.4</v>
      </c>
      <c r="K21" s="27">
        <v>0.8</v>
      </c>
    </row>
    <row r="22" spans="1:11" ht="15" customHeight="1">
      <c r="A22" s="63" t="s">
        <v>19</v>
      </c>
      <c r="B22" s="64"/>
      <c r="C22" s="69" t="s">
        <v>20</v>
      </c>
      <c r="D22" s="46">
        <v>5000</v>
      </c>
      <c r="E22" s="47">
        <v>55000</v>
      </c>
      <c r="F22" s="80"/>
      <c r="G22" s="49">
        <v>5000</v>
      </c>
      <c r="H22" s="50">
        <v>10000</v>
      </c>
      <c r="I22" s="50">
        <v>20000</v>
      </c>
      <c r="J22" s="50">
        <v>40000</v>
      </c>
      <c r="K22" s="51">
        <v>55000</v>
      </c>
    </row>
    <row r="23" spans="1:11">
      <c r="A23" s="65"/>
      <c r="B23" s="66"/>
      <c r="C23" s="78"/>
      <c r="D23" s="32"/>
      <c r="E23" s="33"/>
      <c r="F23" s="80"/>
      <c r="G23" s="46"/>
      <c r="H23" s="48"/>
      <c r="I23" s="48"/>
      <c r="J23" s="48"/>
      <c r="K23" s="47"/>
    </row>
    <row r="24" spans="1:11">
      <c r="A24" s="65"/>
      <c r="B24" s="66"/>
      <c r="C24" s="78"/>
      <c r="D24" s="32"/>
      <c r="E24" s="33"/>
      <c r="F24" s="80"/>
      <c r="G24" s="46"/>
      <c r="H24" s="48"/>
      <c r="I24" s="48"/>
      <c r="J24" s="48"/>
      <c r="K24" s="47"/>
    </row>
    <row r="25" spans="1:11">
      <c r="A25" s="65"/>
      <c r="B25" s="66"/>
      <c r="C25" s="78"/>
      <c r="D25" s="32"/>
      <c r="E25" s="33"/>
      <c r="F25" s="80"/>
      <c r="G25" s="46"/>
      <c r="H25" s="48"/>
      <c r="I25" s="48"/>
      <c r="J25" s="48"/>
      <c r="K25" s="47"/>
    </row>
    <row r="26" spans="1:11">
      <c r="A26" s="65"/>
      <c r="B26" s="66"/>
      <c r="C26" s="78"/>
      <c r="D26" s="32"/>
      <c r="E26" s="33"/>
      <c r="F26" s="80"/>
      <c r="G26" s="46"/>
      <c r="H26" s="48"/>
      <c r="I26" s="48"/>
      <c r="J26" s="48"/>
      <c r="K26" s="47"/>
    </row>
    <row r="27" spans="1:11">
      <c r="A27" s="67"/>
      <c r="B27" s="68"/>
      <c r="C27" s="79"/>
      <c r="D27" s="35"/>
      <c r="E27" s="36"/>
      <c r="F27" s="80"/>
      <c r="G27" s="52"/>
      <c r="H27" s="53"/>
      <c r="I27" s="53"/>
      <c r="J27" s="53"/>
      <c r="K27" s="54"/>
    </row>
    <row r="28" spans="1:11">
      <c r="A28" s="37"/>
      <c r="B28" s="37"/>
      <c r="C28" s="37"/>
      <c r="D28" s="34"/>
      <c r="E28" s="34"/>
      <c r="F28" s="34"/>
      <c r="G28" s="34"/>
      <c r="H28" s="34"/>
      <c r="I28" s="34"/>
      <c r="J28" s="34"/>
      <c r="K28" s="34"/>
    </row>
    <row r="29" spans="1:11">
      <c r="A29" s="37"/>
      <c r="B29" s="37"/>
      <c r="C29" s="37"/>
      <c r="D29" s="34"/>
      <c r="E29" s="34"/>
      <c r="F29" s="34"/>
      <c r="G29" s="34"/>
      <c r="H29" s="34"/>
      <c r="I29" s="34"/>
      <c r="J29" s="34"/>
      <c r="K29" s="34"/>
    </row>
    <row r="30" spans="1:11">
      <c r="A30" s="37"/>
      <c r="B30" s="37"/>
      <c r="C30" s="37"/>
      <c r="D30" s="34"/>
      <c r="E30" s="34"/>
      <c r="G30" s="34"/>
      <c r="H30" s="34"/>
      <c r="I30" s="34"/>
      <c r="J30" s="34"/>
      <c r="K30" s="34"/>
    </row>
    <row r="31" spans="1:11">
      <c r="A31" s="37"/>
      <c r="B31" s="37"/>
      <c r="C31" s="37"/>
      <c r="D31" s="34"/>
      <c r="E31" s="34"/>
      <c r="G31" s="34"/>
      <c r="H31" s="34"/>
      <c r="I31" s="34"/>
      <c r="J31" s="34"/>
      <c r="K31" s="34"/>
    </row>
  </sheetData>
  <mergeCells count="12">
    <mergeCell ref="A1:B1"/>
    <mergeCell ref="C1:C13"/>
    <mergeCell ref="D1:E1"/>
    <mergeCell ref="F1:F13"/>
    <mergeCell ref="G1:K1"/>
    <mergeCell ref="M8:O13"/>
    <mergeCell ref="A14:XFD15"/>
    <mergeCell ref="A16:C21"/>
    <mergeCell ref="F16:F27"/>
    <mergeCell ref="A22:B27"/>
    <mergeCell ref="C22:C27"/>
    <mergeCell ref="L8:L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2"/>
  <sheetViews>
    <sheetView zoomScale="210" workbookViewId="0">
      <selection activeCell="C7" sqref="C7"/>
    </sheetView>
  </sheetViews>
  <sheetFormatPr defaultColWidth="9.140625" defaultRowHeight="15"/>
  <cols>
    <col min="1" max="1" width="9.140625" style="39"/>
    <col min="2" max="2" width="11.28515625" style="39" bestFit="1" customWidth="1"/>
    <col min="3" max="3" width="21.140625" style="39" bestFit="1" customWidth="1"/>
    <col min="4" max="16384" width="9.140625" style="39"/>
  </cols>
  <sheetData>
    <row r="1" spans="1:3">
      <c r="A1" s="39" t="s">
        <v>25</v>
      </c>
      <c r="B1" s="39" t="s">
        <v>22</v>
      </c>
      <c r="C1" s="39" t="s">
        <v>21</v>
      </c>
    </row>
    <row r="2" spans="1:3">
      <c r="A2" s="39">
        <v>1</v>
      </c>
      <c r="B2" s="39" t="s">
        <v>23</v>
      </c>
      <c r="C2" s="39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</vt:lpstr>
      <vt:lpstr>Methodlar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riskactive</dc:creator>
  <cp:lastModifiedBy>riskactive</cp:lastModifiedBy>
  <dcterms:created xsi:type="dcterms:W3CDTF">2018-08-15T13:36:56Z</dcterms:created>
  <dcterms:modified xsi:type="dcterms:W3CDTF">2018-08-16T20:14:29Z</dcterms:modified>
</cp:coreProperties>
</file>