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1355" windowHeight="4275" activeTab="4"/>
  </bookViews>
  <sheets>
    <sheet name="1945" sheetId="1" r:id="rId1"/>
    <sheet name="1950" sheetId="3" r:id="rId2"/>
    <sheet name="1953" sheetId="4" r:id="rId3"/>
    <sheet name="1956" sheetId="8" r:id="rId4"/>
    <sheet name="1959" sheetId="5" r:id="rId5"/>
    <sheet name="CCodes" sheetId="2" r:id="rId6"/>
    <sheet name="2010" sheetId="7" r:id="rId7"/>
  </sheets>
  <definedNames>
    <definedName name="_xlnm._FilterDatabase" localSheetId="0" hidden="1">'1945'!$A$1:$O$109</definedName>
    <definedName name="_xlnm._FilterDatabase" localSheetId="6" hidden="1">'2010'!$A$1:$G$175</definedName>
    <definedName name="CODES">CCodes!$A$1:$B$283</definedName>
  </definedNames>
  <calcPr calcId="145621"/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8" i="5"/>
  <c r="P19" i="5"/>
  <c r="P20" i="5"/>
  <c r="P21" i="5"/>
  <c r="P22" i="5"/>
  <c r="P23" i="5"/>
  <c r="P25" i="5"/>
  <c r="P27" i="5"/>
  <c r="P28" i="5"/>
  <c r="P29" i="5"/>
  <c r="P32" i="5"/>
  <c r="P33" i="5"/>
  <c r="P34" i="5"/>
  <c r="P35" i="5"/>
  <c r="P36" i="5"/>
  <c r="P37" i="5"/>
  <c r="P38" i="5"/>
  <c r="P39" i="5"/>
  <c r="P40" i="5"/>
  <c r="P41" i="5"/>
  <c r="P42" i="5"/>
  <c r="P43" i="5"/>
  <c r="P45" i="5"/>
  <c r="P46" i="5"/>
  <c r="P47" i="5"/>
  <c r="P48" i="5"/>
  <c r="P49" i="5"/>
  <c r="P50" i="5"/>
  <c r="P51" i="5"/>
  <c r="P53" i="5"/>
  <c r="P54" i="5"/>
  <c r="P55" i="5"/>
  <c r="P56" i="5"/>
  <c r="P58" i="5"/>
  <c r="P59" i="5"/>
  <c r="P60" i="5"/>
  <c r="P61" i="5"/>
  <c r="P62" i="5"/>
  <c r="P63" i="5"/>
  <c r="P64" i="5"/>
  <c r="P65" i="5"/>
  <c r="P66" i="5"/>
  <c r="P67" i="5"/>
  <c r="P68" i="5"/>
  <c r="P69" i="5"/>
  <c r="P71" i="5"/>
  <c r="P72" i="5"/>
  <c r="P73" i="5"/>
  <c r="P74" i="5"/>
  <c r="P75" i="5"/>
  <c r="P77" i="5"/>
  <c r="P78" i="5"/>
  <c r="P79" i="5"/>
  <c r="P80" i="5"/>
  <c r="P81" i="5"/>
  <c r="P82" i="5"/>
  <c r="P83" i="5"/>
  <c r="P84" i="5"/>
  <c r="P85" i="5"/>
  <c r="P86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8" i="5"/>
  <c r="P130" i="5"/>
  <c r="P2" i="5"/>
  <c r="P3" i="8"/>
  <c r="P4" i="8"/>
  <c r="P5" i="8"/>
  <c r="P6" i="8"/>
  <c r="P7" i="8"/>
  <c r="P8" i="8"/>
  <c r="P9" i="8"/>
  <c r="P10" i="8"/>
  <c r="P11" i="8"/>
  <c r="P12" i="8"/>
  <c r="P13" i="8"/>
  <c r="P14" i="8"/>
  <c r="P18" i="8"/>
  <c r="P19" i="8"/>
  <c r="P20" i="8"/>
  <c r="P21" i="8"/>
  <c r="P22" i="8"/>
  <c r="P23" i="8"/>
  <c r="P25" i="8"/>
  <c r="P27" i="8"/>
  <c r="P28" i="8"/>
  <c r="P29" i="8"/>
  <c r="P32" i="8"/>
  <c r="P33" i="8"/>
  <c r="P34" i="8"/>
  <c r="P35" i="8"/>
  <c r="P36" i="8"/>
  <c r="P37" i="8"/>
  <c r="P38" i="8"/>
  <c r="P39" i="8"/>
  <c r="P40" i="8"/>
  <c r="P41" i="8"/>
  <c r="P42" i="8"/>
  <c r="P43" i="8"/>
  <c r="P45" i="8"/>
  <c r="P46" i="8"/>
  <c r="P47" i="8"/>
  <c r="P48" i="8"/>
  <c r="P49" i="8"/>
  <c r="P50" i="8"/>
  <c r="P51" i="8"/>
  <c r="P53" i="8"/>
  <c r="P54" i="8"/>
  <c r="P55" i="8"/>
  <c r="P56" i="8"/>
  <c r="P58" i="8"/>
  <c r="P59" i="8"/>
  <c r="P60" i="8"/>
  <c r="P61" i="8"/>
  <c r="P62" i="8"/>
  <c r="P63" i="8"/>
  <c r="P64" i="8"/>
  <c r="P65" i="8"/>
  <c r="P66" i="8"/>
  <c r="P67" i="8"/>
  <c r="P68" i="8"/>
  <c r="P69" i="8"/>
  <c r="P71" i="8"/>
  <c r="P72" i="8"/>
  <c r="P73" i="8"/>
  <c r="P74" i="8"/>
  <c r="P75" i="8"/>
  <c r="P77" i="8"/>
  <c r="P78" i="8"/>
  <c r="P79" i="8"/>
  <c r="P80" i="8"/>
  <c r="P81" i="8"/>
  <c r="P82" i="8"/>
  <c r="P83" i="8"/>
  <c r="P84" i="8"/>
  <c r="P85" i="8"/>
  <c r="P86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8" i="8"/>
  <c r="P130" i="8"/>
  <c r="P2" i="8"/>
  <c r="N131" i="8" l="1"/>
  <c r="M131" i="8"/>
  <c r="L131" i="8"/>
  <c r="K131" i="8"/>
  <c r="J131" i="8"/>
  <c r="I131" i="8"/>
  <c r="H131" i="8"/>
  <c r="G131" i="8"/>
  <c r="F131" i="8"/>
  <c r="E131" i="8"/>
  <c r="D131" i="8"/>
  <c r="O130" i="8"/>
  <c r="A130" i="8"/>
  <c r="O129" i="8"/>
  <c r="A129" i="8"/>
  <c r="O128" i="8"/>
  <c r="Q128" i="8" s="1"/>
  <c r="A128" i="8"/>
  <c r="O127" i="8"/>
  <c r="A127" i="8"/>
  <c r="O126" i="8"/>
  <c r="Q126" i="8" s="1"/>
  <c r="A126" i="8"/>
  <c r="O125" i="8"/>
  <c r="Q125" i="8" s="1"/>
  <c r="A125" i="8"/>
  <c r="O124" i="8"/>
  <c r="Q124" i="8" s="1"/>
  <c r="A124" i="8"/>
  <c r="O123" i="8"/>
  <c r="Q123" i="8" s="1"/>
  <c r="A123" i="8"/>
  <c r="O122" i="8"/>
  <c r="Q122" i="8" s="1"/>
  <c r="A122" i="8"/>
  <c r="O121" i="8"/>
  <c r="Q121" i="8" s="1"/>
  <c r="A121" i="8"/>
  <c r="O120" i="8"/>
  <c r="Q120" i="8" s="1"/>
  <c r="A120" i="8"/>
  <c r="O119" i="8"/>
  <c r="Q119" i="8" s="1"/>
  <c r="A119" i="8"/>
  <c r="O118" i="8"/>
  <c r="Q118" i="8" s="1"/>
  <c r="A118" i="8"/>
  <c r="O117" i="8"/>
  <c r="Q117" i="8" s="1"/>
  <c r="A117" i="8"/>
  <c r="O116" i="8"/>
  <c r="Q116" i="8" s="1"/>
  <c r="A116" i="8"/>
  <c r="O115" i="8"/>
  <c r="Q115" i="8" s="1"/>
  <c r="A115" i="8"/>
  <c r="O114" i="8"/>
  <c r="Q114" i="8" s="1"/>
  <c r="A114" i="8"/>
  <c r="O113" i="8"/>
  <c r="Q113" i="8" s="1"/>
  <c r="A113" i="8"/>
  <c r="O112" i="8"/>
  <c r="Q112" i="8" s="1"/>
  <c r="A112" i="8"/>
  <c r="O111" i="8"/>
  <c r="Q111" i="8" s="1"/>
  <c r="A111" i="8"/>
  <c r="O110" i="8"/>
  <c r="Q110" i="8" s="1"/>
  <c r="A110" i="8"/>
  <c r="O109" i="8"/>
  <c r="Q109" i="8" s="1"/>
  <c r="A109" i="8"/>
  <c r="O108" i="8"/>
  <c r="Q108" i="8" s="1"/>
  <c r="A108" i="8"/>
  <c r="O107" i="8"/>
  <c r="Q107" i="8" s="1"/>
  <c r="A107" i="8"/>
  <c r="O106" i="8"/>
  <c r="A106" i="8"/>
  <c r="O105" i="8"/>
  <c r="Q105" i="8" s="1"/>
  <c r="A105" i="8"/>
  <c r="O104" i="8"/>
  <c r="Q104" i="8" s="1"/>
  <c r="A104" i="8"/>
  <c r="O103" i="8"/>
  <c r="Q103" i="8" s="1"/>
  <c r="A103" i="8"/>
  <c r="O102" i="8"/>
  <c r="Q102" i="8" s="1"/>
  <c r="A102" i="8"/>
  <c r="O101" i="8"/>
  <c r="Q101" i="8" s="1"/>
  <c r="A101" i="8"/>
  <c r="O100" i="8"/>
  <c r="Q100" i="8" s="1"/>
  <c r="A100" i="8"/>
  <c r="O99" i="8"/>
  <c r="Q99" i="8" s="1"/>
  <c r="A99" i="8"/>
  <c r="O98" i="8"/>
  <c r="Q98" i="8" s="1"/>
  <c r="A98" i="8"/>
  <c r="O97" i="8"/>
  <c r="Q97" i="8" s="1"/>
  <c r="A97" i="8"/>
  <c r="O96" i="8"/>
  <c r="Q96" i="8" s="1"/>
  <c r="A96" i="8"/>
  <c r="O95" i="8"/>
  <c r="Q95" i="8" s="1"/>
  <c r="A95" i="8"/>
  <c r="O94" i="8"/>
  <c r="Q94" i="8" s="1"/>
  <c r="A94" i="8"/>
  <c r="O93" i="8"/>
  <c r="Q93" i="8" s="1"/>
  <c r="A93" i="8"/>
  <c r="O92" i="8"/>
  <c r="Q92" i="8" s="1"/>
  <c r="A92" i="8"/>
  <c r="O91" i="8"/>
  <c r="Q91" i="8" s="1"/>
  <c r="A91" i="8"/>
  <c r="O90" i="8"/>
  <c r="Q90" i="8" s="1"/>
  <c r="A90" i="8"/>
  <c r="O89" i="8"/>
  <c r="Q89" i="8" s="1"/>
  <c r="A89" i="8"/>
  <c r="O88" i="8"/>
  <c r="Q88" i="8" s="1"/>
  <c r="A88" i="8"/>
  <c r="O87" i="8"/>
  <c r="A87" i="8"/>
  <c r="O86" i="8"/>
  <c r="Q86" i="8" s="1"/>
  <c r="A86" i="8"/>
  <c r="O85" i="8"/>
  <c r="Q85" i="8" s="1"/>
  <c r="A85" i="8"/>
  <c r="O84" i="8"/>
  <c r="Q84" i="8" s="1"/>
  <c r="A84" i="8"/>
  <c r="O83" i="8"/>
  <c r="Q83" i="8" s="1"/>
  <c r="A83" i="8"/>
  <c r="O82" i="8"/>
  <c r="Q82" i="8" s="1"/>
  <c r="A82" i="8"/>
  <c r="O81" i="8"/>
  <c r="Q81" i="8" s="1"/>
  <c r="A81" i="8"/>
  <c r="O80" i="8"/>
  <c r="Q80" i="8" s="1"/>
  <c r="A80" i="8"/>
  <c r="O79" i="8"/>
  <c r="Q79" i="8" s="1"/>
  <c r="A79" i="8"/>
  <c r="O78" i="8"/>
  <c r="Q78" i="8" s="1"/>
  <c r="A78" i="8"/>
  <c r="O77" i="8"/>
  <c r="Q77" i="8" s="1"/>
  <c r="A77" i="8"/>
  <c r="O76" i="8"/>
  <c r="A76" i="8"/>
  <c r="O75" i="8"/>
  <c r="Q75" i="8" s="1"/>
  <c r="A75" i="8"/>
  <c r="O74" i="8"/>
  <c r="Q74" i="8" s="1"/>
  <c r="A74" i="8"/>
  <c r="O73" i="8"/>
  <c r="Q73" i="8" s="1"/>
  <c r="A73" i="8"/>
  <c r="O72" i="8"/>
  <c r="Q72" i="8" s="1"/>
  <c r="A72" i="8"/>
  <c r="O71" i="8"/>
  <c r="Q71" i="8" s="1"/>
  <c r="A71" i="8"/>
  <c r="O70" i="8"/>
  <c r="A70" i="8"/>
  <c r="O69" i="8"/>
  <c r="Q69" i="8" s="1"/>
  <c r="A69" i="8"/>
  <c r="O68" i="8"/>
  <c r="Q68" i="8" s="1"/>
  <c r="A68" i="8"/>
  <c r="O67" i="8"/>
  <c r="Q67" i="8" s="1"/>
  <c r="A67" i="8"/>
  <c r="O66" i="8"/>
  <c r="Q66" i="8" s="1"/>
  <c r="A66" i="8"/>
  <c r="O65" i="8"/>
  <c r="Q65" i="8" s="1"/>
  <c r="A65" i="8"/>
  <c r="O64" i="8"/>
  <c r="Q64" i="8" s="1"/>
  <c r="A64" i="8"/>
  <c r="O63" i="8"/>
  <c r="Q63" i="8" s="1"/>
  <c r="A63" i="8"/>
  <c r="O62" i="8"/>
  <c r="Q62" i="8" s="1"/>
  <c r="A62" i="8"/>
  <c r="O61" i="8"/>
  <c r="Q61" i="8" s="1"/>
  <c r="A61" i="8"/>
  <c r="O60" i="8"/>
  <c r="Q60" i="8" s="1"/>
  <c r="A60" i="8"/>
  <c r="O59" i="8"/>
  <c r="Q59" i="8" s="1"/>
  <c r="A59" i="8"/>
  <c r="O58" i="8"/>
  <c r="Q58" i="8" s="1"/>
  <c r="A58" i="8"/>
  <c r="O57" i="8"/>
  <c r="A57" i="8"/>
  <c r="O56" i="8"/>
  <c r="Q56" i="8" s="1"/>
  <c r="A56" i="8"/>
  <c r="O55" i="8"/>
  <c r="Q55" i="8" s="1"/>
  <c r="A55" i="8"/>
  <c r="O54" i="8"/>
  <c r="Q54" i="8" s="1"/>
  <c r="A54" i="8"/>
  <c r="O53" i="8"/>
  <c r="Q53" i="8" s="1"/>
  <c r="A53" i="8"/>
  <c r="O52" i="8"/>
  <c r="A52" i="8"/>
  <c r="O51" i="8"/>
  <c r="Q51" i="8" s="1"/>
  <c r="A51" i="8"/>
  <c r="O50" i="8"/>
  <c r="Q50" i="8" s="1"/>
  <c r="A50" i="8"/>
  <c r="O49" i="8"/>
  <c r="Q49" i="8" s="1"/>
  <c r="A49" i="8"/>
  <c r="O48" i="8"/>
  <c r="Q48" i="8" s="1"/>
  <c r="A48" i="8"/>
  <c r="O47" i="8"/>
  <c r="Q47" i="8" s="1"/>
  <c r="A47" i="8"/>
  <c r="O46" i="8"/>
  <c r="A46" i="8"/>
  <c r="O45" i="8"/>
  <c r="A45" i="8"/>
  <c r="O44" i="8"/>
  <c r="A44" i="8"/>
  <c r="O43" i="8"/>
  <c r="A43" i="8"/>
  <c r="O42" i="8"/>
  <c r="A42" i="8"/>
  <c r="O41" i="8"/>
  <c r="A41" i="8"/>
  <c r="O40" i="8"/>
  <c r="A40" i="8"/>
  <c r="O39" i="8"/>
  <c r="A39" i="8"/>
  <c r="O38" i="8"/>
  <c r="A38" i="8"/>
  <c r="O37" i="8"/>
  <c r="A37" i="8"/>
  <c r="O36" i="8"/>
  <c r="A36" i="8"/>
  <c r="O35" i="8"/>
  <c r="A35" i="8"/>
  <c r="O34" i="8"/>
  <c r="A34" i="8"/>
  <c r="O33" i="8"/>
  <c r="A33" i="8"/>
  <c r="O32" i="8"/>
  <c r="A32" i="8"/>
  <c r="O31" i="8"/>
  <c r="A31" i="8"/>
  <c r="O30" i="8"/>
  <c r="A30" i="8"/>
  <c r="O29" i="8"/>
  <c r="A29" i="8"/>
  <c r="O28" i="8"/>
  <c r="A28" i="8"/>
  <c r="O27" i="8"/>
  <c r="A27" i="8"/>
  <c r="O26" i="8"/>
  <c r="A26" i="8"/>
  <c r="O25" i="8"/>
  <c r="A25" i="8"/>
  <c r="O24" i="8"/>
  <c r="A24" i="8"/>
  <c r="O23" i="8"/>
  <c r="A23" i="8"/>
  <c r="O22" i="8"/>
  <c r="A22" i="8"/>
  <c r="O21" i="8"/>
  <c r="A21" i="8"/>
  <c r="O20" i="8"/>
  <c r="A20" i="8"/>
  <c r="O19" i="8"/>
  <c r="A19" i="8"/>
  <c r="O18" i="8"/>
  <c r="A18" i="8"/>
  <c r="O17" i="8"/>
  <c r="A17" i="8"/>
  <c r="O16" i="8"/>
  <c r="A16" i="8"/>
  <c r="O15" i="8"/>
  <c r="A15" i="8"/>
  <c r="O14" i="8"/>
  <c r="A14" i="8"/>
  <c r="O13" i="8"/>
  <c r="A13" i="8"/>
  <c r="O12" i="8"/>
  <c r="A12" i="8"/>
  <c r="O11" i="8"/>
  <c r="A11" i="8"/>
  <c r="O10" i="8"/>
  <c r="A10" i="8"/>
  <c r="O9" i="8"/>
  <c r="A9" i="8"/>
  <c r="O8" i="8"/>
  <c r="A8" i="8"/>
  <c r="O7" i="8"/>
  <c r="A7" i="8"/>
  <c r="O6" i="8"/>
  <c r="A6" i="8"/>
  <c r="O5" i="8"/>
  <c r="A5" i="8"/>
  <c r="O4" i="8"/>
  <c r="A4" i="8"/>
  <c r="O3" i="8"/>
  <c r="A3" i="8"/>
  <c r="O2" i="8"/>
  <c r="A2" i="8"/>
  <c r="Q57" i="8" l="1"/>
  <c r="Q129" i="8"/>
  <c r="P129" i="5"/>
  <c r="P129" i="8"/>
  <c r="Q127" i="8"/>
  <c r="P127" i="5"/>
  <c r="P127" i="8"/>
  <c r="Q106" i="8"/>
  <c r="P106" i="8"/>
  <c r="P106" i="5"/>
  <c r="Q87" i="8"/>
  <c r="P87" i="8"/>
  <c r="P87" i="5"/>
  <c r="Q76" i="8"/>
  <c r="P76" i="8"/>
  <c r="P76" i="5"/>
  <c r="Q70" i="8"/>
  <c r="P70" i="5"/>
  <c r="P70" i="8"/>
  <c r="Q52" i="8"/>
  <c r="P52" i="8"/>
  <c r="P44" i="5"/>
  <c r="P44" i="8"/>
  <c r="P31" i="5"/>
  <c r="P31" i="8"/>
  <c r="P30" i="5"/>
  <c r="P30" i="8"/>
  <c r="P26" i="8"/>
  <c r="P26" i="5"/>
  <c r="O131" i="8"/>
  <c r="P24" i="5"/>
  <c r="P24" i="8"/>
  <c r="P17" i="5"/>
  <c r="P17" i="8"/>
  <c r="P16" i="5"/>
  <c r="P16" i="8"/>
  <c r="P15" i="5"/>
  <c r="P15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130" i="8"/>
  <c r="Q3" i="4"/>
  <c r="Q4" i="4"/>
  <c r="Q6" i="4"/>
  <c r="Q7" i="4"/>
  <c r="Q8" i="4"/>
  <c r="Q10" i="4"/>
  <c r="Q12" i="4"/>
  <c r="Q14" i="4"/>
  <c r="Q18" i="4"/>
  <c r="Q20" i="4"/>
  <c r="Q21" i="4"/>
  <c r="Q22" i="4"/>
  <c r="Q23" i="4"/>
  <c r="Q25" i="4"/>
  <c r="Q27" i="4"/>
  <c r="Q28" i="4"/>
  <c r="Q29" i="4"/>
  <c r="Q34" i="4"/>
  <c r="Q35" i="4"/>
  <c r="Q36" i="4"/>
  <c r="Q37" i="4"/>
  <c r="Q38" i="4"/>
  <c r="Q39" i="4"/>
  <c r="Q40" i="4"/>
  <c r="Q41" i="4"/>
  <c r="Q42" i="4"/>
  <c r="Q43" i="4"/>
  <c r="Q46" i="4"/>
  <c r="Q47" i="4"/>
  <c r="Q50" i="4"/>
  <c r="Q53" i="4"/>
  <c r="Q54" i="4"/>
  <c r="Q56" i="4"/>
  <c r="Q58" i="4"/>
  <c r="Q59" i="4"/>
  <c r="Q60" i="4"/>
  <c r="Q61" i="4"/>
  <c r="Q64" i="4"/>
  <c r="Q65" i="4"/>
  <c r="Q66" i="4"/>
  <c r="Q67" i="4"/>
  <c r="Q69" i="4"/>
  <c r="Q70" i="4"/>
  <c r="Q71" i="4"/>
  <c r="Q72" i="4"/>
  <c r="Q74" i="4"/>
  <c r="Q77" i="4"/>
  <c r="Q80" i="4"/>
  <c r="Q81" i="4"/>
  <c r="Q82" i="4"/>
  <c r="Q85" i="4"/>
  <c r="Q89" i="4"/>
  <c r="Q93" i="4"/>
  <c r="Q94" i="4"/>
  <c r="Q95" i="4"/>
  <c r="Q96" i="4"/>
  <c r="Q99" i="4"/>
  <c r="Q104" i="4"/>
  <c r="Q105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8" i="4"/>
  <c r="Q130" i="4"/>
  <c r="P3" i="4"/>
  <c r="P4" i="4"/>
  <c r="P6" i="4"/>
  <c r="P7" i="4"/>
  <c r="P8" i="4"/>
  <c r="P10" i="4"/>
  <c r="P12" i="4"/>
  <c r="P13" i="4"/>
  <c r="P14" i="4"/>
  <c r="P18" i="4"/>
  <c r="P20" i="4"/>
  <c r="P21" i="4"/>
  <c r="P22" i="4"/>
  <c r="P23" i="4"/>
  <c r="P25" i="4"/>
  <c r="P27" i="4"/>
  <c r="P28" i="4"/>
  <c r="P29" i="4"/>
  <c r="P34" i="4"/>
  <c r="P35" i="4"/>
  <c r="P36" i="4"/>
  <c r="P37" i="4"/>
  <c r="P38" i="4"/>
  <c r="P39" i="4"/>
  <c r="P40" i="4"/>
  <c r="P41" i="4"/>
  <c r="P42" i="4"/>
  <c r="P43" i="4"/>
  <c r="P46" i="4"/>
  <c r="P47" i="4"/>
  <c r="P50" i="4"/>
  <c r="P53" i="4"/>
  <c r="P54" i="4"/>
  <c r="P56" i="4"/>
  <c r="P58" i="4"/>
  <c r="P59" i="4"/>
  <c r="P60" i="4"/>
  <c r="P61" i="4"/>
  <c r="P64" i="4"/>
  <c r="P65" i="4"/>
  <c r="P66" i="4"/>
  <c r="P67" i="4"/>
  <c r="P69" i="4"/>
  <c r="P70" i="4"/>
  <c r="P71" i="4"/>
  <c r="P72" i="4"/>
  <c r="P74" i="4"/>
  <c r="P77" i="4"/>
  <c r="P80" i="4"/>
  <c r="P81" i="4"/>
  <c r="P82" i="4"/>
  <c r="P85" i="4"/>
  <c r="P89" i="4"/>
  <c r="P93" i="4"/>
  <c r="P94" i="4"/>
  <c r="P95" i="4"/>
  <c r="P96" i="4"/>
  <c r="P99" i="4"/>
  <c r="P104" i="4"/>
  <c r="P105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8" i="4"/>
  <c r="P130" i="4"/>
  <c r="Q3" i="3"/>
  <c r="Q4" i="3"/>
  <c r="Q6" i="3"/>
  <c r="Q7" i="3"/>
  <c r="Q8" i="3"/>
  <c r="Q9" i="3"/>
  <c r="Q10" i="3"/>
  <c r="Q12" i="3"/>
  <c r="Q14" i="3"/>
  <c r="Q15" i="3"/>
  <c r="Q16" i="3"/>
  <c r="Q17" i="3"/>
  <c r="Q18" i="3"/>
  <c r="Q21" i="3"/>
  <c r="Q22" i="3"/>
  <c r="Q23" i="3"/>
  <c r="Q28" i="3"/>
  <c r="Q31" i="3"/>
  <c r="Q34" i="3"/>
  <c r="Q35" i="3"/>
  <c r="Q36" i="3"/>
  <c r="Q37" i="3"/>
  <c r="Q38" i="3"/>
  <c r="Q39" i="3"/>
  <c r="Q40" i="3"/>
  <c r="Q41" i="3"/>
  <c r="Q42" i="3"/>
  <c r="Q43" i="3"/>
  <c r="Q46" i="3"/>
  <c r="Q47" i="3"/>
  <c r="Q48" i="3"/>
  <c r="Q50" i="3"/>
  <c r="Q51" i="3"/>
  <c r="Q53" i="3"/>
  <c r="Q54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1" i="3"/>
  <c r="Q72" i="3"/>
  <c r="Q73" i="3"/>
  <c r="Q74" i="3"/>
  <c r="Q75" i="3"/>
  <c r="Q78" i="3"/>
  <c r="Q80" i="3"/>
  <c r="Q81" i="3"/>
  <c r="Q82" i="3"/>
  <c r="Q83" i="3"/>
  <c r="Q84" i="3"/>
  <c r="Q85" i="3"/>
  <c r="Q86" i="3"/>
  <c r="Q88" i="3"/>
  <c r="Q89" i="3"/>
  <c r="Q90" i="3"/>
  <c r="Q91" i="3"/>
  <c r="Q92" i="3"/>
  <c r="Q93" i="3"/>
  <c r="Q95" i="3"/>
  <c r="Q96" i="3"/>
  <c r="Q97" i="3"/>
  <c r="Q99" i="3"/>
  <c r="Q100" i="3"/>
  <c r="Q101" i="3"/>
  <c r="Q102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2" i="1"/>
  <c r="N131" i="4"/>
  <c r="M131" i="4"/>
  <c r="L131" i="4"/>
  <c r="K131" i="4"/>
  <c r="J131" i="4"/>
  <c r="I131" i="4"/>
  <c r="H131" i="4"/>
  <c r="G131" i="4"/>
  <c r="F131" i="4"/>
  <c r="E131" i="4"/>
  <c r="D131" i="4"/>
  <c r="O130" i="4"/>
  <c r="A130" i="4"/>
  <c r="O129" i="4"/>
  <c r="Q129" i="4" s="1"/>
  <c r="A129" i="4"/>
  <c r="O128" i="4"/>
  <c r="A128" i="4"/>
  <c r="O127" i="4"/>
  <c r="P127" i="4" s="1"/>
  <c r="A127" i="4"/>
  <c r="O126" i="4"/>
  <c r="A126" i="4"/>
  <c r="O125" i="4"/>
  <c r="A125" i="4"/>
  <c r="O124" i="4"/>
  <c r="A124" i="4"/>
  <c r="O123" i="4"/>
  <c r="A123" i="4"/>
  <c r="O122" i="4"/>
  <c r="A122" i="4"/>
  <c r="O121" i="4"/>
  <c r="A121" i="4"/>
  <c r="O120" i="4"/>
  <c r="A120" i="4"/>
  <c r="O119" i="4"/>
  <c r="A119" i="4"/>
  <c r="O118" i="4"/>
  <c r="A118" i="4"/>
  <c r="O117" i="4"/>
  <c r="A117" i="4"/>
  <c r="O116" i="4"/>
  <c r="A116" i="4"/>
  <c r="O115" i="4"/>
  <c r="A115" i="4"/>
  <c r="O114" i="4"/>
  <c r="A114" i="4"/>
  <c r="O113" i="4"/>
  <c r="A113" i="4"/>
  <c r="O112" i="4"/>
  <c r="A112" i="4"/>
  <c r="O111" i="4"/>
  <c r="A111" i="4"/>
  <c r="O110" i="4"/>
  <c r="A110" i="4"/>
  <c r="O109" i="4"/>
  <c r="A109" i="4"/>
  <c r="O108" i="4"/>
  <c r="A108" i="4"/>
  <c r="O107" i="4"/>
  <c r="A107" i="4"/>
  <c r="O106" i="4"/>
  <c r="P106" i="4" s="1"/>
  <c r="A106" i="4"/>
  <c r="O105" i="4"/>
  <c r="A105" i="4"/>
  <c r="O104" i="4"/>
  <c r="A104" i="4"/>
  <c r="O103" i="4"/>
  <c r="Q103" i="4" s="1"/>
  <c r="A103" i="4"/>
  <c r="O102" i="4"/>
  <c r="P102" i="4" s="1"/>
  <c r="A102" i="4"/>
  <c r="O101" i="4"/>
  <c r="Q101" i="4" s="1"/>
  <c r="A101" i="4"/>
  <c r="O100" i="4"/>
  <c r="P100" i="4" s="1"/>
  <c r="A100" i="4"/>
  <c r="O99" i="4"/>
  <c r="A99" i="4"/>
  <c r="O98" i="4"/>
  <c r="Q98" i="4" s="1"/>
  <c r="A98" i="4"/>
  <c r="O97" i="4"/>
  <c r="Q97" i="4" s="1"/>
  <c r="A97" i="4"/>
  <c r="O96" i="4"/>
  <c r="A96" i="4"/>
  <c r="O95" i="4"/>
  <c r="A95" i="4"/>
  <c r="O94" i="4"/>
  <c r="A94" i="4"/>
  <c r="O93" i="4"/>
  <c r="A93" i="4"/>
  <c r="O92" i="4"/>
  <c r="Q92" i="4" s="1"/>
  <c r="A92" i="4"/>
  <c r="O91" i="4"/>
  <c r="Q91" i="4" s="1"/>
  <c r="A91" i="4"/>
  <c r="O90" i="4"/>
  <c r="Q90" i="4" s="1"/>
  <c r="A90" i="4"/>
  <c r="O89" i="4"/>
  <c r="A89" i="4"/>
  <c r="O88" i="4"/>
  <c r="P88" i="4" s="1"/>
  <c r="A88" i="4"/>
  <c r="O87" i="4"/>
  <c r="Q87" i="4" s="1"/>
  <c r="A87" i="4"/>
  <c r="O86" i="4"/>
  <c r="P86" i="4" s="1"/>
  <c r="A86" i="4"/>
  <c r="O85" i="4"/>
  <c r="A85" i="4"/>
  <c r="O84" i="4"/>
  <c r="Q84" i="4" s="1"/>
  <c r="A84" i="4"/>
  <c r="O83" i="4"/>
  <c r="Q83" i="4" s="1"/>
  <c r="A83" i="4"/>
  <c r="O82" i="4"/>
  <c r="A82" i="4"/>
  <c r="O81" i="4"/>
  <c r="A81" i="4"/>
  <c r="O80" i="4"/>
  <c r="A80" i="4"/>
  <c r="O79" i="4"/>
  <c r="Q79" i="4" s="1"/>
  <c r="A79" i="4"/>
  <c r="O78" i="4"/>
  <c r="Q78" i="4" s="1"/>
  <c r="A78" i="4"/>
  <c r="O77" i="4"/>
  <c r="A77" i="4"/>
  <c r="O76" i="4"/>
  <c r="Q76" i="4" s="1"/>
  <c r="A76" i="4"/>
  <c r="O75" i="4"/>
  <c r="Q75" i="4" s="1"/>
  <c r="A75" i="4"/>
  <c r="O74" i="4"/>
  <c r="A74" i="4"/>
  <c r="O73" i="4"/>
  <c r="Q73" i="4" s="1"/>
  <c r="A73" i="4"/>
  <c r="O72" i="4"/>
  <c r="A72" i="4"/>
  <c r="O71" i="4"/>
  <c r="A71" i="4"/>
  <c r="O70" i="4"/>
  <c r="A70" i="4"/>
  <c r="O69" i="4"/>
  <c r="A69" i="4"/>
  <c r="O68" i="4"/>
  <c r="Q68" i="4" s="1"/>
  <c r="A68" i="4"/>
  <c r="O67" i="4"/>
  <c r="A67" i="4"/>
  <c r="O66" i="4"/>
  <c r="A66" i="4"/>
  <c r="O65" i="4"/>
  <c r="A65" i="4"/>
  <c r="O64" i="4"/>
  <c r="A64" i="4"/>
  <c r="O63" i="4"/>
  <c r="Q63" i="4" s="1"/>
  <c r="A63" i="4"/>
  <c r="O62" i="4"/>
  <c r="Q62" i="4" s="1"/>
  <c r="A62" i="4"/>
  <c r="O61" i="4"/>
  <c r="A61" i="4"/>
  <c r="O60" i="4"/>
  <c r="A60" i="4"/>
  <c r="O59" i="4"/>
  <c r="A59" i="4"/>
  <c r="O58" i="4"/>
  <c r="A58" i="4"/>
  <c r="O57" i="4"/>
  <c r="P57" i="8" s="1"/>
  <c r="A57" i="4"/>
  <c r="O56" i="4"/>
  <c r="A56" i="4"/>
  <c r="O55" i="4"/>
  <c r="Q55" i="4" s="1"/>
  <c r="A55" i="4"/>
  <c r="O54" i="4"/>
  <c r="A54" i="4"/>
  <c r="O53" i="4"/>
  <c r="A53" i="4"/>
  <c r="O52" i="4"/>
  <c r="P52" i="4" s="1"/>
  <c r="A52" i="4"/>
  <c r="O51" i="4"/>
  <c r="Q51" i="4" s="1"/>
  <c r="A51" i="4"/>
  <c r="O50" i="4"/>
  <c r="A50" i="4"/>
  <c r="O49" i="4"/>
  <c r="Q49" i="4" s="1"/>
  <c r="A49" i="4"/>
  <c r="O48" i="4"/>
  <c r="Q48" i="4" s="1"/>
  <c r="A48" i="4"/>
  <c r="O47" i="4"/>
  <c r="A47" i="4"/>
  <c r="O46" i="4"/>
  <c r="A46" i="4"/>
  <c r="O45" i="4"/>
  <c r="Q45" i="4" s="1"/>
  <c r="A45" i="4"/>
  <c r="O44" i="4"/>
  <c r="Q44" i="4" s="1"/>
  <c r="A44" i="4"/>
  <c r="O43" i="4"/>
  <c r="A43" i="4"/>
  <c r="O42" i="4"/>
  <c r="A42" i="4"/>
  <c r="O41" i="4"/>
  <c r="A41" i="4"/>
  <c r="O40" i="4"/>
  <c r="A40" i="4"/>
  <c r="O39" i="4"/>
  <c r="A39" i="4"/>
  <c r="O38" i="4"/>
  <c r="A38" i="4"/>
  <c r="O37" i="4"/>
  <c r="A37" i="4"/>
  <c r="O36" i="4"/>
  <c r="A36" i="4"/>
  <c r="O35" i="4"/>
  <c r="A35" i="4"/>
  <c r="O34" i="4"/>
  <c r="A34" i="4"/>
  <c r="O33" i="4"/>
  <c r="Q33" i="4" s="1"/>
  <c r="A33" i="4"/>
  <c r="O32" i="4"/>
  <c r="Q32" i="4" s="1"/>
  <c r="A32" i="4"/>
  <c r="O31" i="4"/>
  <c r="Q31" i="4" s="1"/>
  <c r="A31" i="4"/>
  <c r="O30" i="4"/>
  <c r="Q30" i="4" s="1"/>
  <c r="A30" i="4"/>
  <c r="O29" i="4"/>
  <c r="A29" i="4"/>
  <c r="O28" i="4"/>
  <c r="A28" i="4"/>
  <c r="O27" i="4"/>
  <c r="A27" i="4"/>
  <c r="O26" i="4"/>
  <c r="Q26" i="4" s="1"/>
  <c r="A26" i="4"/>
  <c r="O25" i="4"/>
  <c r="A25" i="4"/>
  <c r="O24" i="4"/>
  <c r="A24" i="4"/>
  <c r="O23" i="4"/>
  <c r="A23" i="4"/>
  <c r="O22" i="4"/>
  <c r="A22" i="4"/>
  <c r="O21" i="4"/>
  <c r="A21" i="4"/>
  <c r="O20" i="4"/>
  <c r="A20" i="4"/>
  <c r="O19" i="4"/>
  <c r="Q19" i="4" s="1"/>
  <c r="A19" i="4"/>
  <c r="O18" i="4"/>
  <c r="A18" i="4"/>
  <c r="O17" i="4"/>
  <c r="Q17" i="4" s="1"/>
  <c r="A17" i="4"/>
  <c r="O16" i="4"/>
  <c r="Q16" i="4" s="1"/>
  <c r="A16" i="4"/>
  <c r="O15" i="4"/>
  <c r="Q15" i="4" s="1"/>
  <c r="A15" i="4"/>
  <c r="O14" i="4"/>
  <c r="A14" i="4"/>
  <c r="O13" i="4"/>
  <c r="Q13" i="4" s="1"/>
  <c r="A13" i="4"/>
  <c r="O12" i="4"/>
  <c r="A12" i="4"/>
  <c r="O11" i="4"/>
  <c r="Q11" i="4" s="1"/>
  <c r="A11" i="4"/>
  <c r="O10" i="4"/>
  <c r="A10" i="4"/>
  <c r="O9" i="4"/>
  <c r="P9" i="4" s="1"/>
  <c r="A9" i="4"/>
  <c r="O8" i="4"/>
  <c r="A8" i="4"/>
  <c r="O7" i="4"/>
  <c r="A7" i="4"/>
  <c r="O6" i="4"/>
  <c r="A6" i="4"/>
  <c r="O5" i="4"/>
  <c r="Q5" i="4" s="1"/>
  <c r="A5" i="4"/>
  <c r="O4" i="4"/>
  <c r="A4" i="4"/>
  <c r="O3" i="4"/>
  <c r="A3" i="4"/>
  <c r="O2" i="4"/>
  <c r="Q2" i="4" s="1"/>
  <c r="A2" i="4"/>
  <c r="N131" i="5"/>
  <c r="M131" i="5"/>
  <c r="L131" i="5"/>
  <c r="K131" i="5"/>
  <c r="J131" i="5"/>
  <c r="I131" i="5"/>
  <c r="H131" i="5"/>
  <c r="G131" i="5"/>
  <c r="F131" i="5"/>
  <c r="E131" i="5"/>
  <c r="D131" i="5"/>
  <c r="N131" i="3"/>
  <c r="M131" i="3"/>
  <c r="L131" i="3"/>
  <c r="K131" i="3"/>
  <c r="J131" i="3"/>
  <c r="I131" i="3"/>
  <c r="H131" i="3"/>
  <c r="G131" i="3"/>
  <c r="F131" i="3"/>
  <c r="E131" i="3"/>
  <c r="D131" i="3"/>
  <c r="N131" i="1"/>
  <c r="M131" i="1"/>
  <c r="L131" i="1"/>
  <c r="K131" i="1"/>
  <c r="J131" i="1"/>
  <c r="I131" i="1"/>
  <c r="H131" i="1"/>
  <c r="G131" i="1"/>
  <c r="F131" i="1"/>
  <c r="E131" i="1"/>
  <c r="D131" i="1"/>
  <c r="O130" i="5"/>
  <c r="A130" i="5"/>
  <c r="O129" i="5"/>
  <c r="A129" i="5"/>
  <c r="O128" i="5"/>
  <c r="A128" i="5"/>
  <c r="O127" i="5"/>
  <c r="A127" i="5"/>
  <c r="O126" i="5"/>
  <c r="P126" i="5" s="1"/>
  <c r="A126" i="5"/>
  <c r="O125" i="5"/>
  <c r="A125" i="5"/>
  <c r="O124" i="5"/>
  <c r="A124" i="5"/>
  <c r="O123" i="5"/>
  <c r="A123" i="5"/>
  <c r="O122" i="5"/>
  <c r="A122" i="5"/>
  <c r="O121" i="5"/>
  <c r="A121" i="5"/>
  <c r="O120" i="5"/>
  <c r="A120" i="5"/>
  <c r="O119" i="5"/>
  <c r="A119" i="5"/>
  <c r="O118" i="5"/>
  <c r="A118" i="5"/>
  <c r="O117" i="5"/>
  <c r="A117" i="5"/>
  <c r="O116" i="5"/>
  <c r="A116" i="5"/>
  <c r="O115" i="5"/>
  <c r="A115" i="5"/>
  <c r="O114" i="5"/>
  <c r="A114" i="5"/>
  <c r="O113" i="5"/>
  <c r="A113" i="5"/>
  <c r="O112" i="5"/>
  <c r="A112" i="5"/>
  <c r="O111" i="5"/>
  <c r="A111" i="5"/>
  <c r="O110" i="5"/>
  <c r="A110" i="5"/>
  <c r="O109" i="5"/>
  <c r="A109" i="5"/>
  <c r="O108" i="5"/>
  <c r="A108" i="5"/>
  <c r="O107" i="5"/>
  <c r="A107" i="5"/>
  <c r="O106" i="5"/>
  <c r="A106" i="5"/>
  <c r="O105" i="5"/>
  <c r="A105" i="5"/>
  <c r="O104" i="5"/>
  <c r="A104" i="5"/>
  <c r="O103" i="5"/>
  <c r="A103" i="5"/>
  <c r="O102" i="5"/>
  <c r="A102" i="5"/>
  <c r="O101" i="5"/>
  <c r="A101" i="5"/>
  <c r="O100" i="5"/>
  <c r="A100" i="5"/>
  <c r="O99" i="5"/>
  <c r="A99" i="5"/>
  <c r="O98" i="5"/>
  <c r="A98" i="5"/>
  <c r="O97" i="5"/>
  <c r="A97" i="5"/>
  <c r="O96" i="5"/>
  <c r="A96" i="5"/>
  <c r="O95" i="5"/>
  <c r="A95" i="5"/>
  <c r="O94" i="5"/>
  <c r="A94" i="5"/>
  <c r="O93" i="5"/>
  <c r="A93" i="5"/>
  <c r="O92" i="5"/>
  <c r="A92" i="5"/>
  <c r="O91" i="5"/>
  <c r="A91" i="5"/>
  <c r="O90" i="5"/>
  <c r="A90" i="5"/>
  <c r="O89" i="5"/>
  <c r="A89" i="5"/>
  <c r="O88" i="5"/>
  <c r="A88" i="5"/>
  <c r="O87" i="5"/>
  <c r="A87" i="5"/>
  <c r="O86" i="5"/>
  <c r="A86" i="5"/>
  <c r="O85" i="5"/>
  <c r="A85" i="5"/>
  <c r="O84" i="5"/>
  <c r="A84" i="5"/>
  <c r="O83" i="5"/>
  <c r="A83" i="5"/>
  <c r="O82" i="5"/>
  <c r="A82" i="5"/>
  <c r="O81" i="5"/>
  <c r="A81" i="5"/>
  <c r="O80" i="5"/>
  <c r="A80" i="5"/>
  <c r="O79" i="5"/>
  <c r="A79" i="5"/>
  <c r="O78" i="5"/>
  <c r="A78" i="5"/>
  <c r="O77" i="5"/>
  <c r="A77" i="5"/>
  <c r="O76" i="5"/>
  <c r="A76" i="5"/>
  <c r="O75" i="5"/>
  <c r="A75" i="5"/>
  <c r="O74" i="5"/>
  <c r="A74" i="5"/>
  <c r="O73" i="5"/>
  <c r="A73" i="5"/>
  <c r="O72" i="5"/>
  <c r="A72" i="5"/>
  <c r="O71" i="5"/>
  <c r="A71" i="5"/>
  <c r="O70" i="5"/>
  <c r="A70" i="5"/>
  <c r="O69" i="5"/>
  <c r="A69" i="5"/>
  <c r="O68" i="5"/>
  <c r="A68" i="5"/>
  <c r="O67" i="5"/>
  <c r="A67" i="5"/>
  <c r="O66" i="5"/>
  <c r="A66" i="5"/>
  <c r="O65" i="5"/>
  <c r="A65" i="5"/>
  <c r="O64" i="5"/>
  <c r="A64" i="5"/>
  <c r="O63" i="5"/>
  <c r="A63" i="5"/>
  <c r="O62" i="5"/>
  <c r="A62" i="5"/>
  <c r="O61" i="5"/>
  <c r="A61" i="5"/>
  <c r="O60" i="5"/>
  <c r="A60" i="5"/>
  <c r="O59" i="5"/>
  <c r="A59" i="5"/>
  <c r="O58" i="5"/>
  <c r="A58" i="5"/>
  <c r="O57" i="5"/>
  <c r="P57" i="5" s="1"/>
  <c r="A57" i="5"/>
  <c r="O56" i="5"/>
  <c r="A56" i="5"/>
  <c r="O55" i="5"/>
  <c r="A55" i="5"/>
  <c r="O54" i="5"/>
  <c r="A54" i="5"/>
  <c r="O53" i="5"/>
  <c r="A53" i="5"/>
  <c r="O52" i="5"/>
  <c r="P52" i="5" s="1"/>
  <c r="A52" i="5"/>
  <c r="O51" i="5"/>
  <c r="A51" i="5"/>
  <c r="O50" i="5"/>
  <c r="A50" i="5"/>
  <c r="O49" i="5"/>
  <c r="A49" i="5"/>
  <c r="O48" i="5"/>
  <c r="A48" i="5"/>
  <c r="O47" i="5"/>
  <c r="A47" i="5"/>
  <c r="O46" i="5"/>
  <c r="A46" i="5"/>
  <c r="O45" i="5"/>
  <c r="A45" i="5"/>
  <c r="O44" i="5"/>
  <c r="A44" i="5"/>
  <c r="O43" i="5"/>
  <c r="A43" i="5"/>
  <c r="O42" i="5"/>
  <c r="A42" i="5"/>
  <c r="O41" i="5"/>
  <c r="A41" i="5"/>
  <c r="O40" i="5"/>
  <c r="A40" i="5"/>
  <c r="O39" i="5"/>
  <c r="A39" i="5"/>
  <c r="O38" i="5"/>
  <c r="A38" i="5"/>
  <c r="O37" i="5"/>
  <c r="A37" i="5"/>
  <c r="O36" i="5"/>
  <c r="A36" i="5"/>
  <c r="O35" i="5"/>
  <c r="A35" i="5"/>
  <c r="O34" i="5"/>
  <c r="A34" i="5"/>
  <c r="O33" i="5"/>
  <c r="A33" i="5"/>
  <c r="O32" i="5"/>
  <c r="A32" i="5"/>
  <c r="O31" i="5"/>
  <c r="A31" i="5"/>
  <c r="O30" i="5"/>
  <c r="A30" i="5"/>
  <c r="O29" i="5"/>
  <c r="A29" i="5"/>
  <c r="O28" i="5"/>
  <c r="A28" i="5"/>
  <c r="O27" i="5"/>
  <c r="A27" i="5"/>
  <c r="O26" i="5"/>
  <c r="A26" i="5"/>
  <c r="O25" i="5"/>
  <c r="A25" i="5"/>
  <c r="O24" i="5"/>
  <c r="A24" i="5"/>
  <c r="O23" i="5"/>
  <c r="A23" i="5"/>
  <c r="O22" i="5"/>
  <c r="A22" i="5"/>
  <c r="O21" i="5"/>
  <c r="A21" i="5"/>
  <c r="O20" i="5"/>
  <c r="A20" i="5"/>
  <c r="O19" i="5"/>
  <c r="A19" i="5"/>
  <c r="O18" i="5"/>
  <c r="A18" i="5"/>
  <c r="O17" i="5"/>
  <c r="A17" i="5"/>
  <c r="O16" i="5"/>
  <c r="A16" i="5"/>
  <c r="O15" i="5"/>
  <c r="A15" i="5"/>
  <c r="O14" i="5"/>
  <c r="A14" i="5"/>
  <c r="O13" i="5"/>
  <c r="A13" i="5"/>
  <c r="O12" i="5"/>
  <c r="A12" i="5"/>
  <c r="O11" i="5"/>
  <c r="A11" i="5"/>
  <c r="O10" i="5"/>
  <c r="A10" i="5"/>
  <c r="O9" i="5"/>
  <c r="A9" i="5"/>
  <c r="O8" i="5"/>
  <c r="A8" i="5"/>
  <c r="O7" i="5"/>
  <c r="A7" i="5"/>
  <c r="O6" i="5"/>
  <c r="A6" i="5"/>
  <c r="O5" i="5"/>
  <c r="A5" i="5"/>
  <c r="O4" i="5"/>
  <c r="A4" i="5"/>
  <c r="O3" i="5"/>
  <c r="A3" i="5"/>
  <c r="O2" i="5"/>
  <c r="A2" i="5"/>
  <c r="O130" i="3"/>
  <c r="A130" i="3"/>
  <c r="O129" i="3"/>
  <c r="A129" i="3"/>
  <c r="O128" i="3"/>
  <c r="A128" i="3"/>
  <c r="O127" i="3"/>
  <c r="A127" i="3"/>
  <c r="O126" i="3"/>
  <c r="A126" i="3"/>
  <c r="O125" i="3"/>
  <c r="A125" i="3"/>
  <c r="O124" i="3"/>
  <c r="A124" i="3"/>
  <c r="O123" i="3"/>
  <c r="A123" i="3"/>
  <c r="O122" i="3"/>
  <c r="A122" i="3"/>
  <c r="O121" i="3"/>
  <c r="A121" i="3"/>
  <c r="O120" i="3"/>
  <c r="A120" i="3"/>
  <c r="O119" i="3"/>
  <c r="A119" i="3"/>
  <c r="O118" i="3"/>
  <c r="A118" i="3"/>
  <c r="O117" i="3"/>
  <c r="A117" i="3"/>
  <c r="O116" i="3"/>
  <c r="A116" i="3"/>
  <c r="O115" i="3"/>
  <c r="A115" i="3"/>
  <c r="O114" i="3"/>
  <c r="A114" i="3"/>
  <c r="O113" i="3"/>
  <c r="A113" i="3"/>
  <c r="O112" i="3"/>
  <c r="A112" i="3"/>
  <c r="O111" i="3"/>
  <c r="A111" i="3"/>
  <c r="O110" i="3"/>
  <c r="A110" i="3"/>
  <c r="O109" i="3"/>
  <c r="A109" i="3"/>
  <c r="O108" i="3"/>
  <c r="A108" i="3"/>
  <c r="O107" i="3"/>
  <c r="A107" i="3"/>
  <c r="O106" i="3"/>
  <c r="A106" i="3"/>
  <c r="O105" i="3"/>
  <c r="A105" i="3"/>
  <c r="O104" i="3"/>
  <c r="A104" i="3"/>
  <c r="O103" i="3"/>
  <c r="Q103" i="3" s="1"/>
  <c r="A103" i="3"/>
  <c r="O102" i="3"/>
  <c r="A102" i="3"/>
  <c r="O101" i="3"/>
  <c r="A101" i="3"/>
  <c r="O100" i="3"/>
  <c r="A100" i="3"/>
  <c r="O99" i="3"/>
  <c r="A99" i="3"/>
  <c r="O98" i="3"/>
  <c r="Q98" i="3" s="1"/>
  <c r="A98" i="3"/>
  <c r="O97" i="3"/>
  <c r="A97" i="3"/>
  <c r="O96" i="3"/>
  <c r="A96" i="3"/>
  <c r="O95" i="3"/>
  <c r="A95" i="3"/>
  <c r="O94" i="3"/>
  <c r="Q94" i="3" s="1"/>
  <c r="A94" i="3"/>
  <c r="O93" i="3"/>
  <c r="A93" i="3"/>
  <c r="O92" i="3"/>
  <c r="A92" i="3"/>
  <c r="O91" i="3"/>
  <c r="A91" i="3"/>
  <c r="O90" i="3"/>
  <c r="A90" i="3"/>
  <c r="O89" i="3"/>
  <c r="A89" i="3"/>
  <c r="O88" i="3"/>
  <c r="A88" i="3"/>
  <c r="O87" i="3"/>
  <c r="Q87" i="3" s="1"/>
  <c r="A87" i="3"/>
  <c r="O86" i="3"/>
  <c r="A86" i="3"/>
  <c r="O85" i="3"/>
  <c r="A85" i="3"/>
  <c r="O84" i="3"/>
  <c r="A84" i="3"/>
  <c r="O83" i="3"/>
  <c r="A83" i="3"/>
  <c r="O82" i="3"/>
  <c r="A82" i="3"/>
  <c r="O81" i="3"/>
  <c r="A81" i="3"/>
  <c r="O80" i="3"/>
  <c r="A80" i="3"/>
  <c r="O79" i="3"/>
  <c r="Q79" i="3" s="1"/>
  <c r="A79" i="3"/>
  <c r="O78" i="3"/>
  <c r="A78" i="3"/>
  <c r="O77" i="3"/>
  <c r="Q77" i="3" s="1"/>
  <c r="A77" i="3"/>
  <c r="O76" i="3"/>
  <c r="Q76" i="3" s="1"/>
  <c r="A76" i="3"/>
  <c r="O75" i="3"/>
  <c r="A75" i="3"/>
  <c r="O74" i="3"/>
  <c r="A74" i="3"/>
  <c r="O73" i="3"/>
  <c r="A73" i="3"/>
  <c r="O72" i="3"/>
  <c r="A72" i="3"/>
  <c r="O71" i="3"/>
  <c r="A71" i="3"/>
  <c r="O70" i="3"/>
  <c r="Q70" i="3" s="1"/>
  <c r="A70" i="3"/>
  <c r="O69" i="3"/>
  <c r="A69" i="3"/>
  <c r="O68" i="3"/>
  <c r="A68" i="3"/>
  <c r="O67" i="3"/>
  <c r="A67" i="3"/>
  <c r="O66" i="3"/>
  <c r="A66" i="3"/>
  <c r="O65" i="3"/>
  <c r="A65" i="3"/>
  <c r="O64" i="3"/>
  <c r="A64" i="3"/>
  <c r="O63" i="3"/>
  <c r="A63" i="3"/>
  <c r="O62" i="3"/>
  <c r="A62" i="3"/>
  <c r="O61" i="3"/>
  <c r="A61" i="3"/>
  <c r="O60" i="3"/>
  <c r="A60" i="3"/>
  <c r="O59" i="3"/>
  <c r="A59" i="3"/>
  <c r="O58" i="3"/>
  <c r="A58" i="3"/>
  <c r="O57" i="3"/>
  <c r="A57" i="3"/>
  <c r="O56" i="3"/>
  <c r="A56" i="3"/>
  <c r="O55" i="3"/>
  <c r="Q55" i="3" s="1"/>
  <c r="A55" i="3"/>
  <c r="O54" i="3"/>
  <c r="A54" i="3"/>
  <c r="O53" i="3"/>
  <c r="A53" i="3"/>
  <c r="O52" i="3"/>
  <c r="Q52" i="3" s="1"/>
  <c r="A52" i="3"/>
  <c r="O51" i="3"/>
  <c r="A51" i="3"/>
  <c r="O50" i="3"/>
  <c r="A50" i="3"/>
  <c r="O49" i="3"/>
  <c r="Q49" i="3" s="1"/>
  <c r="A49" i="3"/>
  <c r="O48" i="3"/>
  <c r="A48" i="3"/>
  <c r="O47" i="3"/>
  <c r="A47" i="3"/>
  <c r="O46" i="3"/>
  <c r="A46" i="3"/>
  <c r="O45" i="3"/>
  <c r="Q45" i="3" s="1"/>
  <c r="A45" i="3"/>
  <c r="O44" i="3"/>
  <c r="Q44" i="3" s="1"/>
  <c r="A44" i="3"/>
  <c r="O43" i="3"/>
  <c r="A43" i="3"/>
  <c r="O42" i="3"/>
  <c r="A42" i="3"/>
  <c r="O41" i="3"/>
  <c r="A41" i="3"/>
  <c r="O40" i="3"/>
  <c r="A40" i="3"/>
  <c r="O39" i="3"/>
  <c r="A39" i="3"/>
  <c r="O38" i="3"/>
  <c r="A38" i="3"/>
  <c r="O37" i="3"/>
  <c r="A37" i="3"/>
  <c r="O36" i="3"/>
  <c r="A36" i="3"/>
  <c r="O35" i="3"/>
  <c r="A35" i="3"/>
  <c r="O34" i="3"/>
  <c r="A34" i="3"/>
  <c r="O33" i="3"/>
  <c r="Q33" i="3" s="1"/>
  <c r="A33" i="3"/>
  <c r="O32" i="3"/>
  <c r="Q32" i="3" s="1"/>
  <c r="A32" i="3"/>
  <c r="O31" i="3"/>
  <c r="A31" i="3"/>
  <c r="O30" i="3"/>
  <c r="Q30" i="3" s="1"/>
  <c r="A30" i="3"/>
  <c r="O29" i="3"/>
  <c r="Q29" i="3" s="1"/>
  <c r="A29" i="3"/>
  <c r="O28" i="3"/>
  <c r="A28" i="3"/>
  <c r="O27" i="3"/>
  <c r="Q27" i="3" s="1"/>
  <c r="A27" i="3"/>
  <c r="O26" i="3"/>
  <c r="Q26" i="3" s="1"/>
  <c r="A26" i="3"/>
  <c r="O25" i="3"/>
  <c r="Q25" i="3" s="1"/>
  <c r="A25" i="3"/>
  <c r="O24" i="3"/>
  <c r="Q24" i="3" s="1"/>
  <c r="A24" i="3"/>
  <c r="O23" i="3"/>
  <c r="A23" i="3"/>
  <c r="O22" i="3"/>
  <c r="A22" i="3"/>
  <c r="O21" i="3"/>
  <c r="A21" i="3"/>
  <c r="O20" i="3"/>
  <c r="Q20" i="3" s="1"/>
  <c r="A20" i="3"/>
  <c r="O19" i="3"/>
  <c r="Q19" i="3" s="1"/>
  <c r="A19" i="3"/>
  <c r="O18" i="3"/>
  <c r="A18" i="3"/>
  <c r="O17" i="3"/>
  <c r="A17" i="3"/>
  <c r="O16" i="3"/>
  <c r="A16" i="3"/>
  <c r="O15" i="3"/>
  <c r="A15" i="3"/>
  <c r="O14" i="3"/>
  <c r="A14" i="3"/>
  <c r="O13" i="3"/>
  <c r="Q13" i="3" s="1"/>
  <c r="A13" i="3"/>
  <c r="O12" i="3"/>
  <c r="A12" i="3"/>
  <c r="O11" i="3"/>
  <c r="Q11" i="3" s="1"/>
  <c r="A11" i="3"/>
  <c r="O10" i="3"/>
  <c r="A10" i="3"/>
  <c r="O9" i="3"/>
  <c r="A9" i="3"/>
  <c r="O8" i="3"/>
  <c r="A8" i="3"/>
  <c r="O7" i="3"/>
  <c r="A7" i="3"/>
  <c r="O6" i="3"/>
  <c r="A6" i="3"/>
  <c r="O5" i="3"/>
  <c r="Q5" i="3" s="1"/>
  <c r="A5" i="3"/>
  <c r="O4" i="3"/>
  <c r="A4" i="3"/>
  <c r="O3" i="3"/>
  <c r="A3" i="3"/>
  <c r="O2" i="3"/>
  <c r="Q2" i="3" s="1"/>
  <c r="A2" i="3"/>
  <c r="O125" i="1"/>
  <c r="P125" i="3" s="1"/>
  <c r="O124" i="1"/>
  <c r="P124" i="3" s="1"/>
  <c r="O123" i="1"/>
  <c r="P123" i="3" s="1"/>
  <c r="O122" i="1"/>
  <c r="P122" i="3" s="1"/>
  <c r="O121" i="1"/>
  <c r="P121" i="3" s="1"/>
  <c r="O120" i="1"/>
  <c r="P120" i="3" s="1"/>
  <c r="O119" i="1"/>
  <c r="P119" i="3" s="1"/>
  <c r="O118" i="1"/>
  <c r="P118" i="3" s="1"/>
  <c r="O117" i="1"/>
  <c r="P117" i="3" s="1"/>
  <c r="O116" i="1"/>
  <c r="P116" i="3" s="1"/>
  <c r="O115" i="1"/>
  <c r="P115" i="3" s="1"/>
  <c r="O114" i="1"/>
  <c r="P114" i="3" s="1"/>
  <c r="O113" i="1"/>
  <c r="P113" i="3" s="1"/>
  <c r="O112" i="1"/>
  <c r="P112" i="3" s="1"/>
  <c r="O111" i="1"/>
  <c r="P111" i="3" s="1"/>
  <c r="O110" i="1"/>
  <c r="P110" i="3" s="1"/>
  <c r="O109" i="1"/>
  <c r="P109" i="3" s="1"/>
  <c r="O108" i="1"/>
  <c r="P108" i="3" s="1"/>
  <c r="O107" i="1"/>
  <c r="P107" i="3" s="1"/>
  <c r="O105" i="1"/>
  <c r="P105" i="3" s="1"/>
  <c r="O130" i="1"/>
  <c r="P130" i="3" s="1"/>
  <c r="O129" i="1"/>
  <c r="P129" i="3" s="1"/>
  <c r="O128" i="1"/>
  <c r="P128" i="3" s="1"/>
  <c r="O127" i="1"/>
  <c r="P127" i="3" s="1"/>
  <c r="O126" i="1"/>
  <c r="P126" i="3" s="1"/>
  <c r="O106" i="1"/>
  <c r="P106" i="3" s="1"/>
  <c r="O104" i="1"/>
  <c r="P104" i="3" s="1"/>
  <c r="O103" i="1"/>
  <c r="O102" i="1"/>
  <c r="P102" i="3" s="1"/>
  <c r="O101" i="1"/>
  <c r="P101" i="3" s="1"/>
  <c r="O100" i="1"/>
  <c r="P100" i="3" s="1"/>
  <c r="O99" i="1"/>
  <c r="P99" i="3" s="1"/>
  <c r="O98" i="1"/>
  <c r="P98" i="3" s="1"/>
  <c r="O97" i="1"/>
  <c r="P97" i="3" s="1"/>
  <c r="O96" i="1"/>
  <c r="P96" i="3" s="1"/>
  <c r="O95" i="1"/>
  <c r="P95" i="3" s="1"/>
  <c r="O94" i="1"/>
  <c r="P94" i="3" s="1"/>
  <c r="O93" i="1"/>
  <c r="P93" i="3" s="1"/>
  <c r="O92" i="1"/>
  <c r="P92" i="3" s="1"/>
  <c r="O91" i="1"/>
  <c r="P91" i="3" s="1"/>
  <c r="O90" i="1"/>
  <c r="P90" i="3" s="1"/>
  <c r="O89" i="1"/>
  <c r="P89" i="3" s="1"/>
  <c r="O88" i="1"/>
  <c r="P88" i="3" s="1"/>
  <c r="O87" i="1"/>
  <c r="O86" i="1"/>
  <c r="P86" i="3" s="1"/>
  <c r="O85" i="1"/>
  <c r="P85" i="3" s="1"/>
  <c r="O84" i="1"/>
  <c r="P84" i="3" s="1"/>
  <c r="O83" i="1"/>
  <c r="P83" i="3" s="1"/>
  <c r="O82" i="1"/>
  <c r="P82" i="3" s="1"/>
  <c r="O81" i="1"/>
  <c r="P81" i="3" s="1"/>
  <c r="O80" i="1"/>
  <c r="P80" i="3" s="1"/>
  <c r="O79" i="1"/>
  <c r="O78" i="1"/>
  <c r="P78" i="3" s="1"/>
  <c r="O77" i="1"/>
  <c r="O76" i="1"/>
  <c r="P76" i="3" s="1"/>
  <c r="O75" i="1"/>
  <c r="P75" i="3" s="1"/>
  <c r="O74" i="1"/>
  <c r="P74" i="3" s="1"/>
  <c r="O73" i="1"/>
  <c r="P73" i="3" s="1"/>
  <c r="O72" i="1"/>
  <c r="P72" i="3" s="1"/>
  <c r="O71" i="1"/>
  <c r="P71" i="3" s="1"/>
  <c r="O70" i="1"/>
  <c r="P70" i="3" s="1"/>
  <c r="O69" i="1"/>
  <c r="P69" i="3" s="1"/>
  <c r="O68" i="1"/>
  <c r="P68" i="3" s="1"/>
  <c r="O67" i="1"/>
  <c r="P67" i="3" s="1"/>
  <c r="O66" i="1"/>
  <c r="P66" i="3" s="1"/>
  <c r="O65" i="1"/>
  <c r="P65" i="3" s="1"/>
  <c r="O64" i="1"/>
  <c r="P64" i="3" s="1"/>
  <c r="O63" i="1"/>
  <c r="P63" i="3" s="1"/>
  <c r="O62" i="1"/>
  <c r="P62" i="3" s="1"/>
  <c r="O61" i="1"/>
  <c r="P61" i="3" s="1"/>
  <c r="O60" i="1"/>
  <c r="P60" i="3" s="1"/>
  <c r="O59" i="1"/>
  <c r="P59" i="3" s="1"/>
  <c r="O58" i="1"/>
  <c r="P58" i="3" s="1"/>
  <c r="O57" i="1"/>
  <c r="P57" i="3" s="1"/>
  <c r="O56" i="1"/>
  <c r="P56" i="3" s="1"/>
  <c r="O55" i="1"/>
  <c r="P55" i="1" s="1"/>
  <c r="O54" i="1"/>
  <c r="P54" i="3" s="1"/>
  <c r="O53" i="1"/>
  <c r="P53" i="3" s="1"/>
  <c r="O52" i="1"/>
  <c r="P52" i="3" s="1"/>
  <c r="O51" i="1"/>
  <c r="P51" i="3" s="1"/>
  <c r="O50" i="1"/>
  <c r="P50" i="3" s="1"/>
  <c r="O49" i="1"/>
  <c r="O48" i="1"/>
  <c r="P48" i="3" s="1"/>
  <c r="O47" i="1"/>
  <c r="P47" i="3" s="1"/>
  <c r="O46" i="1"/>
  <c r="P46" i="3" s="1"/>
  <c r="O45" i="1"/>
  <c r="O44" i="1"/>
  <c r="P44" i="3" s="1"/>
  <c r="O43" i="1"/>
  <c r="P43" i="3" s="1"/>
  <c r="O42" i="1"/>
  <c r="P42" i="3" s="1"/>
  <c r="O41" i="1"/>
  <c r="P41" i="3" s="1"/>
  <c r="O40" i="1"/>
  <c r="P40" i="3" s="1"/>
  <c r="O39" i="1"/>
  <c r="P39" i="3" s="1"/>
  <c r="O38" i="1"/>
  <c r="P38" i="3" s="1"/>
  <c r="O37" i="1"/>
  <c r="P37" i="3" s="1"/>
  <c r="O36" i="1"/>
  <c r="O35" i="1"/>
  <c r="P35" i="3" s="1"/>
  <c r="O34" i="1"/>
  <c r="P34" i="3" s="1"/>
  <c r="O33" i="1"/>
  <c r="P33" i="3" s="1"/>
  <c r="O32" i="1"/>
  <c r="P32" i="3" s="1"/>
  <c r="O31" i="1"/>
  <c r="P31" i="3" s="1"/>
  <c r="O30" i="1"/>
  <c r="P30" i="3" s="1"/>
  <c r="O29" i="1"/>
  <c r="O28" i="1"/>
  <c r="P28" i="3" s="1"/>
  <c r="O27" i="1"/>
  <c r="O25" i="1"/>
  <c r="P25" i="3" s="1"/>
  <c r="O26" i="1"/>
  <c r="O24" i="1"/>
  <c r="P24" i="3" s="1"/>
  <c r="O23" i="1"/>
  <c r="P23" i="3" s="1"/>
  <c r="O22" i="1"/>
  <c r="P22" i="3" s="1"/>
  <c r="O21" i="1"/>
  <c r="P21" i="3" s="1"/>
  <c r="O20" i="1"/>
  <c r="O19" i="1"/>
  <c r="O18" i="1"/>
  <c r="O17" i="1"/>
  <c r="P17" i="3" s="1"/>
  <c r="O16" i="1"/>
  <c r="O15" i="1"/>
  <c r="O14" i="1"/>
  <c r="P14" i="3" s="1"/>
  <c r="O13" i="1"/>
  <c r="O12" i="1"/>
  <c r="P12" i="3" s="1"/>
  <c r="O11" i="1"/>
  <c r="O10" i="1"/>
  <c r="P10" i="3" s="1"/>
  <c r="O9" i="1"/>
  <c r="O8" i="1"/>
  <c r="P8" i="3" s="1"/>
  <c r="O7" i="1"/>
  <c r="P7" i="3" s="1"/>
  <c r="O6" i="1"/>
  <c r="P6" i="3" s="1"/>
  <c r="O5" i="1"/>
  <c r="O4" i="1"/>
  <c r="P4" i="3" s="1"/>
  <c r="O3" i="1"/>
  <c r="P3" i="3" s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5" i="1"/>
  <c r="A130" i="1"/>
  <c r="A129" i="1"/>
  <c r="A128" i="1"/>
  <c r="A127" i="1"/>
  <c r="A126" i="1"/>
  <c r="A106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5" i="1"/>
  <c r="A26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Q57" i="4" l="1"/>
  <c r="P57" i="4"/>
  <c r="Q131" i="8"/>
  <c r="P55" i="3"/>
  <c r="P55" i="4"/>
  <c r="P84" i="4"/>
  <c r="P24" i="4"/>
  <c r="P26" i="3"/>
  <c r="P26" i="4"/>
  <c r="Q6" i="5"/>
  <c r="Q8" i="5"/>
  <c r="Q10" i="5"/>
  <c r="Q12" i="5"/>
  <c r="Q14" i="5"/>
  <c r="Q16" i="5"/>
  <c r="Q17" i="5"/>
  <c r="Q19" i="5"/>
  <c r="Q21" i="5"/>
  <c r="Q23" i="5"/>
  <c r="Q25" i="5"/>
  <c r="Q27" i="5"/>
  <c r="Q29" i="5"/>
  <c r="Q31" i="5"/>
  <c r="Q33" i="5"/>
  <c r="Q35" i="5"/>
  <c r="Q37" i="5"/>
  <c r="Q39" i="5"/>
  <c r="Q41" i="5"/>
  <c r="Q43" i="5"/>
  <c r="Q45" i="5"/>
  <c r="Q47" i="5"/>
  <c r="Q49" i="5"/>
  <c r="Q51" i="5"/>
  <c r="Q53" i="5"/>
  <c r="Q55" i="5"/>
  <c r="Q57" i="5"/>
  <c r="Q59" i="5"/>
  <c r="Q61" i="5"/>
  <c r="Q63" i="5"/>
  <c r="Q65" i="5"/>
  <c r="Q67" i="5"/>
  <c r="Q69" i="5"/>
  <c r="Q71" i="5"/>
  <c r="Q73" i="5"/>
  <c r="Q75" i="5"/>
  <c r="Q77" i="5"/>
  <c r="Q79" i="5"/>
  <c r="Q81" i="5"/>
  <c r="Q83" i="5"/>
  <c r="Q84" i="5"/>
  <c r="Q85" i="5"/>
  <c r="Q86" i="5"/>
  <c r="Q87" i="5"/>
  <c r="Q88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5" i="5"/>
  <c r="Q7" i="5"/>
  <c r="Q9" i="5"/>
  <c r="Q11" i="5"/>
  <c r="Q13" i="5"/>
  <c r="Q15" i="5"/>
  <c r="Q18" i="5"/>
  <c r="Q20" i="5"/>
  <c r="Q22" i="5"/>
  <c r="Q24" i="5"/>
  <c r="Q26" i="5"/>
  <c r="Q28" i="5"/>
  <c r="Q30" i="5"/>
  <c r="Q32" i="5"/>
  <c r="Q34" i="5"/>
  <c r="Q36" i="5"/>
  <c r="Q38" i="5"/>
  <c r="Q40" i="5"/>
  <c r="Q42" i="5"/>
  <c r="Q44" i="5"/>
  <c r="Q46" i="5"/>
  <c r="Q48" i="5"/>
  <c r="Q50" i="5"/>
  <c r="Q52" i="5"/>
  <c r="Q54" i="5"/>
  <c r="Q56" i="5"/>
  <c r="Q58" i="5"/>
  <c r="Q60" i="5"/>
  <c r="Q62" i="5"/>
  <c r="Q64" i="5"/>
  <c r="Q66" i="5"/>
  <c r="Q68" i="5"/>
  <c r="Q70" i="5"/>
  <c r="Q72" i="5"/>
  <c r="Q74" i="5"/>
  <c r="Q76" i="5"/>
  <c r="Q78" i="5"/>
  <c r="Q80" i="5"/>
  <c r="Q82" i="5"/>
  <c r="Q89" i="5"/>
  <c r="Q4" i="5"/>
  <c r="Q3" i="5"/>
  <c r="Q2" i="5"/>
  <c r="Q127" i="4"/>
  <c r="P129" i="4"/>
  <c r="Q106" i="4"/>
  <c r="P103" i="4"/>
  <c r="Q102" i="4"/>
  <c r="P101" i="4"/>
  <c r="Q100" i="4"/>
  <c r="P98" i="4"/>
  <c r="P97" i="4"/>
  <c r="P92" i="4"/>
  <c r="P91" i="4"/>
  <c r="P90" i="4"/>
  <c r="Q88" i="4"/>
  <c r="P87" i="4"/>
  <c r="Q86" i="4"/>
  <c r="P83" i="4"/>
  <c r="P79" i="4"/>
  <c r="P78" i="4"/>
  <c r="P76" i="4"/>
  <c r="P75" i="4"/>
  <c r="P73" i="4"/>
  <c r="P68" i="4"/>
  <c r="P63" i="4"/>
  <c r="P62" i="4"/>
  <c r="Q52" i="4"/>
  <c r="P51" i="4"/>
  <c r="P49" i="4"/>
  <c r="P48" i="4"/>
  <c r="P45" i="4"/>
  <c r="P44" i="4"/>
  <c r="P33" i="4"/>
  <c r="P32" i="4"/>
  <c r="P31" i="4"/>
  <c r="P30" i="4"/>
  <c r="Q24" i="4"/>
  <c r="P19" i="4"/>
  <c r="P17" i="4"/>
  <c r="P16" i="4"/>
  <c r="P15" i="4"/>
  <c r="P11" i="4"/>
  <c r="Q9" i="4"/>
  <c r="P5" i="4"/>
  <c r="P2" i="4"/>
  <c r="P103" i="3"/>
  <c r="P87" i="3"/>
  <c r="P79" i="3"/>
  <c r="P77" i="3"/>
  <c r="P49" i="3"/>
  <c r="P45" i="3"/>
  <c r="Q131" i="3"/>
  <c r="P5" i="3"/>
  <c r="P9" i="3"/>
  <c r="P11" i="3"/>
  <c r="P13" i="3"/>
  <c r="P15" i="3"/>
  <c r="P16" i="3"/>
  <c r="P18" i="3"/>
  <c r="P19" i="3"/>
  <c r="P20" i="3"/>
  <c r="P27" i="3"/>
  <c r="P29" i="3"/>
  <c r="P36" i="3"/>
  <c r="O131" i="5"/>
  <c r="O131" i="3"/>
  <c r="O131" i="4"/>
  <c r="A2" i="1"/>
  <c r="O2" i="1"/>
  <c r="O131" i="1" s="1"/>
  <c r="Q131" i="5" l="1"/>
  <c r="Q131" i="4"/>
  <c r="P2" i="3"/>
  <c r="P131" i="1"/>
</calcChain>
</file>

<file path=xl/sharedStrings.xml><?xml version="1.0" encoding="utf-8"?>
<sst xmlns="http://schemas.openxmlformats.org/spreadsheetml/2006/main" count="1481" uniqueCount="745">
  <si>
    <t>Tag</t>
  </si>
  <si>
    <t>INF</t>
  </si>
  <si>
    <t>CAV</t>
  </si>
  <si>
    <t>MOT</t>
  </si>
  <si>
    <t>MEC</t>
  </si>
  <si>
    <t>ARM</t>
  </si>
  <si>
    <t>PAR</t>
  </si>
  <si>
    <t>MAR</t>
  </si>
  <si>
    <t>MTN</t>
  </si>
  <si>
    <t>GAR</t>
  </si>
  <si>
    <t>HQ</t>
  </si>
  <si>
    <t>MIL</t>
  </si>
  <si>
    <t>TTL</t>
  </si>
  <si>
    <t>SOV</t>
  </si>
  <si>
    <t>USA</t>
  </si>
  <si>
    <t>CHI</t>
  </si>
  <si>
    <t>CHC</t>
  </si>
  <si>
    <t>ENG</t>
  </si>
  <si>
    <t>U02</t>
  </si>
  <si>
    <t>SPA</t>
  </si>
  <si>
    <t>TUR</t>
  </si>
  <si>
    <t>FRA</t>
  </si>
  <si>
    <t>U32</t>
  </si>
  <si>
    <t>Name</t>
  </si>
  <si>
    <t>AFG</t>
  </si>
  <si>
    <t>Afghanistan</t>
  </si>
  <si>
    <t>ALB</t>
  </si>
  <si>
    <t>Albania</t>
  </si>
  <si>
    <t>ALG</t>
  </si>
  <si>
    <t>Algeria</t>
  </si>
  <si>
    <t>ALI</t>
  </si>
  <si>
    <t>Alien Invaders</t>
  </si>
  <si>
    <t>ALS</t>
  </si>
  <si>
    <t>The Allies</t>
  </si>
  <si>
    <t>ANG</t>
  </si>
  <si>
    <t>Angola</t>
  </si>
  <si>
    <t>ARA</t>
  </si>
  <si>
    <t>Arab Federation</t>
  </si>
  <si>
    <t>ARG</t>
  </si>
  <si>
    <t>Argentina</t>
  </si>
  <si>
    <t>Armenia</t>
  </si>
  <si>
    <t>AST</t>
  </si>
  <si>
    <t>Australia</t>
  </si>
  <si>
    <t>AUS</t>
  </si>
  <si>
    <t>Austria</t>
  </si>
  <si>
    <t>AXI</t>
  </si>
  <si>
    <t>The Axis</t>
  </si>
  <si>
    <t>AZB</t>
  </si>
  <si>
    <t>Azerbaijan</t>
  </si>
  <si>
    <t>BEL</t>
  </si>
  <si>
    <t>Belgium</t>
  </si>
  <si>
    <t>BEN</t>
  </si>
  <si>
    <t>Benin-Sahel</t>
  </si>
  <si>
    <t>BHU</t>
  </si>
  <si>
    <t>Bhutan</t>
  </si>
  <si>
    <t>BLR</t>
  </si>
  <si>
    <t>Byelorussia</t>
  </si>
  <si>
    <t>BOL</t>
  </si>
  <si>
    <t>Bolivia</t>
  </si>
  <si>
    <t>BOS</t>
  </si>
  <si>
    <t>Bosnia</t>
  </si>
  <si>
    <t>BRA</t>
  </si>
  <si>
    <t>Brazil</t>
  </si>
  <si>
    <t>BRU</t>
  </si>
  <si>
    <t>Brunei</t>
  </si>
  <si>
    <t>BUL</t>
  </si>
  <si>
    <t>Bulgaria</t>
  </si>
  <si>
    <t>BUR</t>
  </si>
  <si>
    <t>Burma</t>
  </si>
  <si>
    <t>CAL</t>
  </si>
  <si>
    <t>California</t>
  </si>
  <si>
    <t>CAM</t>
  </si>
  <si>
    <t>Cameroon</t>
  </si>
  <si>
    <t>CAN</t>
  </si>
  <si>
    <t>Canada</t>
  </si>
  <si>
    <t>CGX</t>
  </si>
  <si>
    <t>Guangxi Clique</t>
  </si>
  <si>
    <t>Communist China</t>
  </si>
  <si>
    <t>Nationalist China</t>
  </si>
  <si>
    <t>CHL</t>
  </si>
  <si>
    <t>Chile</t>
  </si>
  <si>
    <t>CMB</t>
  </si>
  <si>
    <t>Cambodia</t>
  </si>
  <si>
    <t>COL</t>
  </si>
  <si>
    <t>Colombia</t>
  </si>
  <si>
    <t>CON</t>
  </si>
  <si>
    <t>Congo</t>
  </si>
  <si>
    <t>COS</t>
  </si>
  <si>
    <t>Costa Rica</t>
  </si>
  <si>
    <t>CRO</t>
  </si>
  <si>
    <t>Croatia</t>
  </si>
  <si>
    <t>CSA</t>
  </si>
  <si>
    <t xml:space="preserve">Confederate States </t>
  </si>
  <si>
    <t>CSX</t>
  </si>
  <si>
    <t>Shanxi</t>
  </si>
  <si>
    <t>CUB</t>
  </si>
  <si>
    <t>Cuba</t>
  </si>
  <si>
    <t>CXB</t>
  </si>
  <si>
    <t>Xibei San Ma</t>
  </si>
  <si>
    <t>CYN</t>
  </si>
  <si>
    <t>Yunnan</t>
  </si>
  <si>
    <t>CYP</t>
  </si>
  <si>
    <t>Cyprus</t>
  </si>
  <si>
    <t>CZE</t>
  </si>
  <si>
    <t>Czechoslovakia</t>
  </si>
  <si>
    <t>DDR</t>
  </si>
  <si>
    <t>Communist Germany</t>
  </si>
  <si>
    <t>DEN</t>
  </si>
  <si>
    <t>Denmark</t>
  </si>
  <si>
    <t>DFR</t>
  </si>
  <si>
    <t>Federal Germany</t>
  </si>
  <si>
    <t>DOM</t>
  </si>
  <si>
    <t>Dominican Republic</t>
  </si>
  <si>
    <t>EAF</t>
  </si>
  <si>
    <t>East African Union</t>
  </si>
  <si>
    <t>ECU</t>
  </si>
  <si>
    <t>Ecuador</t>
  </si>
  <si>
    <t>EGY</t>
  </si>
  <si>
    <t>Egypt</t>
  </si>
  <si>
    <t>United Kingdom</t>
  </si>
  <si>
    <t>EQA</t>
  </si>
  <si>
    <t>Equatorial Africa</t>
  </si>
  <si>
    <t>EST</t>
  </si>
  <si>
    <t>Estonia</t>
  </si>
  <si>
    <t>ETH</t>
  </si>
  <si>
    <t>Abyssinia</t>
  </si>
  <si>
    <t>EUS</t>
  </si>
  <si>
    <t>Euskadi</t>
  </si>
  <si>
    <t>FIN</t>
  </si>
  <si>
    <t>Finland</t>
  </si>
  <si>
    <t>FLA</t>
  </si>
  <si>
    <t>Flanders</t>
  </si>
  <si>
    <t>France</t>
  </si>
  <si>
    <t>GAB</t>
  </si>
  <si>
    <t>Gabon</t>
  </si>
  <si>
    <t>GEO</t>
  </si>
  <si>
    <t>Georgia</t>
  </si>
  <si>
    <t>GER</t>
  </si>
  <si>
    <t>Germany</t>
  </si>
  <si>
    <t>GLD</t>
  </si>
  <si>
    <t>Ghana</t>
  </si>
  <si>
    <t>GRE</t>
  </si>
  <si>
    <t>Greece</t>
  </si>
  <si>
    <t>GUA</t>
  </si>
  <si>
    <t>Guatemala</t>
  </si>
  <si>
    <t>GUI</t>
  </si>
  <si>
    <t>Guinea</t>
  </si>
  <si>
    <t>GUY</t>
  </si>
  <si>
    <t>Guyana</t>
  </si>
  <si>
    <t>HAI</t>
  </si>
  <si>
    <t>Haiti</t>
  </si>
  <si>
    <t>HOL</t>
  </si>
  <si>
    <t>Netherlands</t>
  </si>
  <si>
    <t>HON</t>
  </si>
  <si>
    <t>Honduras</t>
  </si>
  <si>
    <t>HUN</t>
  </si>
  <si>
    <t>Hungary</t>
  </si>
  <si>
    <t>ICL</t>
  </si>
  <si>
    <t>Iceland</t>
  </si>
  <si>
    <t>IDC</t>
  </si>
  <si>
    <t>Indochina</t>
  </si>
  <si>
    <t>IND</t>
  </si>
  <si>
    <t>India</t>
  </si>
  <si>
    <t>INO</t>
  </si>
  <si>
    <t>Indonesia</t>
  </si>
  <si>
    <t>IRE</t>
  </si>
  <si>
    <t>Ireland</t>
  </si>
  <si>
    <t>IRQ</t>
  </si>
  <si>
    <t>Iraq</t>
  </si>
  <si>
    <t>ISR</t>
  </si>
  <si>
    <t>Israel</t>
  </si>
  <si>
    <t>ITA</t>
  </si>
  <si>
    <t>Italy</t>
  </si>
  <si>
    <t>JAP</t>
  </si>
  <si>
    <t>Japan</t>
  </si>
  <si>
    <t>JOR</t>
  </si>
  <si>
    <t>Jordan</t>
  </si>
  <si>
    <t>KAZ</t>
  </si>
  <si>
    <t>Kazakhstan</t>
  </si>
  <si>
    <t>KOR</t>
  </si>
  <si>
    <t>Nationalist Korea</t>
  </si>
  <si>
    <t>KUR</t>
  </si>
  <si>
    <t>Kurdistan</t>
  </si>
  <si>
    <t>KYG</t>
  </si>
  <si>
    <t>Kyrgyzstan</t>
  </si>
  <si>
    <t>LAO</t>
  </si>
  <si>
    <t>Laos</t>
  </si>
  <si>
    <t>LAT</t>
  </si>
  <si>
    <t>Latvia</t>
  </si>
  <si>
    <t>LBY</t>
  </si>
  <si>
    <t>Libya</t>
  </si>
  <si>
    <t>LEB</t>
  </si>
  <si>
    <t>Lebanon</t>
  </si>
  <si>
    <t>LIB</t>
  </si>
  <si>
    <t>Liberia</t>
  </si>
  <si>
    <t>LIT</t>
  </si>
  <si>
    <t>Lithuania</t>
  </si>
  <si>
    <t>LUX</t>
  </si>
  <si>
    <t>Luxemburg</t>
  </si>
  <si>
    <t>MAD</t>
  </si>
  <si>
    <t>Madagascar</t>
  </si>
  <si>
    <t>MAL</t>
  </si>
  <si>
    <t>Mali</t>
  </si>
  <si>
    <t>MAN</t>
  </si>
  <si>
    <t>Manchukuo</t>
  </si>
  <si>
    <t>MEN</t>
  </si>
  <si>
    <t>Mengjiang</t>
  </si>
  <si>
    <t>MEX</t>
  </si>
  <si>
    <t>Mexico</t>
  </si>
  <si>
    <t>MIN</t>
  </si>
  <si>
    <t>(Undefined Nation)</t>
  </si>
  <si>
    <t>MLY</t>
  </si>
  <si>
    <t>Malaysia</t>
  </si>
  <si>
    <t>MON</t>
  </si>
  <si>
    <t>Mongolia</t>
  </si>
  <si>
    <t>MOR</t>
  </si>
  <si>
    <t>Morocco</t>
  </si>
  <si>
    <t>MOZ</t>
  </si>
  <si>
    <t>Mozambique</t>
  </si>
  <si>
    <t>Montenegro</t>
  </si>
  <si>
    <t>NAM</t>
  </si>
  <si>
    <t>Namibia</t>
  </si>
  <si>
    <t>NEP</t>
  </si>
  <si>
    <t>Nepal</t>
  </si>
  <si>
    <t>NIC</t>
  </si>
  <si>
    <t>Nicaragua</t>
  </si>
  <si>
    <t>NIG</t>
  </si>
  <si>
    <t>Nigeria</t>
  </si>
  <si>
    <t>NOR</t>
  </si>
  <si>
    <t>Norway</t>
  </si>
  <si>
    <t>NZL</t>
  </si>
  <si>
    <t>New Zealand</t>
  </si>
  <si>
    <t>OMN</t>
  </si>
  <si>
    <t>Oman</t>
  </si>
  <si>
    <t>OTT</t>
  </si>
  <si>
    <t>Ottoman Empire</t>
  </si>
  <si>
    <t>PAK</t>
  </si>
  <si>
    <t>Pakistan</t>
  </si>
  <si>
    <t>PAL</t>
  </si>
  <si>
    <t>Palestine</t>
  </si>
  <si>
    <t>PAN</t>
  </si>
  <si>
    <t>Panama</t>
  </si>
  <si>
    <t>Paraguay</t>
  </si>
  <si>
    <t>PER</t>
  </si>
  <si>
    <t>Iran</t>
  </si>
  <si>
    <t>PHI</t>
  </si>
  <si>
    <t>Philippines</t>
  </si>
  <si>
    <t>POL</t>
  </si>
  <si>
    <t>Poland</t>
  </si>
  <si>
    <t>POR</t>
  </si>
  <si>
    <t>Portugal</t>
  </si>
  <si>
    <t>PRI</t>
  </si>
  <si>
    <t>Archangelsk Government</t>
  </si>
  <si>
    <t>PRK</t>
  </si>
  <si>
    <t>Communist Korea</t>
  </si>
  <si>
    <t>PRU</t>
  </si>
  <si>
    <t>Peru</t>
  </si>
  <si>
    <t>QUE</t>
  </si>
  <si>
    <t>Quebec</t>
  </si>
  <si>
    <t>RHO</t>
  </si>
  <si>
    <t>Rhodesia and Nyasaland</t>
  </si>
  <si>
    <t>ROM</t>
  </si>
  <si>
    <t>Romania</t>
  </si>
  <si>
    <t>RSI</t>
  </si>
  <si>
    <t>Italian Social Republic</t>
  </si>
  <si>
    <t>RUS</t>
  </si>
  <si>
    <t>Russia</t>
  </si>
  <si>
    <t>SAF</t>
  </si>
  <si>
    <t>Union of South Africa</t>
  </si>
  <si>
    <t>SAL</t>
  </si>
  <si>
    <t>El Salvador</t>
  </si>
  <si>
    <t>SAR</t>
  </si>
  <si>
    <t>Sarawak</t>
  </si>
  <si>
    <t>SAU</t>
  </si>
  <si>
    <t>Saudi Arabia</t>
  </si>
  <si>
    <t>SCA</t>
  </si>
  <si>
    <t>Scandinavia</t>
  </si>
  <si>
    <t>SCH</t>
  </si>
  <si>
    <t>Switzerland</t>
  </si>
  <si>
    <t>SCO</t>
  </si>
  <si>
    <t>Scotland</t>
  </si>
  <si>
    <t>SER</t>
  </si>
  <si>
    <t>Serbia</t>
  </si>
  <si>
    <t>SIA</t>
  </si>
  <si>
    <t>Thailand</t>
  </si>
  <si>
    <t>SIB</t>
  </si>
  <si>
    <t>Siberia Government</t>
  </si>
  <si>
    <t>SIE</t>
  </si>
  <si>
    <t>Sierra Leone</t>
  </si>
  <si>
    <t>SIK</t>
  </si>
  <si>
    <t>Sinkiang</t>
  </si>
  <si>
    <t>SLO</t>
  </si>
  <si>
    <t>Slovakia</t>
  </si>
  <si>
    <t>SLV</t>
  </si>
  <si>
    <t>Slovenia</t>
  </si>
  <si>
    <t>SOM</t>
  </si>
  <si>
    <t>Somalia</t>
  </si>
  <si>
    <t>Soviet Union</t>
  </si>
  <si>
    <t>Nationalist Spain</t>
  </si>
  <si>
    <t>SPR</t>
  </si>
  <si>
    <t>Republican Spain</t>
  </si>
  <si>
    <t>SUD</t>
  </si>
  <si>
    <t>Sudan</t>
  </si>
  <si>
    <t>SWE</t>
  </si>
  <si>
    <t>Sweden</t>
  </si>
  <si>
    <t>SYR</t>
  </si>
  <si>
    <t>Syria</t>
  </si>
  <si>
    <t>TAJ</t>
  </si>
  <si>
    <t>Tajikistan</t>
  </si>
  <si>
    <t>TAN</t>
  </si>
  <si>
    <t>Tannu Tuva</t>
  </si>
  <si>
    <t>TEX</t>
  </si>
  <si>
    <t>Texas</t>
  </si>
  <si>
    <t>TIB</t>
  </si>
  <si>
    <t>Tibet</t>
  </si>
  <si>
    <t>TRA</t>
  </si>
  <si>
    <t>Samara Government</t>
  </si>
  <si>
    <t>TRK</t>
  </si>
  <si>
    <t>Turkmenistan</t>
  </si>
  <si>
    <t>TUN</t>
  </si>
  <si>
    <t>Tunisia</t>
  </si>
  <si>
    <t>Turkey</t>
  </si>
  <si>
    <t>UKR</t>
  </si>
  <si>
    <t>Ukraine</t>
  </si>
  <si>
    <t>URU</t>
  </si>
  <si>
    <t>Uruguay</t>
  </si>
  <si>
    <t>USN</t>
  </si>
  <si>
    <t>USNA</t>
  </si>
  <si>
    <t>UAU</t>
  </si>
  <si>
    <t>Australasia</t>
  </si>
  <si>
    <t>UCH</t>
  </si>
  <si>
    <t>Republic of China</t>
  </si>
  <si>
    <t>UBO</t>
  </si>
  <si>
    <t>Bourbon</t>
  </si>
  <si>
    <t>UTC</t>
  </si>
  <si>
    <t>The Volunteers Army</t>
  </si>
  <si>
    <t>UGS</t>
  </si>
  <si>
    <t>UCS</t>
  </si>
  <si>
    <t>The Confederates</t>
  </si>
  <si>
    <t>UIC</t>
  </si>
  <si>
    <t>Indo China</t>
  </si>
  <si>
    <t>UPR</t>
  </si>
  <si>
    <t>Prussia</t>
  </si>
  <si>
    <t>UER</t>
  </si>
  <si>
    <t>Ufa Directory</t>
  </si>
  <si>
    <t>UTO</t>
  </si>
  <si>
    <t>The Ottomans</t>
  </si>
  <si>
    <t>UIR</t>
  </si>
  <si>
    <t>Indian Republic</t>
  </si>
  <si>
    <t>UTL</t>
  </si>
  <si>
    <t>The Libertadores</t>
  </si>
  <si>
    <t>UPS</t>
  </si>
  <si>
    <t>PRRS</t>
  </si>
  <si>
    <t>UES</t>
  </si>
  <si>
    <t>European Soviets</t>
  </si>
  <si>
    <t>URO</t>
  </si>
  <si>
    <t>Roma</t>
  </si>
  <si>
    <t>UAP</t>
  </si>
  <si>
    <t>APR</t>
  </si>
  <si>
    <t>UPE</t>
  </si>
  <si>
    <t>Turkestan</t>
  </si>
  <si>
    <t>UZB</t>
  </si>
  <si>
    <t>Uzbekistan</t>
  </si>
  <si>
    <t>VEN</t>
  </si>
  <si>
    <t>Venezuela</t>
  </si>
  <si>
    <t>VIC</t>
  </si>
  <si>
    <t>Vichy France</t>
  </si>
  <si>
    <t>VIE</t>
  </si>
  <si>
    <t>Nationalist Vietnam</t>
  </si>
  <si>
    <t>WLL</t>
  </si>
  <si>
    <t>Wallonia</t>
  </si>
  <si>
    <t>YEM</t>
  </si>
  <si>
    <t>Yemen</t>
  </si>
  <si>
    <t>YUG</t>
  </si>
  <si>
    <t>Yugoslavia</t>
  </si>
  <si>
    <t>U00</t>
  </si>
  <si>
    <t>User Defined</t>
  </si>
  <si>
    <t>U01</t>
  </si>
  <si>
    <t>Free France</t>
  </si>
  <si>
    <t>British Raj</t>
  </si>
  <si>
    <t>U03</t>
  </si>
  <si>
    <t>Indochinese Union</t>
  </si>
  <si>
    <t>U04</t>
  </si>
  <si>
    <t>French Mandate for Syria</t>
  </si>
  <si>
    <t>U05</t>
  </si>
  <si>
    <t>Dutch East India</t>
  </si>
  <si>
    <t>U06</t>
  </si>
  <si>
    <t>Free City of Danzig</t>
  </si>
  <si>
    <t>U07</t>
  </si>
  <si>
    <t>free</t>
  </si>
  <si>
    <t>U08</t>
  </si>
  <si>
    <t>U09</t>
  </si>
  <si>
    <t>Austria-Hungary</t>
  </si>
  <si>
    <t>U10</t>
  </si>
  <si>
    <t>Communist Netherlands</t>
  </si>
  <si>
    <t>U11</t>
  </si>
  <si>
    <t>Communist France</t>
  </si>
  <si>
    <t>U12</t>
  </si>
  <si>
    <t>Communist England</t>
  </si>
  <si>
    <t>U13</t>
  </si>
  <si>
    <t>Communist Hungary</t>
  </si>
  <si>
    <t>U14</t>
  </si>
  <si>
    <t>Communist Italy</t>
  </si>
  <si>
    <t>U15</t>
  </si>
  <si>
    <t>Communist Portugal</t>
  </si>
  <si>
    <t>U16</t>
  </si>
  <si>
    <t>Communist Austria</t>
  </si>
  <si>
    <t>U17</t>
  </si>
  <si>
    <t>Communist Belgium</t>
  </si>
  <si>
    <t>U18</t>
  </si>
  <si>
    <t>Communist Luxembourg</t>
  </si>
  <si>
    <t>U19</t>
  </si>
  <si>
    <t>Communist Norway</t>
  </si>
  <si>
    <t>U20</t>
  </si>
  <si>
    <t>Communist Finland</t>
  </si>
  <si>
    <t>U21</t>
  </si>
  <si>
    <t>Communist Sweden</t>
  </si>
  <si>
    <t>U22</t>
  </si>
  <si>
    <t>Communist Denmark</t>
  </si>
  <si>
    <t>U23</t>
  </si>
  <si>
    <t>Saar Protectorate</t>
  </si>
  <si>
    <t>U24</t>
  </si>
  <si>
    <t>Allied Occupation Zone</t>
  </si>
  <si>
    <t>U25</t>
  </si>
  <si>
    <t>Soviet Occupation Zone</t>
  </si>
  <si>
    <t>U26</t>
  </si>
  <si>
    <t>Communist Switzerland</t>
  </si>
  <si>
    <t>U27</t>
  </si>
  <si>
    <t>Communist Yugoslavia</t>
  </si>
  <si>
    <t>U28</t>
  </si>
  <si>
    <t>Communist Albania</t>
  </si>
  <si>
    <t>U29</t>
  </si>
  <si>
    <t>Communist Bulgaria</t>
  </si>
  <si>
    <t>U30</t>
  </si>
  <si>
    <t>Communist Romania</t>
  </si>
  <si>
    <t>U31</t>
  </si>
  <si>
    <t>Communist Czechoslovakia</t>
  </si>
  <si>
    <t>Communist Poland</t>
  </si>
  <si>
    <t>U33</t>
  </si>
  <si>
    <t>Communist Greece</t>
  </si>
  <si>
    <t>U34</t>
  </si>
  <si>
    <t>Communist Turkey</t>
  </si>
  <si>
    <t>U35</t>
  </si>
  <si>
    <t>Communist Spain</t>
  </si>
  <si>
    <t>U36</t>
  </si>
  <si>
    <t>U37</t>
  </si>
  <si>
    <t>U38</t>
  </si>
  <si>
    <t>U39</t>
  </si>
  <si>
    <t>Hatay State</t>
  </si>
  <si>
    <t>U40</t>
  </si>
  <si>
    <t>Reichskommissariat Ostland</t>
  </si>
  <si>
    <t>U41</t>
  </si>
  <si>
    <t>Reichskommissariat Ukraine</t>
  </si>
  <si>
    <t>U42</t>
  </si>
  <si>
    <t>Reichskommissariat Kaukasus</t>
  </si>
  <si>
    <t>U43</t>
  </si>
  <si>
    <t>Reichskommissariat Moskowien</t>
  </si>
  <si>
    <t>U44</t>
  </si>
  <si>
    <t>Generalgouvernement Polen</t>
  </si>
  <si>
    <t>U45</t>
  </si>
  <si>
    <t>Reichskommissariat Norwegen</t>
  </si>
  <si>
    <t>U46</t>
  </si>
  <si>
    <t>Reichskommissariat Niederlande</t>
  </si>
  <si>
    <t>U47</t>
  </si>
  <si>
    <t>Reichskommissariat Belgien-Nordfrankreich</t>
  </si>
  <si>
    <t>U48</t>
  </si>
  <si>
    <t>Reichskommissariat Turkestan</t>
  </si>
  <si>
    <t>U49</t>
  </si>
  <si>
    <t>Italian East Africa</t>
  </si>
  <si>
    <t>U50</t>
  </si>
  <si>
    <t>Hejaz</t>
  </si>
  <si>
    <t>U51</t>
  </si>
  <si>
    <t>Qatar</t>
  </si>
  <si>
    <t>U52</t>
  </si>
  <si>
    <t>Jebel Shammar</t>
  </si>
  <si>
    <t>U53</t>
  </si>
  <si>
    <t>Trucial States</t>
  </si>
  <si>
    <t>U54</t>
  </si>
  <si>
    <t>WUPR</t>
  </si>
  <si>
    <t>U55</t>
  </si>
  <si>
    <t>Republic of Tarnobrzeg</t>
  </si>
  <si>
    <t>U56</t>
  </si>
  <si>
    <t>Makhnovschina</t>
  </si>
  <si>
    <t>U57</t>
  </si>
  <si>
    <t>U58</t>
  </si>
  <si>
    <t>U59</t>
  </si>
  <si>
    <t>U60</t>
  </si>
  <si>
    <t>U61</t>
  </si>
  <si>
    <t>U62</t>
  </si>
  <si>
    <t>U63</t>
  </si>
  <si>
    <t>U64</t>
  </si>
  <si>
    <t>U65</t>
  </si>
  <si>
    <t>U66</t>
  </si>
  <si>
    <t>Principality of the Pindus</t>
  </si>
  <si>
    <t>U67</t>
  </si>
  <si>
    <t>Fengtian Clique</t>
  </si>
  <si>
    <t>U68</t>
  </si>
  <si>
    <t>U69</t>
  </si>
  <si>
    <t>Revolutionary Mexico</t>
  </si>
  <si>
    <t>U70</t>
  </si>
  <si>
    <t>Uganda</t>
  </si>
  <si>
    <t>U71</t>
  </si>
  <si>
    <t>Northern Ireland</t>
  </si>
  <si>
    <t>U72</t>
  </si>
  <si>
    <t>Communist Vietnam</t>
  </si>
  <si>
    <t>U73</t>
  </si>
  <si>
    <t>England</t>
  </si>
  <si>
    <t>U74</t>
  </si>
  <si>
    <t>Northern China</t>
  </si>
  <si>
    <t>U75</t>
  </si>
  <si>
    <t>Singapore</t>
  </si>
  <si>
    <t>U76</t>
  </si>
  <si>
    <t>Wales</t>
  </si>
  <si>
    <t>U77</t>
  </si>
  <si>
    <t>Greater Colombia</t>
  </si>
  <si>
    <t>U78</t>
  </si>
  <si>
    <t>Central America</t>
  </si>
  <si>
    <t>U79</t>
  </si>
  <si>
    <t>West Indies</t>
  </si>
  <si>
    <t>U80</t>
  </si>
  <si>
    <t>Kashmir</t>
  </si>
  <si>
    <t>U81</t>
  </si>
  <si>
    <t>Upper Volta</t>
  </si>
  <si>
    <t>U82</t>
  </si>
  <si>
    <t>Central Africa</t>
  </si>
  <si>
    <t>U83</t>
  </si>
  <si>
    <t>Ceylon</t>
  </si>
  <si>
    <t>U84</t>
  </si>
  <si>
    <t>Chad</t>
  </si>
  <si>
    <t>U85</t>
  </si>
  <si>
    <t>Congo-Brazzaville</t>
  </si>
  <si>
    <t>U86</t>
  </si>
  <si>
    <t>Gambia</t>
  </si>
  <si>
    <t>U87</t>
  </si>
  <si>
    <t>China-Nanking</t>
  </si>
  <si>
    <t>U88</t>
  </si>
  <si>
    <t>Ivory Coast</t>
  </si>
  <si>
    <t>U89</t>
  </si>
  <si>
    <t>Jamaica</t>
  </si>
  <si>
    <t>U90</t>
  </si>
  <si>
    <t>Kenya</t>
  </si>
  <si>
    <t>U91</t>
  </si>
  <si>
    <t>Kuwait</t>
  </si>
  <si>
    <t>U92</t>
  </si>
  <si>
    <t>Malta</t>
  </si>
  <si>
    <t>U93</t>
  </si>
  <si>
    <t>Mauritania</t>
  </si>
  <si>
    <t>U94</t>
  </si>
  <si>
    <t>Niger</t>
  </si>
  <si>
    <t>U95</t>
  </si>
  <si>
    <t>Rwanda</t>
  </si>
  <si>
    <t>U96</t>
  </si>
  <si>
    <t>Senegal</t>
  </si>
  <si>
    <t>U97</t>
  </si>
  <si>
    <t>Tanganyika</t>
  </si>
  <si>
    <t>U98</t>
  </si>
  <si>
    <t>Trinidad and Tobago</t>
  </si>
  <si>
    <t>U99</t>
  </si>
  <si>
    <t>Togo</t>
  </si>
  <si>
    <t>Country</t>
  </si>
  <si>
    <t>EXS</t>
  </si>
  <si>
    <t>Diff</t>
  </si>
  <si>
    <t>TOTAL</t>
  </si>
  <si>
    <t>Soldiers</t>
  </si>
  <si>
    <t>State</t>
  </si>
  <si>
    <t>Active</t>
  </si>
  <si>
    <t>Reserve</t>
  </si>
  <si>
    <t>Paramilitary</t>
  </si>
  <si>
    <t>Total</t>
  </si>
  <si>
    <t>Total per 1000 capita</t>
  </si>
  <si>
    <t>Active per 1000 capita</t>
  </si>
  <si>
    <t>Afghanistan[1]</t>
  </si>
  <si>
    <t>Albania[2]</t>
  </si>
  <si>
    <t>Algeria[3]</t>
  </si>
  <si>
    <t>Angola[4]</t>
  </si>
  <si>
    <t>Antigua and Barbuda[5]</t>
  </si>
  <si>
    <t>Argentina[6]</t>
  </si>
  <si>
    <t>Armenia[7]</t>
  </si>
  <si>
    <t>Australia[8][9]</t>
  </si>
  <si>
    <t>Austria[10]</t>
  </si>
  <si>
    <t>Azerbaijan[11]</t>
  </si>
  <si>
    <t>Bahamas[12]</t>
  </si>
  <si>
    <t>Bahrain[13]</t>
  </si>
  <si>
    <t>Bangladesh[14]</t>
  </si>
  <si>
    <t>Barbados[12]</t>
  </si>
  <si>
    <t>Belarus[15]</t>
  </si>
  <si>
    <t>Belgium[16]</t>
  </si>
  <si>
    <t>Belize[17]</t>
  </si>
  <si>
    <t>Benin[18]</t>
  </si>
  <si>
    <t>Bolivia[19]</t>
  </si>
  <si>
    <t>Bosnia and Herzegovina[20]</t>
  </si>
  <si>
    <t>Botswana[21]</t>
  </si>
  <si>
    <t>Brazil[22][note a]</t>
  </si>
  <si>
    <t>Brunei[23]</t>
  </si>
  <si>
    <t>Bulgaria[24]</t>
  </si>
  <si>
    <t>Burkina Faso[25]</t>
  </si>
  <si>
    <t>Burundi[26]</t>
  </si>
  <si>
    <t>Cambodia[27]</t>
  </si>
  <si>
    <t>Cameroon[28]</t>
  </si>
  <si>
    <t>Canada[29]</t>
  </si>
  <si>
    <t>Cape Verde[30]</t>
  </si>
  <si>
    <t>Central African Republic[31]</t>
  </si>
  <si>
    <t>Chad[32]</t>
  </si>
  <si>
    <t>Chile[33]</t>
  </si>
  <si>
    <t>Colombia[37]</t>
  </si>
  <si>
    <t>Costa Rica[38]</t>
  </si>
  <si>
    <t>Croatia[39]</t>
  </si>
  <si>
    <t>Cuba[40][note b]</t>
  </si>
  <si>
    <t>Cyprus[41]</t>
  </si>
  <si>
    <t>Czech Republic[42]</t>
  </si>
  <si>
    <t>Côte d'Ivoire[43]</t>
  </si>
  <si>
    <t>Democratic Republic of the Congo[44]</t>
  </si>
  <si>
    <t>Denmark[45]</t>
  </si>
  <si>
    <t>Djibouti[46]</t>
  </si>
  <si>
    <t>Dominican Republic[47]</t>
  </si>
  <si>
    <t>Ecuador[48]</t>
  </si>
  <si>
    <t>Egypt[49]</t>
  </si>
  <si>
    <t>El Salvador[50]</t>
  </si>
  <si>
    <t>Equatorial Guinea[51]</t>
  </si>
  <si>
    <t>Eritrea[52]</t>
  </si>
  <si>
    <t>Estonia[53]</t>
  </si>
  <si>
    <t>Ethiopia[54]</t>
  </si>
  <si>
    <t>Fiji[55]</t>
  </si>
  <si>
    <t>Finland[56][note c]</t>
  </si>
  <si>
    <t>France[57][note d]</t>
  </si>
  <si>
    <t>Gabon[58]</t>
  </si>
  <si>
    <t>Gambia[59]</t>
  </si>
  <si>
    <t>Georgia[60]</t>
  </si>
  <si>
    <t>Germany[61]</t>
  </si>
  <si>
    <t>Ghana[62]</t>
  </si>
  <si>
    <t>Greece[63]</t>
  </si>
  <si>
    <t>Guatemala[64]</t>
  </si>
  <si>
    <t>Guinea-Bissau[66]</t>
  </si>
  <si>
    <t>Guinea[65]</t>
  </si>
  <si>
    <t>Guyana[67]</t>
  </si>
  <si>
    <t>Haiti[68]</t>
  </si>
  <si>
    <t>Honduras[69]</t>
  </si>
  <si>
    <t>Hungary[70]</t>
  </si>
  <si>
    <t>Iceland[71]</t>
  </si>
  <si>
    <t>India[72][note e]</t>
  </si>
  <si>
    <t>Indonesia[73]</t>
  </si>
  <si>
    <t>Iran[74][75][note f]</t>
  </si>
  <si>
    <t>Iraq[76]</t>
  </si>
  <si>
    <t>Ireland[77]</t>
  </si>
  <si>
    <t>Israel[78]</t>
  </si>
  <si>
    <t>Italy[79][note g]</t>
  </si>
  <si>
    <t>Jamaica[80]</t>
  </si>
  <si>
    <t>Japan[81]</t>
  </si>
  <si>
    <t>Jordan[82]</t>
  </si>
  <si>
    <t>Kazakhstan[83]</t>
  </si>
  <si>
    <t>Kenya[84]</t>
  </si>
  <si>
    <t>Kosovo[85][86][87]</t>
  </si>
  <si>
    <t>Kuwait[88]</t>
  </si>
  <si>
    <t>Kyrgyzstan[89]</t>
  </si>
  <si>
    <t>Laos[90]</t>
  </si>
  <si>
    <t>Latvia[91][note h]</t>
  </si>
  <si>
    <t>Lebanon[92]</t>
  </si>
  <si>
    <t>Lesotho[93]</t>
  </si>
  <si>
    <t>Liberia[94]</t>
  </si>
  <si>
    <t>Libya[95]</t>
  </si>
  <si>
    <t>Lithuania[96]</t>
  </si>
  <si>
    <t>Luxembourg[97]</t>
  </si>
  <si>
    <t>Madagascar[98]</t>
  </si>
  <si>
    <t>Malawi[99]</t>
  </si>
  <si>
    <t>Malaysia[100][note i]</t>
  </si>
  <si>
    <t>Mali[101]</t>
  </si>
  <si>
    <t>Malta[102]</t>
  </si>
  <si>
    <t>Mauritania[103]</t>
  </si>
  <si>
    <t>Mauritius[104]</t>
  </si>
  <si>
    <t>Mexico[105]</t>
  </si>
  <si>
    <t>Moldova[106]</t>
  </si>
  <si>
    <t>Monaco[107] [108] [109]</t>
  </si>
  <si>
    <t>Mongolia[110]</t>
  </si>
  <si>
    <t>Montenegro[111]</t>
  </si>
  <si>
    <t>Morocco[112]</t>
  </si>
  <si>
    <t>Mozambique[113]</t>
  </si>
  <si>
    <t>Myanmar[114]</t>
  </si>
  <si>
    <t>Namibia[115]</t>
  </si>
  <si>
    <t>Nepal[116]</t>
  </si>
  <si>
    <t>Netherlands[117]</t>
  </si>
  <si>
    <t>New Zealand[118]</t>
  </si>
  <si>
    <t>Nicaragua[119]</t>
  </si>
  <si>
    <t>Niger[120]</t>
  </si>
  <si>
    <t>Nigeria[121]</t>
  </si>
  <si>
    <t>North Korea[122][note j]</t>
  </si>
  <si>
    <t>Northern Cyprus[123]</t>
  </si>
  <si>
    <t>Norway[124]</t>
  </si>
  <si>
    <t>Oman[125]</t>
  </si>
  <si>
    <t>Pakistan[126][127]</t>
  </si>
  <si>
    <t>Palestine[128][note k]</t>
  </si>
  <si>
    <t>Panama[129]</t>
  </si>
  <si>
    <t>Papua New Guinea[130]</t>
  </si>
  <si>
    <t>Paraguay[131]</t>
  </si>
  <si>
    <t>People's Republic of China[34]</t>
  </si>
  <si>
    <t>Peru[132][note l]</t>
  </si>
  <si>
    <t>Philippines[133][note m]</t>
  </si>
  <si>
    <t>Poland[134][135][136]</t>
  </si>
  <si>
    <t>Portugal[137]</t>
  </si>
  <si>
    <t>Qatar[138]</t>
  </si>
  <si>
    <t>Republic of China[163]</t>
  </si>
  <si>
    <t>Republic of Korea[156][note p]</t>
  </si>
  <si>
    <t>Republic of Macedonia[139]</t>
  </si>
  <si>
    <t>Republic of the Congo[140]</t>
  </si>
  <si>
    <t>Romania[141]</t>
  </si>
  <si>
    <t>Russian Federation[142][note n]</t>
  </si>
  <si>
    <t>Rwanda[143]</t>
  </si>
  <si>
    <t>Saudi Arabia[144]</t>
  </si>
  <si>
    <t>Senegal[145]</t>
  </si>
  <si>
    <t>Serbia[146][147]</t>
  </si>
  <si>
    <t>Seychelles[148]</t>
  </si>
  <si>
    <t>Sierra Leone[149]</t>
  </si>
  <si>
    <t>Singapore[150][note o]</t>
  </si>
  <si>
    <t>Slovakia[151]</t>
  </si>
  <si>
    <t>Slovenia[152]</t>
  </si>
  <si>
    <t>Somalia[153]</t>
  </si>
  <si>
    <t>Somaliland[154]</t>
  </si>
  <si>
    <t>South Africa[155]</t>
  </si>
  <si>
    <t>Spain[157]</t>
  </si>
  <si>
    <t>Sri Lanka[158][note q]</t>
  </si>
  <si>
    <t>Sudan[158][note r]</t>
  </si>
  <si>
    <t>Suriname[159]</t>
  </si>
  <si>
    <t>Sweden[160][note s]</t>
  </si>
  <si>
    <t>Switzerland[161]</t>
  </si>
  <si>
    <t>Syria[162]</t>
  </si>
  <si>
    <t>Tajikistan[164]</t>
  </si>
  <si>
    <t>Tanzania[165]</t>
  </si>
  <si>
    <t>Thailand[166][note t]</t>
  </si>
  <si>
    <t>Timor Leste[167]</t>
  </si>
  <si>
    <t>Togo[168]</t>
  </si>
  <si>
    <t>Trinidad and Tobago[169]</t>
  </si>
  <si>
    <t>Tunisia[170]</t>
  </si>
  <si>
    <t>Turkey[171][note u]</t>
  </si>
  <si>
    <t>Turkmenistan[172]</t>
  </si>
  <si>
    <t>Uganda[173]</t>
  </si>
  <si>
    <t>Ukraine[174]</t>
  </si>
  <si>
    <t>United Arab Emirates[175]</t>
  </si>
  <si>
    <t>United Kingdom[176][177][178]</t>
  </si>
  <si>
    <t>United States of America[179][180]</t>
  </si>
  <si>
    <t>Uruguay[181]</t>
  </si>
  <si>
    <t>Uzbekistan[182]</t>
  </si>
  <si>
    <t>Venezuela[183]</t>
  </si>
  <si>
    <t>Vietnam[184][note v]</t>
  </si>
  <si>
    <t>Yemen[185]</t>
  </si>
  <si>
    <t>Zambia[186]</t>
  </si>
  <si>
    <t>Zimbabwe[187]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</si>
</sst>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1" fillId="3" borderId="0" xfId="0" applyFont="1" applyFill="1"/>
    <xf numFmtId="4" fontId="0" fillId="0" borderId="0" xfId="0" applyNumberFormat="1"/>
    <xf numFmtId="3" fontId="0" fillId="2" borderId="0" xfId="0" applyNumberFormat="1" applyFill="1"/>
    <xf numFmtId="3" fontId="1" fillId="3" borderId="0" xfId="0" applyNumberFormat="1" applyFont="1" applyFill="1"/>
    <xf numFmtId="3" fontId="0" fillId="0" borderId="0" xfId="0" applyNumberFormat="1" applyFill="1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ySplit="1" topLeftCell="A113" activePane="bottomLeft" state="frozen"/>
      <selection pane="bottomLeft" activeCell="F55" sqref="F55"/>
    </sheetView>
  </sheetViews>
  <sheetFormatPr defaultRowHeight="15" x14ac:dyDescent="0.25"/>
  <cols>
    <col min="1" max="1" width="19.5703125" style="2" bestFit="1" customWidth="1"/>
    <col min="2" max="2" width="4.7109375" style="2" bestFit="1" customWidth="1"/>
    <col min="3" max="3" width="4.7109375" style="2" customWidth="1"/>
    <col min="4" max="4" width="4" style="2" bestFit="1" customWidth="1"/>
    <col min="5" max="5" width="4.7109375" style="2" bestFit="1" customWidth="1"/>
    <col min="6" max="6" width="5.140625" style="2" bestFit="1" customWidth="1"/>
    <col min="7" max="7" width="4.85546875" style="2" bestFit="1" customWidth="1"/>
    <col min="8" max="8" width="5.140625" style="2" bestFit="1" customWidth="1"/>
    <col min="9" max="9" width="4.5703125" style="2" bestFit="1" customWidth="1"/>
    <col min="10" max="11" width="5.140625" style="2" bestFit="1" customWidth="1"/>
    <col min="12" max="12" width="4.7109375" style="2" bestFit="1" customWidth="1"/>
    <col min="13" max="13" width="3.7109375" style="2" bestFit="1" customWidth="1"/>
    <col min="14" max="14" width="4.140625" style="2" bestFit="1" customWidth="1"/>
    <col min="15" max="15" width="6.140625" style="2" bestFit="1" customWidth="1"/>
    <col min="16" max="16" width="9.85546875" style="7" bestFit="1" customWidth="1"/>
    <col min="17" max="16384" width="9.140625" style="2"/>
  </cols>
  <sheetData>
    <row r="1" spans="1:16" customFormat="1" x14ac:dyDescent="0.25">
      <c r="A1" s="1" t="s">
        <v>559</v>
      </c>
      <c r="B1" s="1" t="s">
        <v>0</v>
      </c>
      <c r="C1" s="1" t="s">
        <v>560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s="1" t="s">
        <v>12</v>
      </c>
      <c r="P1" s="5" t="s">
        <v>563</v>
      </c>
    </row>
    <row r="2" spans="1:16" customFormat="1" x14ac:dyDescent="0.25">
      <c r="A2" s="1" t="str">
        <f t="shared" ref="A2:A33" si="0">VLOOKUP(B2,CODES,2,FALSE)</f>
        <v>Afghanistan</v>
      </c>
      <c r="B2" s="1" t="s">
        <v>24</v>
      </c>
      <c r="C2" s="1">
        <v>1</v>
      </c>
      <c r="D2">
        <v>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1">
        <f t="shared" ref="O2:O33" si="1">SUM(D2:N2)</f>
        <v>10</v>
      </c>
      <c r="P2" s="5">
        <f>O2*16000</f>
        <v>160000</v>
      </c>
    </row>
    <row r="3" spans="1:16" customFormat="1" x14ac:dyDescent="0.25">
      <c r="A3" s="1" t="str">
        <f t="shared" si="0"/>
        <v>Algeria</v>
      </c>
      <c r="B3" s="1" t="s">
        <v>28</v>
      </c>
      <c r="C3" s="1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">
        <f t="shared" si="1"/>
        <v>0</v>
      </c>
      <c r="P3" s="5">
        <f t="shared" ref="P3:P66" si="2">O3*16000</f>
        <v>0</v>
      </c>
    </row>
    <row r="4" spans="1:16" customFormat="1" x14ac:dyDescent="0.25">
      <c r="A4" s="1" t="str">
        <f t="shared" si="0"/>
        <v>Argentina</v>
      </c>
      <c r="B4" s="1" t="s">
        <v>38</v>
      </c>
      <c r="C4" s="1">
        <v>1</v>
      </c>
      <c r="D4">
        <v>3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2</v>
      </c>
      <c r="O4" s="1">
        <f t="shared" si="1"/>
        <v>7</v>
      </c>
      <c r="P4" s="5">
        <f t="shared" si="2"/>
        <v>112000</v>
      </c>
    </row>
    <row r="5" spans="1:16" customFormat="1" x14ac:dyDescent="0.25">
      <c r="A5" s="1" t="str">
        <f t="shared" si="0"/>
        <v>Australia</v>
      </c>
      <c r="B5" s="1" t="s">
        <v>41</v>
      </c>
      <c r="C5" s="1">
        <v>1</v>
      </c>
      <c r="D5">
        <v>10</v>
      </c>
      <c r="E5">
        <v>2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">
        <f t="shared" si="1"/>
        <v>13</v>
      </c>
      <c r="P5" s="5">
        <f t="shared" si="2"/>
        <v>208000</v>
      </c>
    </row>
    <row r="6" spans="1:16" customFormat="1" x14ac:dyDescent="0.25">
      <c r="A6" s="1" t="str">
        <f t="shared" si="0"/>
        <v>Austria</v>
      </c>
      <c r="B6" s="1" t="s">
        <v>43</v>
      </c>
      <c r="C6" s="1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">
        <f t="shared" si="1"/>
        <v>0</v>
      </c>
      <c r="P6" s="5">
        <f t="shared" si="2"/>
        <v>0</v>
      </c>
    </row>
    <row r="7" spans="1:16" customFormat="1" x14ac:dyDescent="0.25">
      <c r="A7" s="1" t="str">
        <f t="shared" si="0"/>
        <v>Belgium</v>
      </c>
      <c r="B7" s="1" t="s">
        <v>49</v>
      </c>
      <c r="C7" s="1">
        <v>1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">
        <f t="shared" si="1"/>
        <v>3</v>
      </c>
      <c r="P7" s="5">
        <f t="shared" si="2"/>
        <v>48000</v>
      </c>
    </row>
    <row r="8" spans="1:16" customFormat="1" x14ac:dyDescent="0.25">
      <c r="A8" s="1" t="str">
        <f t="shared" si="0"/>
        <v>Benin-Sahel</v>
      </c>
      <c r="B8" s="1" t="s">
        <v>51</v>
      </c>
      <c r="C8" s="1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">
        <f t="shared" si="1"/>
        <v>0</v>
      </c>
      <c r="P8" s="5">
        <f t="shared" si="2"/>
        <v>0</v>
      </c>
    </row>
    <row r="9" spans="1:16" customFormat="1" x14ac:dyDescent="0.25">
      <c r="A9" s="1" t="str">
        <f t="shared" si="0"/>
        <v>Bhutan</v>
      </c>
      <c r="B9" s="1" t="s">
        <v>53</v>
      </c>
      <c r="C9" s="1">
        <v>1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>
        <f t="shared" si="1"/>
        <v>2</v>
      </c>
      <c r="P9" s="5">
        <f t="shared" si="2"/>
        <v>32000</v>
      </c>
    </row>
    <row r="10" spans="1:16" customFormat="1" x14ac:dyDescent="0.25">
      <c r="A10" s="1" t="str">
        <f t="shared" si="0"/>
        <v>Bolivia</v>
      </c>
      <c r="B10" s="1" t="s">
        <v>57</v>
      </c>
      <c r="C10" s="1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">
        <f t="shared" si="1"/>
        <v>2</v>
      </c>
      <c r="P10" s="5">
        <f t="shared" si="2"/>
        <v>32000</v>
      </c>
    </row>
    <row r="11" spans="1:16" customFormat="1" x14ac:dyDescent="0.25">
      <c r="A11" s="1" t="str">
        <f t="shared" si="0"/>
        <v>Brazil</v>
      </c>
      <c r="B11" s="1" t="s">
        <v>61</v>
      </c>
      <c r="C11" s="1">
        <v>1</v>
      </c>
      <c r="D11">
        <v>5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 s="1">
        <f t="shared" si="1"/>
        <v>8</v>
      </c>
      <c r="P11" s="5">
        <f t="shared" si="2"/>
        <v>128000</v>
      </c>
    </row>
    <row r="12" spans="1:16" customFormat="1" x14ac:dyDescent="0.25">
      <c r="A12" s="1" t="str">
        <f t="shared" si="0"/>
        <v>Brunei</v>
      </c>
      <c r="B12" s="1" t="s">
        <v>63</v>
      </c>
      <c r="C12" s="1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">
        <f t="shared" si="1"/>
        <v>0</v>
      </c>
      <c r="P12" s="5">
        <f t="shared" si="2"/>
        <v>0</v>
      </c>
    </row>
    <row r="13" spans="1:16" customFormat="1" x14ac:dyDescent="0.25">
      <c r="A13" s="1" t="str">
        <f t="shared" si="0"/>
        <v>Burma</v>
      </c>
      <c r="B13" s="1" t="s">
        <v>67</v>
      </c>
      <c r="C13" s="1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>
        <f t="shared" si="1"/>
        <v>0</v>
      </c>
      <c r="P13" s="5">
        <f t="shared" si="2"/>
        <v>0</v>
      </c>
    </row>
    <row r="14" spans="1:16" customFormat="1" x14ac:dyDescent="0.25">
      <c r="A14" s="1" t="str">
        <f t="shared" si="0"/>
        <v>Cameroon</v>
      </c>
      <c r="B14" s="1" t="s">
        <v>71</v>
      </c>
      <c r="C14" s="1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">
        <f t="shared" si="1"/>
        <v>0</v>
      </c>
      <c r="P14" s="5">
        <f t="shared" si="2"/>
        <v>0</v>
      </c>
    </row>
    <row r="15" spans="1:16" customFormat="1" x14ac:dyDescent="0.25">
      <c r="A15" s="1" t="str">
        <f t="shared" si="0"/>
        <v>Canada</v>
      </c>
      <c r="B15" s="1" t="s">
        <v>73</v>
      </c>
      <c r="C15" s="1">
        <v>1</v>
      </c>
      <c r="D15">
        <v>0</v>
      </c>
      <c r="E15">
        <v>0</v>
      </c>
      <c r="F15">
        <v>6</v>
      </c>
      <c r="G15">
        <v>0</v>
      </c>
      <c r="H15">
        <v>2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 s="1">
        <f t="shared" si="1"/>
        <v>9</v>
      </c>
      <c r="P15" s="5">
        <f t="shared" si="2"/>
        <v>144000</v>
      </c>
    </row>
    <row r="16" spans="1:16" customFormat="1" x14ac:dyDescent="0.25">
      <c r="A16" s="1" t="str">
        <f t="shared" si="0"/>
        <v>Communist China</v>
      </c>
      <c r="B16" s="1" t="s">
        <v>16</v>
      </c>
      <c r="C16" s="1">
        <v>1</v>
      </c>
      <c r="D16">
        <v>29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0</v>
      </c>
      <c r="M16">
        <v>1</v>
      </c>
      <c r="N16">
        <v>19</v>
      </c>
      <c r="O16" s="1">
        <f t="shared" si="1"/>
        <v>57</v>
      </c>
      <c r="P16" s="5">
        <f t="shared" si="2"/>
        <v>912000</v>
      </c>
    </row>
    <row r="17" spans="1:16" customFormat="1" x14ac:dyDescent="0.25">
      <c r="A17" s="1" t="str">
        <f t="shared" si="0"/>
        <v>Nationalist China</v>
      </c>
      <c r="B17" s="1" t="s">
        <v>15</v>
      </c>
      <c r="C17" s="1">
        <v>1</v>
      </c>
      <c r="D17">
        <v>47</v>
      </c>
      <c r="E17">
        <v>7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48</v>
      </c>
      <c r="O17" s="1">
        <f t="shared" si="1"/>
        <v>103</v>
      </c>
      <c r="P17" s="5">
        <f t="shared" si="2"/>
        <v>1648000</v>
      </c>
    </row>
    <row r="18" spans="1:16" customFormat="1" x14ac:dyDescent="0.25">
      <c r="A18" s="1" t="str">
        <f t="shared" si="0"/>
        <v>Chile</v>
      </c>
      <c r="B18" s="1" t="s">
        <v>79</v>
      </c>
      <c r="C18" s="1">
        <v>1</v>
      </c>
      <c r="D18">
        <v>2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">
        <f t="shared" si="1"/>
        <v>3</v>
      </c>
      <c r="P18" s="5">
        <f t="shared" si="2"/>
        <v>48000</v>
      </c>
    </row>
    <row r="19" spans="1:16" customFormat="1" x14ac:dyDescent="0.25">
      <c r="A19" s="1" t="str">
        <f t="shared" si="0"/>
        <v>Cambodia</v>
      </c>
      <c r="B19" s="1" t="s">
        <v>81</v>
      </c>
      <c r="C19" s="1">
        <v>1</v>
      </c>
      <c r="D19">
        <v>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">
        <f t="shared" si="1"/>
        <v>2</v>
      </c>
      <c r="P19" s="5">
        <f t="shared" si="2"/>
        <v>32000</v>
      </c>
    </row>
    <row r="20" spans="1:16" customFormat="1" x14ac:dyDescent="0.25">
      <c r="A20" s="1" t="str">
        <f t="shared" si="0"/>
        <v>Colombia</v>
      </c>
      <c r="B20" s="1" t="s">
        <v>83</v>
      </c>
      <c r="C20" s="1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">
        <f t="shared" si="1"/>
        <v>2</v>
      </c>
      <c r="P20" s="5">
        <f t="shared" si="2"/>
        <v>32000</v>
      </c>
    </row>
    <row r="21" spans="1:16" customFormat="1" x14ac:dyDescent="0.25">
      <c r="A21" s="1" t="str">
        <f t="shared" si="0"/>
        <v>Congo</v>
      </c>
      <c r="B21" s="1" t="s">
        <v>85</v>
      </c>
      <c r="C21" s="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>
        <f t="shared" si="1"/>
        <v>0</v>
      </c>
      <c r="P21" s="5">
        <f t="shared" si="2"/>
        <v>0</v>
      </c>
    </row>
    <row r="22" spans="1:16" customFormat="1" x14ac:dyDescent="0.25">
      <c r="A22" s="1" t="str">
        <f t="shared" si="0"/>
        <v>Costa Rica</v>
      </c>
      <c r="B22" s="1" t="s">
        <v>87</v>
      </c>
      <c r="C22" s="1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">
        <f t="shared" si="1"/>
        <v>1</v>
      </c>
      <c r="P22" s="5">
        <f t="shared" si="2"/>
        <v>16000</v>
      </c>
    </row>
    <row r="23" spans="1:16" customFormat="1" x14ac:dyDescent="0.25">
      <c r="A23" s="1" t="str">
        <f t="shared" si="0"/>
        <v>Cuba</v>
      </c>
      <c r="B23" s="1" t="s">
        <v>95</v>
      </c>
      <c r="C23" s="1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1">
        <f t="shared" si="1"/>
        <v>2</v>
      </c>
      <c r="P23" s="5">
        <f t="shared" si="2"/>
        <v>32000</v>
      </c>
    </row>
    <row r="24" spans="1:16" customFormat="1" x14ac:dyDescent="0.25">
      <c r="A24" s="1" t="str">
        <f t="shared" si="0"/>
        <v>Communist Germany</v>
      </c>
      <c r="B24" s="1" t="s">
        <v>105</v>
      </c>
      <c r="C24" s="1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">
        <f t="shared" si="1"/>
        <v>0</v>
      </c>
      <c r="P24" s="5">
        <f t="shared" si="2"/>
        <v>0</v>
      </c>
    </row>
    <row r="25" spans="1:16" customFormat="1" x14ac:dyDescent="0.25">
      <c r="A25" s="1" t="str">
        <f t="shared" si="0"/>
        <v>Denmark</v>
      </c>
      <c r="B25" s="1" t="s">
        <v>107</v>
      </c>
      <c r="C25" s="1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">
        <f t="shared" si="1"/>
        <v>1</v>
      </c>
      <c r="P25" s="5">
        <f t="shared" si="2"/>
        <v>16000</v>
      </c>
    </row>
    <row r="26" spans="1:16" customFormat="1" x14ac:dyDescent="0.25">
      <c r="A26" s="1" t="str">
        <f t="shared" si="0"/>
        <v>Federal Germany</v>
      </c>
      <c r="B26" s="1" t="s">
        <v>109</v>
      </c>
      <c r="C26" s="1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1">
        <f t="shared" si="1"/>
        <v>0</v>
      </c>
      <c r="P26" s="5">
        <f t="shared" si="2"/>
        <v>0</v>
      </c>
    </row>
    <row r="27" spans="1:16" customFormat="1" x14ac:dyDescent="0.25">
      <c r="A27" s="1" t="str">
        <f t="shared" si="0"/>
        <v>Dominican Republic</v>
      </c>
      <c r="B27" s="1" t="s">
        <v>111</v>
      </c>
      <c r="C27" s="1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">
        <f t="shared" si="1"/>
        <v>1</v>
      </c>
      <c r="P27" s="5">
        <f t="shared" si="2"/>
        <v>16000</v>
      </c>
    </row>
    <row r="28" spans="1:16" customFormat="1" x14ac:dyDescent="0.25">
      <c r="A28" s="1" t="str">
        <f t="shared" si="0"/>
        <v>Ecuador</v>
      </c>
      <c r="B28" s="1" t="s">
        <v>115</v>
      </c>
      <c r="C28" s="1">
        <v>1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">
        <f t="shared" si="1"/>
        <v>2</v>
      </c>
      <c r="P28" s="5">
        <f t="shared" si="2"/>
        <v>32000</v>
      </c>
    </row>
    <row r="29" spans="1:16" customFormat="1" x14ac:dyDescent="0.25">
      <c r="A29" s="1" t="str">
        <f t="shared" si="0"/>
        <v>Egypt</v>
      </c>
      <c r="B29" s="1" t="s">
        <v>117</v>
      </c>
      <c r="C29" s="1">
        <v>1</v>
      </c>
      <c r="D29">
        <v>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">
        <f t="shared" si="1"/>
        <v>5</v>
      </c>
      <c r="P29" s="5">
        <f t="shared" si="2"/>
        <v>80000</v>
      </c>
    </row>
    <row r="30" spans="1:16" customFormat="1" x14ac:dyDescent="0.25">
      <c r="A30" s="1" t="str">
        <f t="shared" si="0"/>
        <v>United Kingdom</v>
      </c>
      <c r="B30" s="1" t="s">
        <v>17</v>
      </c>
      <c r="C30" s="1">
        <v>1</v>
      </c>
      <c r="D30">
        <v>15</v>
      </c>
      <c r="E30">
        <v>0</v>
      </c>
      <c r="F30">
        <v>18</v>
      </c>
      <c r="G30">
        <v>0</v>
      </c>
      <c r="H30">
        <v>6</v>
      </c>
      <c r="I30">
        <v>1</v>
      </c>
      <c r="J30">
        <v>0</v>
      </c>
      <c r="K30">
        <v>0</v>
      </c>
      <c r="L30">
        <v>1</v>
      </c>
      <c r="M30">
        <v>3</v>
      </c>
      <c r="N30">
        <v>0</v>
      </c>
      <c r="O30" s="1">
        <f t="shared" si="1"/>
        <v>44</v>
      </c>
      <c r="P30" s="5">
        <f t="shared" si="2"/>
        <v>704000</v>
      </c>
    </row>
    <row r="31" spans="1:16" customFormat="1" x14ac:dyDescent="0.25">
      <c r="A31" s="1" t="str">
        <f t="shared" si="0"/>
        <v>Abyssinia</v>
      </c>
      <c r="B31" s="1" t="s">
        <v>124</v>
      </c>
      <c r="C31" s="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5</v>
      </c>
      <c r="O31" s="1">
        <f t="shared" si="1"/>
        <v>6</v>
      </c>
      <c r="P31" s="5">
        <f t="shared" si="2"/>
        <v>96000</v>
      </c>
    </row>
    <row r="32" spans="1:16" customFormat="1" x14ac:dyDescent="0.25">
      <c r="A32" s="1" t="str">
        <f t="shared" si="0"/>
        <v>Finland</v>
      </c>
      <c r="B32" s="1" t="s">
        <v>128</v>
      </c>
      <c r="C32" s="1">
        <v>1</v>
      </c>
      <c r="D32">
        <v>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1">
        <f t="shared" si="1"/>
        <v>8</v>
      </c>
      <c r="P32" s="5">
        <f t="shared" si="2"/>
        <v>128000</v>
      </c>
    </row>
    <row r="33" spans="1:16" customFormat="1" x14ac:dyDescent="0.25">
      <c r="A33" s="1" t="str">
        <f t="shared" si="0"/>
        <v>France</v>
      </c>
      <c r="B33" s="1" t="s">
        <v>21</v>
      </c>
      <c r="C33" s="1">
        <v>1</v>
      </c>
      <c r="D33">
        <v>9</v>
      </c>
      <c r="E33">
        <v>0</v>
      </c>
      <c r="F33">
        <v>3</v>
      </c>
      <c r="G33">
        <v>0</v>
      </c>
      <c r="H33">
        <v>4</v>
      </c>
      <c r="I33">
        <v>0</v>
      </c>
      <c r="J33">
        <v>0</v>
      </c>
      <c r="K33">
        <v>2</v>
      </c>
      <c r="L33">
        <v>0</v>
      </c>
      <c r="M33">
        <v>2</v>
      </c>
      <c r="N33">
        <v>0</v>
      </c>
      <c r="O33" s="1">
        <f t="shared" si="1"/>
        <v>20</v>
      </c>
      <c r="P33" s="5">
        <f t="shared" si="2"/>
        <v>320000</v>
      </c>
    </row>
    <row r="34" spans="1:16" customFormat="1" x14ac:dyDescent="0.25">
      <c r="A34" s="1" t="str">
        <f t="shared" ref="A34:A65" si="3">VLOOKUP(B34,CODES,2,FALSE)</f>
        <v>Gabon</v>
      </c>
      <c r="B34" s="1" t="s">
        <v>133</v>
      </c>
      <c r="C34" s="1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1">
        <f t="shared" ref="O34:O65" si="4">SUM(D34:N34)</f>
        <v>0</v>
      </c>
      <c r="P34" s="5">
        <f t="shared" si="2"/>
        <v>0</v>
      </c>
    </row>
    <row r="35" spans="1:16" customFormat="1" x14ac:dyDescent="0.25">
      <c r="A35" s="1" t="str">
        <f t="shared" si="3"/>
        <v>Ghana</v>
      </c>
      <c r="B35" s="1" t="s">
        <v>139</v>
      </c>
      <c r="C35" s="1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>
        <f t="shared" si="4"/>
        <v>0</v>
      </c>
      <c r="P35" s="5">
        <f t="shared" si="2"/>
        <v>0</v>
      </c>
    </row>
    <row r="36" spans="1:16" customFormat="1" x14ac:dyDescent="0.25">
      <c r="A36" s="1" t="str">
        <f t="shared" si="3"/>
        <v>Greece</v>
      </c>
      <c r="B36" s="1" t="s">
        <v>141</v>
      </c>
      <c r="C36" s="1">
        <v>1</v>
      </c>
      <c r="D36">
        <v>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">
        <f t="shared" si="4"/>
        <v>7</v>
      </c>
      <c r="P36" s="5">
        <f t="shared" si="2"/>
        <v>112000</v>
      </c>
    </row>
    <row r="37" spans="1:16" customFormat="1" x14ac:dyDescent="0.25">
      <c r="A37" s="1" t="str">
        <f t="shared" si="3"/>
        <v>Guatemala</v>
      </c>
      <c r="B37" s="1" t="s">
        <v>143</v>
      </c>
      <c r="C37" s="1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1">
        <f t="shared" si="4"/>
        <v>1</v>
      </c>
      <c r="P37" s="5">
        <f t="shared" si="2"/>
        <v>16000</v>
      </c>
    </row>
    <row r="38" spans="1:16" customFormat="1" x14ac:dyDescent="0.25">
      <c r="A38" s="1" t="str">
        <f t="shared" si="3"/>
        <v>Guinea</v>
      </c>
      <c r="B38" s="1" t="s">
        <v>145</v>
      </c>
      <c r="C38" s="1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>
        <f t="shared" si="4"/>
        <v>0</v>
      </c>
      <c r="P38" s="5">
        <f t="shared" si="2"/>
        <v>0</v>
      </c>
    </row>
    <row r="39" spans="1:16" customFormat="1" x14ac:dyDescent="0.25">
      <c r="A39" s="1" t="str">
        <f t="shared" si="3"/>
        <v>Guyana</v>
      </c>
      <c r="B39" s="1" t="s">
        <v>147</v>
      </c>
      <c r="C39" s="1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1">
        <f t="shared" si="4"/>
        <v>0</v>
      </c>
      <c r="P39" s="5">
        <f t="shared" si="2"/>
        <v>0</v>
      </c>
    </row>
    <row r="40" spans="1:16" customFormat="1" x14ac:dyDescent="0.25">
      <c r="A40" s="1" t="str">
        <f t="shared" si="3"/>
        <v>Haiti</v>
      </c>
      <c r="B40" s="1" t="s">
        <v>149</v>
      </c>
      <c r="C40" s="1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">
        <f t="shared" si="4"/>
        <v>1</v>
      </c>
      <c r="P40" s="5">
        <f t="shared" si="2"/>
        <v>16000</v>
      </c>
    </row>
    <row r="41" spans="1:16" customFormat="1" x14ac:dyDescent="0.25">
      <c r="A41" s="1" t="str">
        <f t="shared" si="3"/>
        <v>Netherlands</v>
      </c>
      <c r="B41" s="1" t="s">
        <v>151</v>
      </c>
      <c r="C41" s="1">
        <v>1</v>
      </c>
      <c r="D41">
        <v>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1">
        <f t="shared" si="4"/>
        <v>4</v>
      </c>
      <c r="P41" s="5">
        <f t="shared" si="2"/>
        <v>64000</v>
      </c>
    </row>
    <row r="42" spans="1:16" customFormat="1" x14ac:dyDescent="0.25">
      <c r="A42" s="1" t="str">
        <f t="shared" si="3"/>
        <v>Honduras</v>
      </c>
      <c r="B42" s="1" t="s">
        <v>153</v>
      </c>
      <c r="C42" s="1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1">
        <f t="shared" si="4"/>
        <v>1</v>
      </c>
      <c r="P42" s="5">
        <f t="shared" si="2"/>
        <v>16000</v>
      </c>
    </row>
    <row r="43" spans="1:16" customFormat="1" x14ac:dyDescent="0.25">
      <c r="A43" s="1" t="str">
        <f t="shared" si="3"/>
        <v>Iceland</v>
      </c>
      <c r="B43" s="1" t="s">
        <v>157</v>
      </c>
      <c r="C43" s="1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1">
        <f t="shared" si="4"/>
        <v>0</v>
      </c>
      <c r="P43" s="5">
        <f t="shared" si="2"/>
        <v>0</v>
      </c>
    </row>
    <row r="44" spans="1:16" customFormat="1" x14ac:dyDescent="0.25">
      <c r="A44" s="1" t="str">
        <f t="shared" si="3"/>
        <v>India</v>
      </c>
      <c r="B44" s="1" t="s">
        <v>161</v>
      </c>
      <c r="C44" s="1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1">
        <f t="shared" si="4"/>
        <v>0</v>
      </c>
      <c r="P44" s="5">
        <f t="shared" si="2"/>
        <v>0</v>
      </c>
    </row>
    <row r="45" spans="1:16" customFormat="1" x14ac:dyDescent="0.25">
      <c r="A45" s="1" t="str">
        <f t="shared" si="3"/>
        <v>Indonesia</v>
      </c>
      <c r="B45" s="1" t="s">
        <v>163</v>
      </c>
      <c r="C45" s="1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  <c r="M45">
        <v>0</v>
      </c>
      <c r="N45">
        <v>5</v>
      </c>
      <c r="O45" s="1">
        <f t="shared" si="4"/>
        <v>8</v>
      </c>
      <c r="P45" s="5">
        <f t="shared" si="2"/>
        <v>128000</v>
      </c>
    </row>
    <row r="46" spans="1:16" customFormat="1" x14ac:dyDescent="0.25">
      <c r="A46" s="1" t="str">
        <f t="shared" si="3"/>
        <v>Ireland</v>
      </c>
      <c r="B46" s="1" t="s">
        <v>165</v>
      </c>
      <c r="C46" s="1">
        <v>1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1">
        <f t="shared" si="4"/>
        <v>2</v>
      </c>
      <c r="P46" s="5">
        <f t="shared" si="2"/>
        <v>32000</v>
      </c>
    </row>
    <row r="47" spans="1:16" customFormat="1" x14ac:dyDescent="0.25">
      <c r="A47" s="1" t="str">
        <f t="shared" si="3"/>
        <v>Iraq</v>
      </c>
      <c r="B47" s="1" t="s">
        <v>167</v>
      </c>
      <c r="C47" s="1">
        <v>1</v>
      </c>
      <c r="D47">
        <v>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>
        <f t="shared" si="4"/>
        <v>4</v>
      </c>
      <c r="P47" s="5">
        <f t="shared" si="2"/>
        <v>64000</v>
      </c>
    </row>
    <row r="48" spans="1:16" customFormat="1" x14ac:dyDescent="0.25">
      <c r="A48" s="1" t="str">
        <f t="shared" si="3"/>
        <v>Israel</v>
      </c>
      <c r="B48" s="1" t="s">
        <v>169</v>
      </c>
      <c r="C48" s="1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1">
        <f t="shared" si="4"/>
        <v>0</v>
      </c>
      <c r="P48" s="5">
        <f t="shared" si="2"/>
        <v>0</v>
      </c>
    </row>
    <row r="49" spans="1:16" customFormat="1" x14ac:dyDescent="0.25">
      <c r="A49" s="1" t="str">
        <f t="shared" si="3"/>
        <v>Italy</v>
      </c>
      <c r="B49" s="1" t="s">
        <v>171</v>
      </c>
      <c r="C49" s="1">
        <v>1</v>
      </c>
      <c r="D49">
        <v>10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">
        <f t="shared" si="4"/>
        <v>10</v>
      </c>
      <c r="P49" s="5">
        <f t="shared" si="2"/>
        <v>160000</v>
      </c>
    </row>
    <row r="50" spans="1:16" customFormat="1" x14ac:dyDescent="0.25">
      <c r="A50" s="1" t="str">
        <f t="shared" si="3"/>
        <v>Japan</v>
      </c>
      <c r="B50" s="1" t="s">
        <v>173</v>
      </c>
      <c r="C50" s="1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9</v>
      </c>
      <c r="O50" s="1">
        <f t="shared" si="4"/>
        <v>9</v>
      </c>
      <c r="P50" s="5">
        <f t="shared" si="2"/>
        <v>144000</v>
      </c>
    </row>
    <row r="51" spans="1:16" customFormat="1" x14ac:dyDescent="0.25">
      <c r="A51" s="1" t="str">
        <f t="shared" si="3"/>
        <v>Jordan</v>
      </c>
      <c r="B51" s="1" t="s">
        <v>175</v>
      </c>
      <c r="C51" s="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1">
        <f t="shared" si="4"/>
        <v>0</v>
      </c>
      <c r="P51" s="5">
        <f t="shared" si="2"/>
        <v>0</v>
      </c>
    </row>
    <row r="52" spans="1:16" customFormat="1" x14ac:dyDescent="0.25">
      <c r="A52" s="1" t="str">
        <f t="shared" si="3"/>
        <v>Nationalist Korea</v>
      </c>
      <c r="B52" s="1" t="s">
        <v>179</v>
      </c>
      <c r="C52" s="1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1">
        <f t="shared" si="4"/>
        <v>0</v>
      </c>
      <c r="P52" s="5">
        <f t="shared" si="2"/>
        <v>0</v>
      </c>
    </row>
    <row r="53" spans="1:16" customFormat="1" x14ac:dyDescent="0.25">
      <c r="A53" s="1" t="str">
        <f t="shared" si="3"/>
        <v>Laos</v>
      </c>
      <c r="B53" s="1" t="s">
        <v>185</v>
      </c>
      <c r="C53" s="1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1">
        <f t="shared" si="4"/>
        <v>0</v>
      </c>
      <c r="P53" s="5">
        <f t="shared" si="2"/>
        <v>0</v>
      </c>
    </row>
    <row r="54" spans="1:16" customFormat="1" x14ac:dyDescent="0.25">
      <c r="A54" s="1" t="str">
        <f t="shared" si="3"/>
        <v>Libya</v>
      </c>
      <c r="B54" s="1" t="s">
        <v>189</v>
      </c>
      <c r="C54" s="1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1">
        <f t="shared" si="4"/>
        <v>0</v>
      </c>
      <c r="P54" s="5">
        <f t="shared" si="2"/>
        <v>0</v>
      </c>
    </row>
    <row r="55" spans="1:16" customFormat="1" x14ac:dyDescent="0.25">
      <c r="A55" s="1" t="str">
        <f t="shared" si="3"/>
        <v>Lebanon</v>
      </c>
      <c r="B55" s="1" t="s">
        <v>191</v>
      </c>
      <c r="C55" s="1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1">
        <f t="shared" si="4"/>
        <v>1</v>
      </c>
      <c r="P55" s="5">
        <f t="shared" si="2"/>
        <v>16000</v>
      </c>
    </row>
    <row r="56" spans="1:16" customFormat="1" x14ac:dyDescent="0.25">
      <c r="A56" s="1" t="str">
        <f t="shared" si="3"/>
        <v>Liberia</v>
      </c>
      <c r="B56" s="1" t="s">
        <v>193</v>
      </c>
      <c r="C56" s="1">
        <v>1</v>
      </c>
      <c r="D56">
        <v>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1">
        <f t="shared" si="4"/>
        <v>2</v>
      </c>
      <c r="P56" s="5">
        <f t="shared" si="2"/>
        <v>32000</v>
      </c>
    </row>
    <row r="57" spans="1:16" customFormat="1" x14ac:dyDescent="0.25">
      <c r="A57" s="1" t="str">
        <f t="shared" si="3"/>
        <v>Luxemburg</v>
      </c>
      <c r="B57" s="1" t="s">
        <v>197</v>
      </c>
      <c r="C57" s="1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">
        <f t="shared" si="4"/>
        <v>1</v>
      </c>
      <c r="P57" s="5">
        <f t="shared" si="2"/>
        <v>16000</v>
      </c>
    </row>
    <row r="58" spans="1:16" customFormat="1" x14ac:dyDescent="0.25">
      <c r="A58" s="1" t="str">
        <f t="shared" si="3"/>
        <v>Madagascar</v>
      </c>
      <c r="B58" s="1" t="s">
        <v>199</v>
      </c>
      <c r="C58" s="1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1">
        <f t="shared" si="4"/>
        <v>0</v>
      </c>
      <c r="P58" s="5">
        <f t="shared" si="2"/>
        <v>0</v>
      </c>
    </row>
    <row r="59" spans="1:16" customFormat="1" x14ac:dyDescent="0.25">
      <c r="A59" s="1" t="str">
        <f t="shared" si="3"/>
        <v>Mali</v>
      </c>
      <c r="B59" s="1" t="s">
        <v>201</v>
      </c>
      <c r="C59" s="1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1">
        <f t="shared" si="4"/>
        <v>0</v>
      </c>
      <c r="P59" s="5">
        <f t="shared" si="2"/>
        <v>0</v>
      </c>
    </row>
    <row r="60" spans="1:16" customFormat="1" x14ac:dyDescent="0.25">
      <c r="A60" s="1" t="str">
        <f t="shared" si="3"/>
        <v>Mexico</v>
      </c>
      <c r="B60" s="1" t="s">
        <v>207</v>
      </c>
      <c r="C60" s="1">
        <v>1</v>
      </c>
      <c r="D60">
        <v>7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1">
        <f t="shared" si="4"/>
        <v>9</v>
      </c>
      <c r="P60" s="5">
        <f t="shared" si="2"/>
        <v>144000</v>
      </c>
    </row>
    <row r="61" spans="1:16" customFormat="1" x14ac:dyDescent="0.25">
      <c r="A61" s="1" t="str">
        <f t="shared" si="3"/>
        <v>Malaysia</v>
      </c>
      <c r="B61" s="1" t="s">
        <v>211</v>
      </c>
      <c r="C61" s="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">
        <f t="shared" si="4"/>
        <v>0</v>
      </c>
      <c r="P61" s="5">
        <f t="shared" si="2"/>
        <v>0</v>
      </c>
    </row>
    <row r="62" spans="1:16" customFormat="1" x14ac:dyDescent="0.25">
      <c r="A62" s="1" t="str">
        <f t="shared" si="3"/>
        <v>Mongolia</v>
      </c>
      <c r="B62" s="1" t="s">
        <v>213</v>
      </c>
      <c r="C62" s="1">
        <v>1</v>
      </c>
      <c r="D62">
        <v>1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</v>
      </c>
      <c r="O62" s="1">
        <f t="shared" si="4"/>
        <v>6</v>
      </c>
      <c r="P62" s="5">
        <f t="shared" si="2"/>
        <v>96000</v>
      </c>
    </row>
    <row r="63" spans="1:16" customFormat="1" x14ac:dyDescent="0.25">
      <c r="A63" s="1" t="str">
        <f t="shared" si="3"/>
        <v>Morocco</v>
      </c>
      <c r="B63" s="1" t="s">
        <v>215</v>
      </c>
      <c r="C63" s="1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1">
        <f t="shared" si="4"/>
        <v>0</v>
      </c>
      <c r="P63" s="5">
        <f t="shared" si="2"/>
        <v>0</v>
      </c>
    </row>
    <row r="64" spans="1:16" customFormat="1" x14ac:dyDescent="0.25">
      <c r="A64" s="1" t="str">
        <f t="shared" si="3"/>
        <v>Nepal</v>
      </c>
      <c r="B64" s="1" t="s">
        <v>222</v>
      </c>
      <c r="C64" s="1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 s="1">
        <f t="shared" si="4"/>
        <v>2</v>
      </c>
      <c r="P64" s="5">
        <f t="shared" si="2"/>
        <v>32000</v>
      </c>
    </row>
    <row r="65" spans="1:16" customFormat="1" x14ac:dyDescent="0.25">
      <c r="A65" s="1" t="str">
        <f t="shared" si="3"/>
        <v>Nicaragua</v>
      </c>
      <c r="B65" s="1" t="s">
        <v>224</v>
      </c>
      <c r="C65" s="1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1">
        <f t="shared" si="4"/>
        <v>1</v>
      </c>
      <c r="P65" s="5">
        <f t="shared" si="2"/>
        <v>16000</v>
      </c>
    </row>
    <row r="66" spans="1:16" customFormat="1" x14ac:dyDescent="0.25">
      <c r="A66" s="1" t="str">
        <f t="shared" ref="A66:A97" si="5">VLOOKUP(B66,CODES,2,FALSE)</f>
        <v>Nigeria</v>
      </c>
      <c r="B66" s="1" t="s">
        <v>226</v>
      </c>
      <c r="C66" s="1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s="1">
        <f t="shared" ref="O66:O97" si="6">SUM(D66:N66)</f>
        <v>0</v>
      </c>
      <c r="P66" s="5">
        <f t="shared" si="2"/>
        <v>0</v>
      </c>
    </row>
    <row r="67" spans="1:16" customFormat="1" x14ac:dyDescent="0.25">
      <c r="A67" s="1" t="str">
        <f t="shared" si="5"/>
        <v>Norway</v>
      </c>
      <c r="B67" s="1" t="s">
        <v>228</v>
      </c>
      <c r="C67" s="1">
        <v>1</v>
      </c>
      <c r="D67">
        <v>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s="1">
        <f t="shared" si="6"/>
        <v>4</v>
      </c>
      <c r="P67" s="5">
        <f t="shared" ref="P67:P130" si="7">O67*16000</f>
        <v>64000</v>
      </c>
    </row>
    <row r="68" spans="1:16" customFormat="1" x14ac:dyDescent="0.25">
      <c r="A68" s="1" t="str">
        <f t="shared" si="5"/>
        <v>New Zealand</v>
      </c>
      <c r="B68" s="1" t="s">
        <v>230</v>
      </c>
      <c r="C68" s="1">
        <v>1</v>
      </c>
      <c r="D68">
        <v>2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s="1">
        <f t="shared" si="6"/>
        <v>4</v>
      </c>
      <c r="P68" s="5">
        <f t="shared" si="7"/>
        <v>64000</v>
      </c>
    </row>
    <row r="69" spans="1:16" customFormat="1" x14ac:dyDescent="0.25">
      <c r="A69" s="1" t="str">
        <f t="shared" si="5"/>
        <v>Oman</v>
      </c>
      <c r="B69" s="1" t="s">
        <v>232</v>
      </c>
      <c r="C69" s="1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s="1">
        <f t="shared" si="6"/>
        <v>1</v>
      </c>
      <c r="P69" s="5">
        <f t="shared" si="7"/>
        <v>16000</v>
      </c>
    </row>
    <row r="70" spans="1:16" customFormat="1" x14ac:dyDescent="0.25">
      <c r="A70" s="1" t="str">
        <f t="shared" si="5"/>
        <v>Pakistan</v>
      </c>
      <c r="B70" s="1" t="s">
        <v>236</v>
      </c>
      <c r="C70" s="1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s="1">
        <f t="shared" si="6"/>
        <v>0</v>
      </c>
      <c r="P70" s="5">
        <f t="shared" si="7"/>
        <v>0</v>
      </c>
    </row>
    <row r="71" spans="1:16" customFormat="1" x14ac:dyDescent="0.25">
      <c r="A71" s="1" t="str">
        <f t="shared" si="5"/>
        <v>Panama</v>
      </c>
      <c r="B71" s="1" t="s">
        <v>240</v>
      </c>
      <c r="C71" s="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s="1">
        <f t="shared" si="6"/>
        <v>1</v>
      </c>
      <c r="P71" s="5">
        <f t="shared" si="7"/>
        <v>16000</v>
      </c>
    </row>
    <row r="72" spans="1:16" customFormat="1" x14ac:dyDescent="0.25">
      <c r="A72" s="1" t="str">
        <f t="shared" si="5"/>
        <v>Paraguay</v>
      </c>
      <c r="B72" s="1" t="s">
        <v>6</v>
      </c>
      <c r="C72" s="1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1">
        <f t="shared" si="6"/>
        <v>1</v>
      </c>
      <c r="P72" s="5">
        <f t="shared" si="7"/>
        <v>16000</v>
      </c>
    </row>
    <row r="73" spans="1:16" customFormat="1" x14ac:dyDescent="0.25">
      <c r="A73" s="1" t="str">
        <f t="shared" si="5"/>
        <v>Iran</v>
      </c>
      <c r="B73" s="1" t="s">
        <v>243</v>
      </c>
      <c r="C73" s="1">
        <v>1</v>
      </c>
      <c r="D73">
        <v>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1">
        <f t="shared" si="6"/>
        <v>5</v>
      </c>
      <c r="P73" s="5">
        <f t="shared" si="7"/>
        <v>80000</v>
      </c>
    </row>
    <row r="74" spans="1:16" customFormat="1" x14ac:dyDescent="0.25">
      <c r="A74" s="1" t="str">
        <f t="shared" si="5"/>
        <v>Philippines</v>
      </c>
      <c r="B74" s="1" t="s">
        <v>245</v>
      </c>
      <c r="C74" s="1">
        <v>1</v>
      </c>
      <c r="D74">
        <v>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</v>
      </c>
      <c r="O74" s="1">
        <f t="shared" si="6"/>
        <v>6</v>
      </c>
      <c r="P74" s="5">
        <f t="shared" si="7"/>
        <v>96000</v>
      </c>
    </row>
    <row r="75" spans="1:16" customFormat="1" x14ac:dyDescent="0.25">
      <c r="A75" s="1" t="str">
        <f t="shared" si="5"/>
        <v>Portugal</v>
      </c>
      <c r="B75" s="1" t="s">
        <v>249</v>
      </c>
      <c r="C75" s="1">
        <v>1</v>
      </c>
      <c r="D75">
        <v>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1">
        <f t="shared" si="6"/>
        <v>5</v>
      </c>
      <c r="P75" s="5">
        <f t="shared" si="7"/>
        <v>80000</v>
      </c>
    </row>
    <row r="76" spans="1:16" customFormat="1" x14ac:dyDescent="0.25">
      <c r="A76" s="1" t="str">
        <f t="shared" si="5"/>
        <v>Communist Korea</v>
      </c>
      <c r="B76" s="1" t="s">
        <v>253</v>
      </c>
      <c r="C76" s="1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1">
        <f t="shared" si="6"/>
        <v>0</v>
      </c>
      <c r="P76" s="5">
        <f t="shared" si="7"/>
        <v>0</v>
      </c>
    </row>
    <row r="77" spans="1:16" customFormat="1" x14ac:dyDescent="0.25">
      <c r="A77" s="1" t="str">
        <f t="shared" si="5"/>
        <v>Peru</v>
      </c>
      <c r="B77" s="1" t="s">
        <v>255</v>
      </c>
      <c r="C77" s="1">
        <v>1</v>
      </c>
      <c r="D77">
        <v>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1">
        <f t="shared" si="6"/>
        <v>5</v>
      </c>
      <c r="P77" s="5">
        <f t="shared" si="7"/>
        <v>80000</v>
      </c>
    </row>
    <row r="78" spans="1:16" customFormat="1" x14ac:dyDescent="0.25">
      <c r="A78" s="1" t="str">
        <f t="shared" si="5"/>
        <v>Rhodesia and Nyasaland</v>
      </c>
      <c r="B78" s="1" t="s">
        <v>259</v>
      </c>
      <c r="C78" s="1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1">
        <f t="shared" si="6"/>
        <v>0</v>
      </c>
      <c r="P78" s="5">
        <f t="shared" si="7"/>
        <v>0</v>
      </c>
    </row>
    <row r="79" spans="1:16" customFormat="1" x14ac:dyDescent="0.25">
      <c r="A79" s="1" t="str">
        <f t="shared" si="5"/>
        <v>Union of South Africa</v>
      </c>
      <c r="B79" s="1" t="s">
        <v>267</v>
      </c>
      <c r="C79" s="1">
        <v>1</v>
      </c>
      <c r="D79">
        <v>0</v>
      </c>
      <c r="E79">
        <v>0</v>
      </c>
      <c r="F79">
        <v>3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s="1">
        <f t="shared" si="6"/>
        <v>4</v>
      </c>
      <c r="P79" s="5">
        <f t="shared" si="7"/>
        <v>64000</v>
      </c>
    </row>
    <row r="80" spans="1:16" customFormat="1" x14ac:dyDescent="0.25">
      <c r="A80" s="1" t="str">
        <f t="shared" si="5"/>
        <v>El Salvador</v>
      </c>
      <c r="B80" s="1" t="s">
        <v>269</v>
      </c>
      <c r="C80" s="1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1">
        <f t="shared" si="6"/>
        <v>1</v>
      </c>
      <c r="P80" s="5">
        <f t="shared" si="7"/>
        <v>16000</v>
      </c>
    </row>
    <row r="81" spans="1:16" customFormat="1" x14ac:dyDescent="0.25">
      <c r="A81" s="1" t="str">
        <f t="shared" si="5"/>
        <v>Sarawak</v>
      </c>
      <c r="B81" s="1" t="s">
        <v>271</v>
      </c>
      <c r="C81" s="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1">
        <f t="shared" si="6"/>
        <v>0</v>
      </c>
      <c r="P81" s="5">
        <f t="shared" si="7"/>
        <v>0</v>
      </c>
    </row>
    <row r="82" spans="1:16" customFormat="1" x14ac:dyDescent="0.25">
      <c r="A82" s="1" t="str">
        <f t="shared" si="5"/>
        <v>Saudi Arabia</v>
      </c>
      <c r="B82" s="1" t="s">
        <v>273</v>
      </c>
      <c r="C82" s="1">
        <v>1</v>
      </c>
      <c r="D82">
        <v>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1">
        <f t="shared" si="6"/>
        <v>3</v>
      </c>
      <c r="P82" s="5">
        <f t="shared" si="7"/>
        <v>48000</v>
      </c>
    </row>
    <row r="83" spans="1:16" customFormat="1" x14ac:dyDescent="0.25">
      <c r="A83" s="1" t="str">
        <f t="shared" si="5"/>
        <v>Switzerland</v>
      </c>
      <c r="B83" s="1" t="s">
        <v>277</v>
      </c>
      <c r="C83" s="1">
        <v>1</v>
      </c>
      <c r="D83">
        <v>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3</v>
      </c>
      <c r="L83">
        <v>0</v>
      </c>
      <c r="M83">
        <v>0</v>
      </c>
      <c r="N83">
        <v>0</v>
      </c>
      <c r="O83" s="1">
        <f t="shared" si="6"/>
        <v>10</v>
      </c>
      <c r="P83" s="5">
        <f t="shared" si="7"/>
        <v>160000</v>
      </c>
    </row>
    <row r="84" spans="1:16" customFormat="1" x14ac:dyDescent="0.25">
      <c r="A84" s="1" t="str">
        <f t="shared" si="5"/>
        <v>Thailand</v>
      </c>
      <c r="B84" s="1" t="s">
        <v>283</v>
      </c>
      <c r="C84" s="1">
        <v>1</v>
      </c>
      <c r="D84">
        <v>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 s="1">
        <f t="shared" si="6"/>
        <v>5</v>
      </c>
      <c r="P84" s="5">
        <f t="shared" si="7"/>
        <v>80000</v>
      </c>
    </row>
    <row r="85" spans="1:16" customFormat="1" x14ac:dyDescent="0.25">
      <c r="A85" s="1" t="str">
        <f t="shared" si="5"/>
        <v>Sinkiang</v>
      </c>
      <c r="B85" s="1" t="s">
        <v>289</v>
      </c>
      <c r="C85" s="1">
        <v>1</v>
      </c>
      <c r="D85">
        <v>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1">
        <f t="shared" si="6"/>
        <v>5</v>
      </c>
      <c r="P85" s="5">
        <f t="shared" si="7"/>
        <v>80000</v>
      </c>
    </row>
    <row r="86" spans="1:16" customFormat="1" x14ac:dyDescent="0.25">
      <c r="A86" s="1" t="str">
        <f t="shared" si="5"/>
        <v>Somalia</v>
      </c>
      <c r="B86" s="1" t="s">
        <v>295</v>
      </c>
      <c r="C86" s="1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1">
        <f t="shared" si="6"/>
        <v>0</v>
      </c>
      <c r="P86" s="5">
        <f t="shared" si="7"/>
        <v>0</v>
      </c>
    </row>
    <row r="87" spans="1:16" customFormat="1" x14ac:dyDescent="0.25">
      <c r="A87" s="1" t="str">
        <f t="shared" si="5"/>
        <v>Soviet Union</v>
      </c>
      <c r="B87" s="1" t="s">
        <v>13</v>
      </c>
      <c r="C87" s="1">
        <v>1</v>
      </c>
      <c r="D87">
        <v>313</v>
      </c>
      <c r="E87">
        <v>5</v>
      </c>
      <c r="F87">
        <v>35</v>
      </c>
      <c r="G87">
        <v>19</v>
      </c>
      <c r="H87">
        <v>45</v>
      </c>
      <c r="I87">
        <v>6</v>
      </c>
      <c r="J87">
        <v>0</v>
      </c>
      <c r="K87">
        <v>4</v>
      </c>
      <c r="L87">
        <v>25</v>
      </c>
      <c r="M87">
        <v>20</v>
      </c>
      <c r="N87">
        <v>0</v>
      </c>
      <c r="O87" s="1">
        <f t="shared" si="6"/>
        <v>472</v>
      </c>
      <c r="P87" s="5">
        <f t="shared" si="7"/>
        <v>7552000</v>
      </c>
    </row>
    <row r="88" spans="1:16" customFormat="1" x14ac:dyDescent="0.25">
      <c r="A88" s="1" t="str">
        <f t="shared" si="5"/>
        <v>Nationalist Spain</v>
      </c>
      <c r="B88" s="1" t="s">
        <v>19</v>
      </c>
      <c r="C88" s="1">
        <v>1</v>
      </c>
      <c r="D88">
        <v>28</v>
      </c>
      <c r="E88">
        <v>1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1">
        <f t="shared" si="6"/>
        <v>30</v>
      </c>
      <c r="P88" s="5">
        <f t="shared" si="7"/>
        <v>480000</v>
      </c>
    </row>
    <row r="89" spans="1:16" customFormat="1" x14ac:dyDescent="0.25">
      <c r="A89" s="1" t="str">
        <f t="shared" si="5"/>
        <v>Sudan</v>
      </c>
      <c r="B89" s="1" t="s">
        <v>301</v>
      </c>
      <c r="C89" s="1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1">
        <f t="shared" si="6"/>
        <v>0</v>
      </c>
      <c r="P89" s="5">
        <f t="shared" si="7"/>
        <v>0</v>
      </c>
    </row>
    <row r="90" spans="1:16" customFormat="1" x14ac:dyDescent="0.25">
      <c r="A90" s="1" t="str">
        <f t="shared" si="5"/>
        <v>Sweden</v>
      </c>
      <c r="B90" s="1" t="s">
        <v>303</v>
      </c>
      <c r="C90" s="1">
        <v>1</v>
      </c>
      <c r="D90">
        <v>8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1">
        <f t="shared" si="6"/>
        <v>9</v>
      </c>
      <c r="P90" s="5">
        <f t="shared" si="7"/>
        <v>144000</v>
      </c>
    </row>
    <row r="91" spans="1:16" customFormat="1" x14ac:dyDescent="0.25">
      <c r="A91" s="1" t="str">
        <f t="shared" si="5"/>
        <v>Syria</v>
      </c>
      <c r="B91" s="1" t="s">
        <v>305</v>
      </c>
      <c r="C91" s="1">
        <v>1</v>
      </c>
      <c r="D91">
        <v>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1">
        <f t="shared" si="6"/>
        <v>3</v>
      </c>
      <c r="P91" s="5">
        <f t="shared" si="7"/>
        <v>48000</v>
      </c>
    </row>
    <row r="92" spans="1:16" customFormat="1" x14ac:dyDescent="0.25">
      <c r="A92" s="1" t="str">
        <f t="shared" si="5"/>
        <v>Tibet</v>
      </c>
      <c r="B92" s="1" t="s">
        <v>313</v>
      </c>
      <c r="C92" s="1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 s="1">
        <f t="shared" si="6"/>
        <v>1</v>
      </c>
      <c r="P92" s="5">
        <f t="shared" si="7"/>
        <v>16000</v>
      </c>
    </row>
    <row r="93" spans="1:16" customFormat="1" x14ac:dyDescent="0.25">
      <c r="A93" s="1" t="str">
        <f t="shared" si="5"/>
        <v>Tunisia</v>
      </c>
      <c r="B93" s="1" t="s">
        <v>319</v>
      </c>
      <c r="C93" s="1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1">
        <f t="shared" si="6"/>
        <v>0</v>
      </c>
      <c r="P93" s="5">
        <f t="shared" si="7"/>
        <v>0</v>
      </c>
    </row>
    <row r="94" spans="1:16" customFormat="1" x14ac:dyDescent="0.25">
      <c r="A94" s="1" t="str">
        <f t="shared" si="5"/>
        <v>Turkey</v>
      </c>
      <c r="B94" s="1" t="s">
        <v>20</v>
      </c>
      <c r="C94" s="1">
        <v>1</v>
      </c>
      <c r="D94">
        <v>22</v>
      </c>
      <c r="E94">
        <v>3</v>
      </c>
      <c r="F94">
        <v>0</v>
      </c>
      <c r="G94">
        <v>2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 s="1">
        <f t="shared" si="6"/>
        <v>28</v>
      </c>
      <c r="P94" s="5">
        <f t="shared" si="7"/>
        <v>448000</v>
      </c>
    </row>
    <row r="95" spans="1:16" customFormat="1" x14ac:dyDescent="0.25">
      <c r="A95" s="1" t="str">
        <f t="shared" si="5"/>
        <v>British Raj</v>
      </c>
      <c r="B95" s="1" t="s">
        <v>18</v>
      </c>
      <c r="C95" s="1">
        <v>1</v>
      </c>
      <c r="D95">
        <v>4</v>
      </c>
      <c r="E95">
        <v>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5</v>
      </c>
      <c r="M95">
        <v>0</v>
      </c>
      <c r="N95">
        <v>27</v>
      </c>
      <c r="O95" s="1">
        <f t="shared" si="6"/>
        <v>40</v>
      </c>
      <c r="P95" s="5">
        <f t="shared" si="7"/>
        <v>640000</v>
      </c>
    </row>
    <row r="96" spans="1:16" customFormat="1" x14ac:dyDescent="0.25">
      <c r="A96" s="1" t="str">
        <f t="shared" si="5"/>
        <v>Dutch East India</v>
      </c>
      <c r="B96" s="1" t="s">
        <v>384</v>
      </c>
      <c r="C96" s="1">
        <v>1</v>
      </c>
      <c r="D96">
        <v>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</v>
      </c>
      <c r="M96">
        <v>0</v>
      </c>
      <c r="N96">
        <v>2</v>
      </c>
      <c r="O96" s="1">
        <f t="shared" si="6"/>
        <v>8</v>
      </c>
      <c r="P96" s="5">
        <f t="shared" si="7"/>
        <v>128000</v>
      </c>
    </row>
    <row r="97" spans="1:16" customFormat="1" x14ac:dyDescent="0.25">
      <c r="A97" s="1" t="str">
        <f t="shared" si="5"/>
        <v>Communist Hungary</v>
      </c>
      <c r="B97" s="1" t="s">
        <v>399</v>
      </c>
      <c r="C97" s="1">
        <v>1</v>
      </c>
      <c r="D97">
        <v>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1">
        <f t="shared" si="6"/>
        <v>6</v>
      </c>
      <c r="P97" s="5">
        <f t="shared" si="7"/>
        <v>96000</v>
      </c>
    </row>
    <row r="98" spans="1:16" customFormat="1" x14ac:dyDescent="0.25">
      <c r="A98" s="1" t="str">
        <f t="shared" ref="A98:A129" si="8">VLOOKUP(B98,CODES,2,FALSE)</f>
        <v>Communist Yugoslavia</v>
      </c>
      <c r="B98" s="1" t="s">
        <v>427</v>
      </c>
      <c r="C98" s="1">
        <v>1</v>
      </c>
      <c r="D98">
        <v>8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1">
        <f t="shared" ref="O98:O129" si="9">SUM(D98:N98)</f>
        <v>9</v>
      </c>
      <c r="P98" s="5">
        <f t="shared" si="7"/>
        <v>144000</v>
      </c>
    </row>
    <row r="99" spans="1:16" customFormat="1" x14ac:dyDescent="0.25">
      <c r="A99" s="1" t="str">
        <f t="shared" si="8"/>
        <v>Communist Albania</v>
      </c>
      <c r="B99" s="1" t="s">
        <v>429</v>
      </c>
      <c r="C99" s="1">
        <v>1</v>
      </c>
      <c r="D99">
        <v>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1">
        <f t="shared" si="9"/>
        <v>2</v>
      </c>
      <c r="P99" s="5">
        <f t="shared" si="7"/>
        <v>32000</v>
      </c>
    </row>
    <row r="100" spans="1:16" customFormat="1" x14ac:dyDescent="0.25">
      <c r="A100" s="1" t="str">
        <f t="shared" si="8"/>
        <v>Communist Bulgaria</v>
      </c>
      <c r="B100" s="1" t="s">
        <v>431</v>
      </c>
      <c r="C100" s="1">
        <v>1</v>
      </c>
      <c r="D100">
        <v>2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1">
        <f t="shared" si="9"/>
        <v>4</v>
      </c>
      <c r="P100" s="5">
        <f t="shared" si="7"/>
        <v>64000</v>
      </c>
    </row>
    <row r="101" spans="1:16" customFormat="1" x14ac:dyDescent="0.25">
      <c r="A101" s="1" t="str">
        <f t="shared" si="8"/>
        <v>Communist Romania</v>
      </c>
      <c r="B101" s="1" t="s">
        <v>433</v>
      </c>
      <c r="C101" s="1">
        <v>1</v>
      </c>
      <c r="D101">
        <v>10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1">
        <f t="shared" si="9"/>
        <v>10</v>
      </c>
      <c r="P101" s="5">
        <f t="shared" si="7"/>
        <v>160000</v>
      </c>
    </row>
    <row r="102" spans="1:16" customFormat="1" x14ac:dyDescent="0.25">
      <c r="A102" s="1" t="str">
        <f t="shared" si="8"/>
        <v>Communist Czechoslovakia</v>
      </c>
      <c r="B102" s="1" t="s">
        <v>435</v>
      </c>
      <c r="C102" s="1">
        <v>1</v>
      </c>
      <c r="D102">
        <v>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1">
        <f t="shared" si="9"/>
        <v>7</v>
      </c>
      <c r="P102" s="5">
        <f t="shared" si="7"/>
        <v>112000</v>
      </c>
    </row>
    <row r="103" spans="1:16" customFormat="1" x14ac:dyDescent="0.25">
      <c r="A103" s="1" t="str">
        <f t="shared" si="8"/>
        <v>Communist Poland</v>
      </c>
      <c r="B103" s="1" t="s">
        <v>22</v>
      </c>
      <c r="C103" s="1">
        <v>1</v>
      </c>
      <c r="D103">
        <v>13</v>
      </c>
      <c r="E103">
        <v>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1">
        <f t="shared" si="9"/>
        <v>16</v>
      </c>
      <c r="P103" s="5">
        <f t="shared" si="7"/>
        <v>256000</v>
      </c>
    </row>
    <row r="104" spans="1:16" customFormat="1" x14ac:dyDescent="0.25">
      <c r="A104" s="1" t="str">
        <f t="shared" si="8"/>
        <v>Communist Greece</v>
      </c>
      <c r="B104" s="1" t="s">
        <v>438</v>
      </c>
      <c r="C104" s="1">
        <v>1</v>
      </c>
      <c r="D104">
        <v>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3</v>
      </c>
      <c r="O104" s="1">
        <f t="shared" si="9"/>
        <v>6</v>
      </c>
      <c r="P104" s="5">
        <f t="shared" si="7"/>
        <v>96000</v>
      </c>
    </row>
    <row r="105" spans="1:16" customFormat="1" x14ac:dyDescent="0.25">
      <c r="A105" s="1" t="str">
        <f t="shared" si="8"/>
        <v>Uganda</v>
      </c>
      <c r="B105" s="1" t="s">
        <v>499</v>
      </c>
      <c r="C105" s="1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1">
        <f t="shared" si="9"/>
        <v>0</v>
      </c>
      <c r="P105" s="5">
        <f t="shared" si="7"/>
        <v>0</v>
      </c>
    </row>
    <row r="106" spans="1:16" customFormat="1" x14ac:dyDescent="0.25">
      <c r="A106" s="1" t="str">
        <f t="shared" si="8"/>
        <v>Communist Vietnam</v>
      </c>
      <c r="B106" s="1" t="s">
        <v>503</v>
      </c>
      <c r="C106" s="1">
        <v>1</v>
      </c>
      <c r="D106">
        <v>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1">
        <f t="shared" si="9"/>
        <v>4</v>
      </c>
      <c r="P106" s="5">
        <f t="shared" si="7"/>
        <v>64000</v>
      </c>
    </row>
    <row r="107" spans="1:16" customFormat="1" x14ac:dyDescent="0.25">
      <c r="A107" s="1" t="str">
        <f t="shared" si="8"/>
        <v>Singapore</v>
      </c>
      <c r="B107" s="1" t="s">
        <v>509</v>
      </c>
      <c r="C107" s="1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1">
        <f t="shared" si="9"/>
        <v>0</v>
      </c>
      <c r="P107" s="5">
        <f t="shared" si="7"/>
        <v>0</v>
      </c>
    </row>
    <row r="108" spans="1:16" customFormat="1" x14ac:dyDescent="0.25">
      <c r="A108" s="1" t="str">
        <f t="shared" si="8"/>
        <v>Upper Volta</v>
      </c>
      <c r="B108" s="1" t="s">
        <v>521</v>
      </c>
      <c r="C108" s="1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1">
        <f t="shared" si="9"/>
        <v>0</v>
      </c>
      <c r="P108" s="5">
        <f t="shared" si="7"/>
        <v>0</v>
      </c>
    </row>
    <row r="109" spans="1:16" customFormat="1" x14ac:dyDescent="0.25">
      <c r="A109" s="1" t="str">
        <f t="shared" si="8"/>
        <v>Central Africa</v>
      </c>
      <c r="B109" s="1" t="s">
        <v>523</v>
      </c>
      <c r="C109" s="1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1">
        <f t="shared" si="9"/>
        <v>0</v>
      </c>
      <c r="P109" s="5">
        <f t="shared" si="7"/>
        <v>0</v>
      </c>
    </row>
    <row r="110" spans="1:16" customFormat="1" x14ac:dyDescent="0.25">
      <c r="A110" s="1" t="str">
        <f t="shared" si="8"/>
        <v>Ceylon</v>
      </c>
      <c r="B110" s="1" t="s">
        <v>525</v>
      </c>
      <c r="C110" s="1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1">
        <f t="shared" si="9"/>
        <v>0</v>
      </c>
      <c r="P110" s="5">
        <f t="shared" si="7"/>
        <v>0</v>
      </c>
    </row>
    <row r="111" spans="1:16" customFormat="1" x14ac:dyDescent="0.25">
      <c r="A111" s="1" t="str">
        <f t="shared" si="8"/>
        <v>Chad</v>
      </c>
      <c r="B111" s="1" t="s">
        <v>527</v>
      </c>
      <c r="C111" s="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1">
        <f t="shared" si="9"/>
        <v>0</v>
      </c>
      <c r="P111" s="5">
        <f t="shared" si="7"/>
        <v>0</v>
      </c>
    </row>
    <row r="112" spans="1:16" customFormat="1" x14ac:dyDescent="0.25">
      <c r="A112" s="1" t="str">
        <f t="shared" si="8"/>
        <v>Congo-Brazzaville</v>
      </c>
      <c r="B112" s="1" t="s">
        <v>529</v>
      </c>
      <c r="C112" s="1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s="1">
        <f t="shared" si="9"/>
        <v>0</v>
      </c>
      <c r="P112" s="5">
        <f t="shared" si="7"/>
        <v>0</v>
      </c>
    </row>
    <row r="113" spans="1:16" customFormat="1" x14ac:dyDescent="0.25">
      <c r="A113" s="1" t="str">
        <f t="shared" si="8"/>
        <v>Gambia</v>
      </c>
      <c r="B113" s="1" t="s">
        <v>531</v>
      </c>
      <c r="C113" s="1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1">
        <f t="shared" si="9"/>
        <v>0</v>
      </c>
      <c r="P113" s="5">
        <f t="shared" si="7"/>
        <v>0</v>
      </c>
    </row>
    <row r="114" spans="1:16" customFormat="1" x14ac:dyDescent="0.25">
      <c r="A114" s="1" t="str">
        <f t="shared" si="8"/>
        <v>Ivory Coast</v>
      </c>
      <c r="B114" s="1" t="s">
        <v>535</v>
      </c>
      <c r="C114" s="1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1">
        <f t="shared" si="9"/>
        <v>0</v>
      </c>
      <c r="P114" s="5">
        <f t="shared" si="7"/>
        <v>0</v>
      </c>
    </row>
    <row r="115" spans="1:16" customFormat="1" x14ac:dyDescent="0.25">
      <c r="A115" s="1" t="str">
        <f t="shared" si="8"/>
        <v>Jamaica</v>
      </c>
      <c r="B115" s="1" t="s">
        <v>537</v>
      </c>
      <c r="C115" s="1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1">
        <f t="shared" si="9"/>
        <v>0</v>
      </c>
      <c r="P115" s="5">
        <f t="shared" si="7"/>
        <v>0</v>
      </c>
    </row>
    <row r="116" spans="1:16" customFormat="1" x14ac:dyDescent="0.25">
      <c r="A116" s="1" t="str">
        <f t="shared" si="8"/>
        <v>Kenya</v>
      </c>
      <c r="B116" s="1" t="s">
        <v>539</v>
      </c>
      <c r="C116" s="1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s="1">
        <f t="shared" si="9"/>
        <v>0</v>
      </c>
      <c r="P116" s="5">
        <f t="shared" si="7"/>
        <v>0</v>
      </c>
    </row>
    <row r="117" spans="1:16" customFormat="1" x14ac:dyDescent="0.25">
      <c r="A117" s="1" t="str">
        <f t="shared" si="8"/>
        <v>Kuwait</v>
      </c>
      <c r="B117" s="1" t="s">
        <v>541</v>
      </c>
      <c r="C117" s="1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1">
        <f t="shared" si="9"/>
        <v>0</v>
      </c>
      <c r="P117" s="5">
        <f t="shared" si="7"/>
        <v>0</v>
      </c>
    </row>
    <row r="118" spans="1:16" customFormat="1" x14ac:dyDescent="0.25">
      <c r="A118" s="1" t="str">
        <f t="shared" si="8"/>
        <v>Malta</v>
      </c>
      <c r="B118" s="1" t="s">
        <v>543</v>
      </c>
      <c r="C118" s="1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s="1">
        <f t="shared" si="9"/>
        <v>0</v>
      </c>
      <c r="P118" s="5">
        <f t="shared" si="7"/>
        <v>0</v>
      </c>
    </row>
    <row r="119" spans="1:16" customFormat="1" x14ac:dyDescent="0.25">
      <c r="A119" s="1" t="str">
        <f t="shared" si="8"/>
        <v>Mauritania</v>
      </c>
      <c r="B119" s="1" t="s">
        <v>545</v>
      </c>
      <c r="C119" s="1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1">
        <f t="shared" si="9"/>
        <v>0</v>
      </c>
      <c r="P119" s="5">
        <f t="shared" si="7"/>
        <v>0</v>
      </c>
    </row>
    <row r="120" spans="1:16" customFormat="1" x14ac:dyDescent="0.25">
      <c r="A120" s="1" t="str">
        <f t="shared" si="8"/>
        <v>Niger</v>
      </c>
      <c r="B120" s="1" t="s">
        <v>547</v>
      </c>
      <c r="C120" s="1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1">
        <f t="shared" si="9"/>
        <v>0</v>
      </c>
      <c r="P120" s="5">
        <f t="shared" si="7"/>
        <v>0</v>
      </c>
    </row>
    <row r="121" spans="1:16" customFormat="1" x14ac:dyDescent="0.25">
      <c r="A121" s="1" t="str">
        <f t="shared" si="8"/>
        <v>Rwanda</v>
      </c>
      <c r="B121" s="1" t="s">
        <v>549</v>
      </c>
      <c r="C121" s="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1">
        <f t="shared" si="9"/>
        <v>0</v>
      </c>
      <c r="P121" s="5">
        <f t="shared" si="7"/>
        <v>0</v>
      </c>
    </row>
    <row r="122" spans="1:16" customFormat="1" x14ac:dyDescent="0.25">
      <c r="A122" s="1" t="str">
        <f t="shared" si="8"/>
        <v>Senegal</v>
      </c>
      <c r="B122" s="1" t="s">
        <v>551</v>
      </c>
      <c r="C122" s="1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1">
        <f t="shared" si="9"/>
        <v>0</v>
      </c>
      <c r="P122" s="5">
        <f t="shared" si="7"/>
        <v>0</v>
      </c>
    </row>
    <row r="123" spans="1:16" customFormat="1" x14ac:dyDescent="0.25">
      <c r="A123" s="1" t="str">
        <f t="shared" si="8"/>
        <v>Tanganyika</v>
      </c>
      <c r="B123" s="1" t="s">
        <v>553</v>
      </c>
      <c r="C123" s="1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 s="1">
        <f t="shared" si="9"/>
        <v>0</v>
      </c>
      <c r="P123" s="5">
        <f t="shared" si="7"/>
        <v>0</v>
      </c>
    </row>
    <row r="124" spans="1:16" customFormat="1" x14ac:dyDescent="0.25">
      <c r="A124" s="1" t="str">
        <f t="shared" si="8"/>
        <v>Trinidad and Tobago</v>
      </c>
      <c r="B124" s="1" t="s">
        <v>555</v>
      </c>
      <c r="C124" s="1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1">
        <f t="shared" si="9"/>
        <v>0</v>
      </c>
      <c r="P124" s="5">
        <f t="shared" si="7"/>
        <v>0</v>
      </c>
    </row>
    <row r="125" spans="1:16" customFormat="1" x14ac:dyDescent="0.25">
      <c r="A125" s="1" t="str">
        <f t="shared" si="8"/>
        <v>Togo</v>
      </c>
      <c r="B125" s="1" t="s">
        <v>557</v>
      </c>
      <c r="C125" s="1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1">
        <f t="shared" si="9"/>
        <v>0</v>
      </c>
      <c r="P125" s="5">
        <f t="shared" si="7"/>
        <v>0</v>
      </c>
    </row>
    <row r="126" spans="1:16" customFormat="1" x14ac:dyDescent="0.25">
      <c r="A126" s="1" t="str">
        <f t="shared" si="8"/>
        <v>Uruguay</v>
      </c>
      <c r="B126" s="1" t="s">
        <v>324</v>
      </c>
      <c r="C126" s="1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1">
        <f t="shared" si="9"/>
        <v>1</v>
      </c>
      <c r="P126" s="5">
        <f t="shared" si="7"/>
        <v>16000</v>
      </c>
    </row>
    <row r="127" spans="1:16" customFormat="1" x14ac:dyDescent="0.25">
      <c r="A127" s="1" t="str">
        <f t="shared" si="8"/>
        <v>USA</v>
      </c>
      <c r="B127" s="1" t="s">
        <v>14</v>
      </c>
      <c r="C127" s="1">
        <v>1</v>
      </c>
      <c r="D127">
        <v>0</v>
      </c>
      <c r="E127">
        <v>0</v>
      </c>
      <c r="F127">
        <v>66</v>
      </c>
      <c r="G127">
        <v>4</v>
      </c>
      <c r="H127">
        <v>14</v>
      </c>
      <c r="I127">
        <v>5</v>
      </c>
      <c r="J127">
        <v>6</v>
      </c>
      <c r="K127">
        <v>1</v>
      </c>
      <c r="L127">
        <v>46</v>
      </c>
      <c r="M127">
        <v>10</v>
      </c>
      <c r="N127">
        <v>0</v>
      </c>
      <c r="O127" s="1">
        <f t="shared" si="9"/>
        <v>152</v>
      </c>
      <c r="P127" s="5">
        <f t="shared" si="7"/>
        <v>2432000</v>
      </c>
    </row>
    <row r="128" spans="1:16" customFormat="1" x14ac:dyDescent="0.25">
      <c r="A128" s="1" t="str">
        <f t="shared" si="8"/>
        <v>Venezuela</v>
      </c>
      <c r="B128" s="1" t="s">
        <v>363</v>
      </c>
      <c r="C128" s="1">
        <v>1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s="1">
        <f t="shared" si="9"/>
        <v>2</v>
      </c>
      <c r="P128" s="5">
        <f t="shared" si="7"/>
        <v>32000</v>
      </c>
    </row>
    <row r="129" spans="1:16" customFormat="1" x14ac:dyDescent="0.25">
      <c r="A129" s="1" t="str">
        <f t="shared" si="8"/>
        <v>Nationalist Vietnam</v>
      </c>
      <c r="B129" s="1" t="s">
        <v>367</v>
      </c>
      <c r="C129" s="1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1">
        <f t="shared" si="9"/>
        <v>0</v>
      </c>
      <c r="P129" s="5">
        <f t="shared" si="7"/>
        <v>0</v>
      </c>
    </row>
    <row r="130" spans="1:16" customFormat="1" x14ac:dyDescent="0.25">
      <c r="A130" s="1" t="str">
        <f t="shared" ref="A130" si="10">VLOOKUP(B130,CODES,2,FALSE)</f>
        <v>Yemen</v>
      </c>
      <c r="B130" s="1" t="s">
        <v>371</v>
      </c>
      <c r="C130" s="1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1">
        <f t="shared" ref="O130" si="11">SUM(D130:N130)</f>
        <v>1</v>
      </c>
      <c r="P130" s="5">
        <f t="shared" si="7"/>
        <v>16000</v>
      </c>
    </row>
    <row r="131" spans="1:16" customFormat="1" x14ac:dyDescent="0.25">
      <c r="A131" s="3" t="s">
        <v>562</v>
      </c>
      <c r="B131" s="3"/>
      <c r="C131" s="3"/>
      <c r="D131" s="3">
        <f>SUM(D2:D130)</f>
        <v>690</v>
      </c>
      <c r="E131" s="3">
        <f t="shared" ref="E131:P131" si="12">SUM(E2:E130)</f>
        <v>42</v>
      </c>
      <c r="F131" s="3">
        <f t="shared" si="12"/>
        <v>133</v>
      </c>
      <c r="G131" s="3">
        <f t="shared" si="12"/>
        <v>25</v>
      </c>
      <c r="H131" s="3">
        <f t="shared" si="12"/>
        <v>74</v>
      </c>
      <c r="I131" s="3">
        <f t="shared" si="12"/>
        <v>12</v>
      </c>
      <c r="J131" s="3">
        <f t="shared" si="12"/>
        <v>6</v>
      </c>
      <c r="K131" s="3">
        <f t="shared" si="12"/>
        <v>20</v>
      </c>
      <c r="L131" s="3">
        <f t="shared" si="12"/>
        <v>81</v>
      </c>
      <c r="M131" s="3">
        <f t="shared" si="12"/>
        <v>37</v>
      </c>
      <c r="N131" s="3">
        <f t="shared" si="12"/>
        <v>131</v>
      </c>
      <c r="O131" s="3">
        <f t="shared" si="12"/>
        <v>1251</v>
      </c>
      <c r="P131" s="6">
        <f t="shared" si="12"/>
        <v>20016000</v>
      </c>
    </row>
  </sheetData>
  <autoFilter ref="A1:O109">
    <sortState ref="A2:O131">
      <sortCondition ref="B1:B110"/>
    </sortState>
  </autoFilter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workbookViewId="0">
      <pane ySplit="1" topLeftCell="A95" activePane="bottomLeft" state="frozen"/>
      <selection activeCell="R3" sqref="R3"/>
      <selection pane="bottomLeft" activeCell="J127" sqref="J127"/>
    </sheetView>
  </sheetViews>
  <sheetFormatPr defaultRowHeight="15" x14ac:dyDescent="0.25"/>
  <cols>
    <col min="1" max="1" width="25.5703125" bestFit="1" customWidth="1"/>
    <col min="2" max="2" width="5.5703125" bestFit="1" customWidth="1"/>
    <col min="3" max="3" width="4.140625" bestFit="1" customWidth="1"/>
    <col min="4" max="4" width="4" bestFit="1" customWidth="1"/>
    <col min="5" max="5" width="4.7109375" bestFit="1" customWidth="1"/>
    <col min="6" max="6" width="5.140625" bestFit="1" customWidth="1"/>
    <col min="7" max="7" width="4.85546875" bestFit="1" customWidth="1"/>
    <col min="8" max="8" width="5.140625" bestFit="1" customWidth="1"/>
    <col min="9" max="9" width="4.5703125" bestFit="1" customWidth="1"/>
    <col min="10" max="11" width="5.140625" bestFit="1" customWidth="1"/>
    <col min="12" max="12" width="4.7109375" bestFit="1" customWidth="1"/>
    <col min="13" max="13" width="3.7109375" bestFit="1" customWidth="1"/>
    <col min="14" max="14" width="4.140625" bestFit="1" customWidth="1"/>
    <col min="15" max="15" width="5" bestFit="1" customWidth="1"/>
    <col min="16" max="16" width="5" customWidth="1"/>
    <col min="17" max="17" width="9.85546875" style="8" bestFit="1" customWidth="1"/>
  </cols>
  <sheetData>
    <row r="1" spans="1:17" x14ac:dyDescent="0.25">
      <c r="A1" s="1" t="s">
        <v>559</v>
      </c>
      <c r="B1" s="1" t="s">
        <v>0</v>
      </c>
      <c r="C1" s="1" t="s">
        <v>560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s="1" t="s">
        <v>12</v>
      </c>
      <c r="P1" s="1" t="s">
        <v>561</v>
      </c>
      <c r="Q1" s="5" t="s">
        <v>563</v>
      </c>
    </row>
    <row r="2" spans="1:17" x14ac:dyDescent="0.25">
      <c r="A2" s="1" t="str">
        <f t="shared" ref="A2:A33" si="0">VLOOKUP(B2,CODES,2,FALSE)</f>
        <v>Afghanistan</v>
      </c>
      <c r="B2" s="1" t="s">
        <v>24</v>
      </c>
      <c r="C2" s="1">
        <v>1</v>
      </c>
      <c r="D2">
        <v>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 s="1">
        <f t="shared" ref="O2:O33" si="1">SUM(D2:N2)</f>
        <v>9</v>
      </c>
      <c r="P2" s="1">
        <f>O2-'1945'!O2</f>
        <v>-1</v>
      </c>
      <c r="Q2" s="5">
        <f>O2*16000</f>
        <v>144000</v>
      </c>
    </row>
    <row r="3" spans="1:17" x14ac:dyDescent="0.25">
      <c r="A3" s="1" t="str">
        <f t="shared" si="0"/>
        <v>Algeria</v>
      </c>
      <c r="B3" s="1" t="s">
        <v>28</v>
      </c>
      <c r="C3" s="1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">
        <f t="shared" si="1"/>
        <v>0</v>
      </c>
      <c r="P3" s="1">
        <f>O3-'1945'!O3</f>
        <v>0</v>
      </c>
      <c r="Q3" s="5">
        <f t="shared" ref="Q3:Q66" si="2">O3*16000</f>
        <v>0</v>
      </c>
    </row>
    <row r="4" spans="1:17" x14ac:dyDescent="0.25">
      <c r="A4" s="1" t="str">
        <f t="shared" si="0"/>
        <v>Argentina</v>
      </c>
      <c r="B4" s="1" t="s">
        <v>38</v>
      </c>
      <c r="C4" s="1">
        <v>1</v>
      </c>
      <c r="D4">
        <v>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 s="1">
        <f t="shared" si="1"/>
        <v>6</v>
      </c>
      <c r="P4" s="1">
        <f>O4-'1945'!O4</f>
        <v>-1</v>
      </c>
      <c r="Q4" s="5">
        <f t="shared" si="2"/>
        <v>96000</v>
      </c>
    </row>
    <row r="5" spans="1:17" x14ac:dyDescent="0.25">
      <c r="A5" s="1" t="str">
        <f t="shared" si="0"/>
        <v>Australia</v>
      </c>
      <c r="B5" s="1" t="s">
        <v>41</v>
      </c>
      <c r="C5" s="1">
        <v>1</v>
      </c>
      <c r="D5">
        <v>0</v>
      </c>
      <c r="E5">
        <v>0</v>
      </c>
      <c r="F5">
        <v>5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">
        <f t="shared" si="1"/>
        <v>7</v>
      </c>
      <c r="P5" s="1">
        <f>O5-'1945'!O5</f>
        <v>-6</v>
      </c>
      <c r="Q5" s="5">
        <f t="shared" si="2"/>
        <v>112000</v>
      </c>
    </row>
    <row r="6" spans="1:17" x14ac:dyDescent="0.25">
      <c r="A6" s="1" t="str">
        <f t="shared" si="0"/>
        <v>Austria</v>
      </c>
      <c r="B6" s="1" t="s">
        <v>43</v>
      </c>
      <c r="C6" s="1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">
        <f t="shared" si="1"/>
        <v>1</v>
      </c>
      <c r="P6" s="1">
        <f>O6-'1945'!O6</f>
        <v>1</v>
      </c>
      <c r="Q6" s="5">
        <f t="shared" si="2"/>
        <v>16000</v>
      </c>
    </row>
    <row r="7" spans="1:17" x14ac:dyDescent="0.25">
      <c r="A7" s="1" t="str">
        <f t="shared" si="0"/>
        <v>Belgium</v>
      </c>
      <c r="B7" s="1" t="s">
        <v>49</v>
      </c>
      <c r="C7" s="1">
        <v>1</v>
      </c>
      <c r="D7">
        <v>1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">
        <f t="shared" si="1"/>
        <v>3</v>
      </c>
      <c r="P7" s="1">
        <f>O7-'1945'!O7</f>
        <v>0</v>
      </c>
      <c r="Q7" s="5">
        <f t="shared" si="2"/>
        <v>48000</v>
      </c>
    </row>
    <row r="8" spans="1:17" x14ac:dyDescent="0.25">
      <c r="A8" s="1" t="str">
        <f t="shared" si="0"/>
        <v>Benin-Sahel</v>
      </c>
      <c r="B8" s="1" t="s">
        <v>51</v>
      </c>
      <c r="C8" s="1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">
        <f t="shared" si="1"/>
        <v>0</v>
      </c>
      <c r="P8" s="1">
        <f>O8-'1945'!O8</f>
        <v>0</v>
      </c>
      <c r="Q8" s="5">
        <f t="shared" si="2"/>
        <v>0</v>
      </c>
    </row>
    <row r="9" spans="1:17" x14ac:dyDescent="0.25">
      <c r="A9" s="1" t="str">
        <f t="shared" si="0"/>
        <v>Bhutan</v>
      </c>
      <c r="B9" s="1" t="s">
        <v>53</v>
      </c>
      <c r="C9" s="1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>
        <f t="shared" si="1"/>
        <v>0</v>
      </c>
      <c r="P9" s="1">
        <f>O9-'1945'!O9</f>
        <v>-2</v>
      </c>
      <c r="Q9" s="5">
        <f t="shared" si="2"/>
        <v>0</v>
      </c>
    </row>
    <row r="10" spans="1:17" x14ac:dyDescent="0.25">
      <c r="A10" s="1" t="str">
        <f t="shared" si="0"/>
        <v>Bolivia</v>
      </c>
      <c r="B10" s="1" t="s">
        <v>57</v>
      </c>
      <c r="C10" s="1">
        <v>1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">
        <f t="shared" si="1"/>
        <v>2</v>
      </c>
      <c r="P10" s="1">
        <f>O10-'1945'!O10</f>
        <v>0</v>
      </c>
      <c r="Q10" s="5">
        <f t="shared" si="2"/>
        <v>32000</v>
      </c>
    </row>
    <row r="11" spans="1:17" x14ac:dyDescent="0.25">
      <c r="A11" s="1" t="str">
        <f t="shared" si="0"/>
        <v>Brazil</v>
      </c>
      <c r="B11" s="1" t="s">
        <v>61</v>
      </c>
      <c r="C11" s="1">
        <v>1</v>
      </c>
      <c r="D11">
        <v>2</v>
      </c>
      <c r="E11">
        <v>0</v>
      </c>
      <c r="F11">
        <v>5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">
        <f t="shared" si="1"/>
        <v>8</v>
      </c>
      <c r="P11" s="1">
        <f>O11-'1945'!O11</f>
        <v>0</v>
      </c>
      <c r="Q11" s="5">
        <f t="shared" si="2"/>
        <v>128000</v>
      </c>
    </row>
    <row r="12" spans="1:17" x14ac:dyDescent="0.25">
      <c r="A12" s="1" t="str">
        <f t="shared" si="0"/>
        <v>Brunei</v>
      </c>
      <c r="B12" s="1" t="s">
        <v>63</v>
      </c>
      <c r="C12" s="1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">
        <f t="shared" si="1"/>
        <v>0</v>
      </c>
      <c r="P12" s="1">
        <f>O12-'1945'!O12</f>
        <v>0</v>
      </c>
      <c r="Q12" s="5">
        <f t="shared" si="2"/>
        <v>0</v>
      </c>
    </row>
    <row r="13" spans="1:17" x14ac:dyDescent="0.25">
      <c r="A13" s="1" t="str">
        <f t="shared" si="0"/>
        <v>Burma</v>
      </c>
      <c r="B13" s="1" t="s">
        <v>67</v>
      </c>
      <c r="C13" s="1">
        <v>1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>
        <f t="shared" si="1"/>
        <v>4</v>
      </c>
      <c r="P13" s="1">
        <f>O13-'1945'!O13</f>
        <v>4</v>
      </c>
      <c r="Q13" s="5">
        <f t="shared" si="2"/>
        <v>64000</v>
      </c>
    </row>
    <row r="14" spans="1:17" x14ac:dyDescent="0.25">
      <c r="A14" s="1" t="str">
        <f t="shared" si="0"/>
        <v>Cameroon</v>
      </c>
      <c r="B14" s="1" t="s">
        <v>71</v>
      </c>
      <c r="C14" s="1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">
        <f t="shared" si="1"/>
        <v>0</v>
      </c>
      <c r="P14" s="1">
        <f>O14-'1945'!O14</f>
        <v>0</v>
      </c>
      <c r="Q14" s="5">
        <f t="shared" si="2"/>
        <v>0</v>
      </c>
    </row>
    <row r="15" spans="1:17" x14ac:dyDescent="0.25">
      <c r="A15" s="1" t="str">
        <f t="shared" si="0"/>
        <v>Canada</v>
      </c>
      <c r="B15" s="1" t="s">
        <v>73</v>
      </c>
      <c r="C15" s="1">
        <v>1</v>
      </c>
      <c r="D15">
        <v>0</v>
      </c>
      <c r="E15">
        <v>0</v>
      </c>
      <c r="F15">
        <v>6</v>
      </c>
      <c r="G15">
        <v>0</v>
      </c>
      <c r="H15">
        <v>2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 s="1">
        <f t="shared" si="1"/>
        <v>9</v>
      </c>
      <c r="P15" s="1">
        <f>O15-'1945'!O15</f>
        <v>0</v>
      </c>
      <c r="Q15" s="5">
        <f t="shared" si="2"/>
        <v>144000</v>
      </c>
    </row>
    <row r="16" spans="1:17" x14ac:dyDescent="0.25">
      <c r="A16" s="1" t="str">
        <f t="shared" si="0"/>
        <v>Communist China</v>
      </c>
      <c r="B16" s="1" t="s">
        <v>16</v>
      </c>
      <c r="C16" s="1">
        <v>1</v>
      </c>
      <c r="D16">
        <v>55</v>
      </c>
      <c r="E16">
        <v>0</v>
      </c>
      <c r="F16">
        <v>6</v>
      </c>
      <c r="G16">
        <v>0</v>
      </c>
      <c r="H16">
        <v>1</v>
      </c>
      <c r="I16">
        <v>0</v>
      </c>
      <c r="J16">
        <v>0</v>
      </c>
      <c r="K16">
        <v>8</v>
      </c>
      <c r="L16">
        <v>0</v>
      </c>
      <c r="M16">
        <v>5</v>
      </c>
      <c r="N16">
        <v>0</v>
      </c>
      <c r="O16" s="1">
        <f t="shared" si="1"/>
        <v>75</v>
      </c>
      <c r="P16" s="1">
        <f>O16-'1945'!O16</f>
        <v>18</v>
      </c>
      <c r="Q16" s="5">
        <f t="shared" si="2"/>
        <v>1200000</v>
      </c>
    </row>
    <row r="17" spans="1:17" x14ac:dyDescent="0.25">
      <c r="A17" s="1" t="str">
        <f t="shared" si="0"/>
        <v>Nationalist China</v>
      </c>
      <c r="B17" s="1" t="s">
        <v>15</v>
      </c>
      <c r="C17" s="1">
        <v>1</v>
      </c>
      <c r="D17">
        <v>8</v>
      </c>
      <c r="E17">
        <v>0</v>
      </c>
      <c r="F17">
        <v>2</v>
      </c>
      <c r="G17">
        <v>0</v>
      </c>
      <c r="H17">
        <v>2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 s="1">
        <f t="shared" si="1"/>
        <v>13</v>
      </c>
      <c r="P17" s="1">
        <f>O17-'1945'!O17</f>
        <v>-90</v>
      </c>
      <c r="Q17" s="5">
        <f t="shared" si="2"/>
        <v>208000</v>
      </c>
    </row>
    <row r="18" spans="1:17" x14ac:dyDescent="0.25">
      <c r="A18" s="1" t="str">
        <f t="shared" si="0"/>
        <v>Chile</v>
      </c>
      <c r="B18" s="1" t="s">
        <v>79</v>
      </c>
      <c r="C18" s="1">
        <v>1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">
        <f t="shared" si="1"/>
        <v>3</v>
      </c>
      <c r="P18" s="1">
        <f>O18-'1945'!O18</f>
        <v>0</v>
      </c>
      <c r="Q18" s="5">
        <f t="shared" si="2"/>
        <v>48000</v>
      </c>
    </row>
    <row r="19" spans="1:17" x14ac:dyDescent="0.25">
      <c r="A19" s="1" t="str">
        <f t="shared" si="0"/>
        <v>Cambodia</v>
      </c>
      <c r="B19" s="1" t="s">
        <v>81</v>
      </c>
      <c r="C19" s="1">
        <v>1</v>
      </c>
      <c r="D19">
        <v>3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">
        <f t="shared" si="1"/>
        <v>4</v>
      </c>
      <c r="P19" s="1">
        <f>O19-'1945'!O19</f>
        <v>2</v>
      </c>
      <c r="Q19" s="5">
        <f t="shared" si="2"/>
        <v>64000</v>
      </c>
    </row>
    <row r="20" spans="1:17" x14ac:dyDescent="0.25">
      <c r="A20" s="1" t="str">
        <f t="shared" si="0"/>
        <v>Colombia</v>
      </c>
      <c r="B20" s="1" t="s">
        <v>83</v>
      </c>
      <c r="C20" s="1">
        <v>1</v>
      </c>
      <c r="D20">
        <v>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">
        <f t="shared" si="1"/>
        <v>3</v>
      </c>
      <c r="P20" s="1">
        <f>O20-'1945'!O20</f>
        <v>1</v>
      </c>
      <c r="Q20" s="5">
        <f t="shared" si="2"/>
        <v>48000</v>
      </c>
    </row>
    <row r="21" spans="1:17" x14ac:dyDescent="0.25">
      <c r="A21" s="1" t="str">
        <f t="shared" si="0"/>
        <v>Congo</v>
      </c>
      <c r="B21" s="1" t="s">
        <v>85</v>
      </c>
      <c r="C21" s="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>
        <f t="shared" si="1"/>
        <v>0</v>
      </c>
      <c r="P21" s="1">
        <f>O21-'1945'!O21</f>
        <v>0</v>
      </c>
      <c r="Q21" s="5">
        <f t="shared" si="2"/>
        <v>0</v>
      </c>
    </row>
    <row r="22" spans="1:17" x14ac:dyDescent="0.25">
      <c r="A22" s="1" t="str">
        <f t="shared" si="0"/>
        <v>Costa Rica</v>
      </c>
      <c r="B22" s="1" t="s">
        <v>87</v>
      </c>
      <c r="C22" s="1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">
        <f t="shared" si="1"/>
        <v>0</v>
      </c>
      <c r="P22" s="1">
        <f>O22-'1945'!O22</f>
        <v>-1</v>
      </c>
      <c r="Q22" s="5">
        <f t="shared" si="2"/>
        <v>0</v>
      </c>
    </row>
    <row r="23" spans="1:17" x14ac:dyDescent="0.25">
      <c r="A23" s="1" t="str">
        <f t="shared" si="0"/>
        <v>Cuba</v>
      </c>
      <c r="B23" s="1" t="s">
        <v>95</v>
      </c>
      <c r="C23" s="1">
        <v>1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1">
        <f t="shared" si="1"/>
        <v>2</v>
      </c>
      <c r="P23" s="1">
        <f>O23-'1945'!O23</f>
        <v>0</v>
      </c>
      <c r="Q23" s="5">
        <f t="shared" si="2"/>
        <v>32000</v>
      </c>
    </row>
    <row r="24" spans="1:17" x14ac:dyDescent="0.25">
      <c r="A24" s="1" t="str">
        <f t="shared" si="0"/>
        <v>Communist Germany</v>
      </c>
      <c r="B24" s="1" t="s">
        <v>105</v>
      </c>
      <c r="C24" s="1">
        <v>1</v>
      </c>
      <c r="D24">
        <v>2</v>
      </c>
      <c r="E24">
        <v>0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">
        <f t="shared" si="1"/>
        <v>4</v>
      </c>
      <c r="P24" s="1">
        <f>O24-'1945'!O24</f>
        <v>4</v>
      </c>
      <c r="Q24" s="5">
        <f t="shared" si="2"/>
        <v>64000</v>
      </c>
    </row>
    <row r="25" spans="1:17" x14ac:dyDescent="0.25">
      <c r="A25" s="1" t="str">
        <f t="shared" si="0"/>
        <v>Denmark</v>
      </c>
      <c r="B25" s="1" t="s">
        <v>107</v>
      </c>
      <c r="C25" s="1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">
        <f t="shared" si="1"/>
        <v>1</v>
      </c>
      <c r="P25" s="1">
        <f>O25-'1945'!O25</f>
        <v>0</v>
      </c>
      <c r="Q25" s="5">
        <f t="shared" si="2"/>
        <v>16000</v>
      </c>
    </row>
    <row r="26" spans="1:17" x14ac:dyDescent="0.25">
      <c r="A26" s="1" t="str">
        <f t="shared" si="0"/>
        <v>Federal Germany</v>
      </c>
      <c r="B26" s="1" t="s">
        <v>109</v>
      </c>
      <c r="C26" s="1">
        <v>1</v>
      </c>
      <c r="D26">
        <v>2</v>
      </c>
      <c r="E26">
        <v>0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1">
        <f t="shared" si="1"/>
        <v>5</v>
      </c>
      <c r="P26" s="1">
        <f>O26-'1945'!O26</f>
        <v>5</v>
      </c>
      <c r="Q26" s="5">
        <f t="shared" si="2"/>
        <v>80000</v>
      </c>
    </row>
    <row r="27" spans="1:17" x14ac:dyDescent="0.25">
      <c r="A27" s="1" t="str">
        <f t="shared" si="0"/>
        <v>Dominican Republic</v>
      </c>
      <c r="B27" s="1" t="s">
        <v>111</v>
      </c>
      <c r="C27" s="1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">
        <f t="shared" si="1"/>
        <v>1</v>
      </c>
      <c r="P27" s="1">
        <f>O27-'1945'!O27</f>
        <v>0</v>
      </c>
      <c r="Q27" s="5">
        <f t="shared" si="2"/>
        <v>16000</v>
      </c>
    </row>
    <row r="28" spans="1:17" x14ac:dyDescent="0.25">
      <c r="A28" s="1" t="str">
        <f t="shared" si="0"/>
        <v>Ecuador</v>
      </c>
      <c r="B28" s="1" t="s">
        <v>115</v>
      </c>
      <c r="C28" s="1">
        <v>1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">
        <f t="shared" si="1"/>
        <v>2</v>
      </c>
      <c r="P28" s="1">
        <f>O28-'1945'!O28</f>
        <v>0</v>
      </c>
      <c r="Q28" s="5">
        <f t="shared" si="2"/>
        <v>32000</v>
      </c>
    </row>
    <row r="29" spans="1:17" x14ac:dyDescent="0.25">
      <c r="A29" s="1" t="str">
        <f t="shared" si="0"/>
        <v>Egypt</v>
      </c>
      <c r="B29" s="1" t="s">
        <v>117</v>
      </c>
      <c r="C29" s="1">
        <v>1</v>
      </c>
      <c r="D29">
        <v>4</v>
      </c>
      <c r="E29">
        <v>0</v>
      </c>
      <c r="F29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">
        <f t="shared" si="1"/>
        <v>7</v>
      </c>
      <c r="P29" s="1">
        <f>O29-'1945'!O29</f>
        <v>2</v>
      </c>
      <c r="Q29" s="5">
        <f t="shared" si="2"/>
        <v>112000</v>
      </c>
    </row>
    <row r="30" spans="1:17" x14ac:dyDescent="0.25">
      <c r="A30" s="1" t="str">
        <f t="shared" si="0"/>
        <v>United Kingdom</v>
      </c>
      <c r="B30" s="1" t="s">
        <v>17</v>
      </c>
      <c r="C30" s="1">
        <v>1</v>
      </c>
      <c r="D30">
        <v>0</v>
      </c>
      <c r="E30">
        <v>0</v>
      </c>
      <c r="F30">
        <v>15</v>
      </c>
      <c r="G30">
        <v>5</v>
      </c>
      <c r="H30">
        <v>6</v>
      </c>
      <c r="I30">
        <v>1</v>
      </c>
      <c r="J30">
        <v>0</v>
      </c>
      <c r="K30">
        <v>0</v>
      </c>
      <c r="L30">
        <v>0</v>
      </c>
      <c r="M30">
        <v>2</v>
      </c>
      <c r="N30">
        <v>0</v>
      </c>
      <c r="O30" s="1">
        <f t="shared" si="1"/>
        <v>29</v>
      </c>
      <c r="P30" s="1">
        <f>O30-'1945'!O30</f>
        <v>-15</v>
      </c>
      <c r="Q30" s="5">
        <f t="shared" si="2"/>
        <v>464000</v>
      </c>
    </row>
    <row r="31" spans="1:17" x14ac:dyDescent="0.25">
      <c r="A31" s="1" t="str">
        <f t="shared" si="0"/>
        <v>Abyssinia</v>
      </c>
      <c r="B31" s="1" t="s">
        <v>124</v>
      </c>
      <c r="C31" s="1">
        <v>1</v>
      </c>
      <c r="D31">
        <v>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5</v>
      </c>
      <c r="O31" s="1">
        <f t="shared" si="1"/>
        <v>10</v>
      </c>
      <c r="P31" s="1">
        <f>O31-'1945'!O31</f>
        <v>4</v>
      </c>
      <c r="Q31" s="5">
        <f t="shared" si="2"/>
        <v>160000</v>
      </c>
    </row>
    <row r="32" spans="1:17" x14ac:dyDescent="0.25">
      <c r="A32" s="1" t="str">
        <f t="shared" si="0"/>
        <v>Finland</v>
      </c>
      <c r="B32" s="1" t="s">
        <v>128</v>
      </c>
      <c r="C32" s="1">
        <v>1</v>
      </c>
      <c r="D32">
        <v>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1">
        <f t="shared" si="1"/>
        <v>3</v>
      </c>
      <c r="P32" s="1">
        <f>O32-'1945'!O32</f>
        <v>-5</v>
      </c>
      <c r="Q32" s="5">
        <f t="shared" si="2"/>
        <v>48000</v>
      </c>
    </row>
    <row r="33" spans="1:17" x14ac:dyDescent="0.25">
      <c r="A33" s="1" t="str">
        <f t="shared" si="0"/>
        <v>France</v>
      </c>
      <c r="B33" s="1" t="s">
        <v>21</v>
      </c>
      <c r="C33" s="1">
        <v>1</v>
      </c>
      <c r="D33">
        <v>0</v>
      </c>
      <c r="E33">
        <v>0</v>
      </c>
      <c r="F33">
        <v>14</v>
      </c>
      <c r="G33">
        <v>6</v>
      </c>
      <c r="H33">
        <v>4</v>
      </c>
      <c r="I33">
        <v>0</v>
      </c>
      <c r="J33">
        <v>0</v>
      </c>
      <c r="K33">
        <v>2</v>
      </c>
      <c r="L33">
        <v>0</v>
      </c>
      <c r="M33">
        <v>2</v>
      </c>
      <c r="N33">
        <v>0</v>
      </c>
      <c r="O33" s="1">
        <f t="shared" si="1"/>
        <v>28</v>
      </c>
      <c r="P33" s="1">
        <f>O33-'1945'!O33</f>
        <v>8</v>
      </c>
      <c r="Q33" s="5">
        <f t="shared" si="2"/>
        <v>448000</v>
      </c>
    </row>
    <row r="34" spans="1:17" x14ac:dyDescent="0.25">
      <c r="A34" s="1" t="str">
        <f t="shared" ref="A34:A65" si="3">VLOOKUP(B34,CODES,2,FALSE)</f>
        <v>Gabon</v>
      </c>
      <c r="B34" s="1" t="s">
        <v>133</v>
      </c>
      <c r="C34" s="1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1">
        <f t="shared" ref="O34:O65" si="4">SUM(D34:N34)</f>
        <v>0</v>
      </c>
      <c r="P34" s="1">
        <f>O34-'1945'!O34</f>
        <v>0</v>
      </c>
      <c r="Q34" s="5">
        <f t="shared" si="2"/>
        <v>0</v>
      </c>
    </row>
    <row r="35" spans="1:17" x14ac:dyDescent="0.25">
      <c r="A35" s="1" t="str">
        <f t="shared" si="3"/>
        <v>Ghana</v>
      </c>
      <c r="B35" s="1" t="s">
        <v>139</v>
      </c>
      <c r="C35" s="1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>
        <f t="shared" si="4"/>
        <v>0</v>
      </c>
      <c r="P35" s="1">
        <f>O35-'1945'!O35</f>
        <v>0</v>
      </c>
      <c r="Q35" s="5">
        <f t="shared" si="2"/>
        <v>0</v>
      </c>
    </row>
    <row r="36" spans="1:17" x14ac:dyDescent="0.25">
      <c r="A36" s="1" t="str">
        <f t="shared" si="3"/>
        <v>Greece</v>
      </c>
      <c r="B36" s="1" t="s">
        <v>141</v>
      </c>
      <c r="C36" s="1">
        <v>1</v>
      </c>
      <c r="D36">
        <v>7</v>
      </c>
      <c r="E36">
        <v>0</v>
      </c>
      <c r="F36">
        <v>2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 s="1">
        <f t="shared" si="4"/>
        <v>10</v>
      </c>
      <c r="P36" s="1">
        <f>O36-'1945'!O36</f>
        <v>3</v>
      </c>
      <c r="Q36" s="5">
        <f t="shared" si="2"/>
        <v>160000</v>
      </c>
    </row>
    <row r="37" spans="1:17" x14ac:dyDescent="0.25">
      <c r="A37" s="1" t="str">
        <f t="shared" si="3"/>
        <v>Guatemala</v>
      </c>
      <c r="B37" s="1" t="s">
        <v>143</v>
      </c>
      <c r="C37" s="1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1">
        <f t="shared" si="4"/>
        <v>1</v>
      </c>
      <c r="P37" s="1">
        <f>O37-'1945'!O37</f>
        <v>0</v>
      </c>
      <c r="Q37" s="5">
        <f t="shared" si="2"/>
        <v>16000</v>
      </c>
    </row>
    <row r="38" spans="1:17" x14ac:dyDescent="0.25">
      <c r="A38" s="1" t="str">
        <f t="shared" si="3"/>
        <v>Guinea</v>
      </c>
      <c r="B38" s="1" t="s">
        <v>145</v>
      </c>
      <c r="C38" s="1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>
        <f t="shared" si="4"/>
        <v>0</v>
      </c>
      <c r="P38" s="1">
        <f>O38-'1945'!O38</f>
        <v>0</v>
      </c>
      <c r="Q38" s="5">
        <f t="shared" si="2"/>
        <v>0</v>
      </c>
    </row>
    <row r="39" spans="1:17" x14ac:dyDescent="0.25">
      <c r="A39" s="1" t="str">
        <f t="shared" si="3"/>
        <v>Guyana</v>
      </c>
      <c r="B39" s="1" t="s">
        <v>147</v>
      </c>
      <c r="C39" s="1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1">
        <f t="shared" si="4"/>
        <v>0</v>
      </c>
      <c r="P39" s="1">
        <f>O39-'1945'!O39</f>
        <v>0</v>
      </c>
      <c r="Q39" s="5">
        <f t="shared" si="2"/>
        <v>0</v>
      </c>
    </row>
    <row r="40" spans="1:17" x14ac:dyDescent="0.25">
      <c r="A40" s="1" t="str">
        <f t="shared" si="3"/>
        <v>Haiti</v>
      </c>
      <c r="B40" s="1" t="s">
        <v>149</v>
      </c>
      <c r="C40" s="1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">
        <f t="shared" si="4"/>
        <v>1</v>
      </c>
      <c r="P40" s="1">
        <f>O40-'1945'!O40</f>
        <v>0</v>
      </c>
      <c r="Q40" s="5">
        <f t="shared" si="2"/>
        <v>16000</v>
      </c>
    </row>
    <row r="41" spans="1:17" x14ac:dyDescent="0.25">
      <c r="A41" s="1" t="str">
        <f t="shared" si="3"/>
        <v>Netherlands</v>
      </c>
      <c r="B41" s="1" t="s">
        <v>151</v>
      </c>
      <c r="C41" s="1">
        <v>1</v>
      </c>
      <c r="D41">
        <v>0</v>
      </c>
      <c r="E41">
        <v>0</v>
      </c>
      <c r="F41">
        <v>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1">
        <f t="shared" si="4"/>
        <v>3</v>
      </c>
      <c r="P41" s="1">
        <f>O41-'1945'!O41</f>
        <v>-1</v>
      </c>
      <c r="Q41" s="5">
        <f t="shared" si="2"/>
        <v>48000</v>
      </c>
    </row>
    <row r="42" spans="1:17" x14ac:dyDescent="0.25">
      <c r="A42" s="1" t="str">
        <f t="shared" si="3"/>
        <v>Honduras</v>
      </c>
      <c r="B42" s="1" t="s">
        <v>153</v>
      </c>
      <c r="C42" s="1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1">
        <f t="shared" si="4"/>
        <v>1</v>
      </c>
      <c r="P42" s="1">
        <f>O42-'1945'!O42</f>
        <v>0</v>
      </c>
      <c r="Q42" s="5">
        <f t="shared" si="2"/>
        <v>16000</v>
      </c>
    </row>
    <row r="43" spans="1:17" x14ac:dyDescent="0.25">
      <c r="A43" s="1" t="str">
        <f t="shared" si="3"/>
        <v>Iceland</v>
      </c>
      <c r="B43" s="1" t="s">
        <v>157</v>
      </c>
      <c r="C43" s="1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1">
        <f t="shared" si="4"/>
        <v>0</v>
      </c>
      <c r="P43" s="1">
        <f>O43-'1945'!O43</f>
        <v>0</v>
      </c>
      <c r="Q43" s="5">
        <f t="shared" si="2"/>
        <v>0</v>
      </c>
    </row>
    <row r="44" spans="1:17" x14ac:dyDescent="0.25">
      <c r="A44" s="1" t="str">
        <f t="shared" si="3"/>
        <v>India</v>
      </c>
      <c r="B44" s="1" t="s">
        <v>161</v>
      </c>
      <c r="C44" s="1">
        <v>1</v>
      </c>
      <c r="D44">
        <v>26</v>
      </c>
      <c r="E44">
        <v>0</v>
      </c>
      <c r="F44">
        <v>14</v>
      </c>
      <c r="G44">
        <v>0</v>
      </c>
      <c r="H44">
        <v>2</v>
      </c>
      <c r="I44">
        <v>0</v>
      </c>
      <c r="J44">
        <v>0</v>
      </c>
      <c r="K44">
        <v>3</v>
      </c>
      <c r="L44">
        <v>5</v>
      </c>
      <c r="M44">
        <v>3</v>
      </c>
      <c r="N44">
        <v>0</v>
      </c>
      <c r="O44" s="1">
        <f t="shared" si="4"/>
        <v>53</v>
      </c>
      <c r="P44" s="1">
        <f>O44-'1945'!O44</f>
        <v>53</v>
      </c>
      <c r="Q44" s="5">
        <f t="shared" si="2"/>
        <v>848000</v>
      </c>
    </row>
    <row r="45" spans="1:17" x14ac:dyDescent="0.25">
      <c r="A45" s="1" t="str">
        <f t="shared" si="3"/>
        <v>Indonesia</v>
      </c>
      <c r="B45" s="1" t="s">
        <v>163</v>
      </c>
      <c r="C45" s="1">
        <v>1</v>
      </c>
      <c r="D45">
        <v>14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2</v>
      </c>
      <c r="L45">
        <v>0</v>
      </c>
      <c r="M45">
        <v>1</v>
      </c>
      <c r="N45">
        <v>0</v>
      </c>
      <c r="O45" s="1">
        <f t="shared" si="4"/>
        <v>18</v>
      </c>
      <c r="P45" s="1">
        <f>O45-'1945'!O45</f>
        <v>10</v>
      </c>
      <c r="Q45" s="5">
        <f t="shared" si="2"/>
        <v>288000</v>
      </c>
    </row>
    <row r="46" spans="1:17" x14ac:dyDescent="0.25">
      <c r="A46" s="1" t="str">
        <f t="shared" si="3"/>
        <v>Ireland</v>
      </c>
      <c r="B46" s="1" t="s">
        <v>165</v>
      </c>
      <c r="C46" s="1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1">
        <f t="shared" si="4"/>
        <v>1</v>
      </c>
      <c r="P46" s="1">
        <f>O46-'1945'!O46</f>
        <v>-1</v>
      </c>
      <c r="Q46" s="5">
        <f t="shared" si="2"/>
        <v>16000</v>
      </c>
    </row>
    <row r="47" spans="1:17" x14ac:dyDescent="0.25">
      <c r="A47" s="1" t="str">
        <f t="shared" si="3"/>
        <v>Iraq</v>
      </c>
      <c r="B47" s="1" t="s">
        <v>167</v>
      </c>
      <c r="C47" s="1">
        <v>1</v>
      </c>
      <c r="D47">
        <v>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>
        <f t="shared" si="4"/>
        <v>3</v>
      </c>
      <c r="P47" s="1">
        <f>O47-'1945'!O47</f>
        <v>-1</v>
      </c>
      <c r="Q47" s="5">
        <f t="shared" si="2"/>
        <v>48000</v>
      </c>
    </row>
    <row r="48" spans="1:17" x14ac:dyDescent="0.25">
      <c r="A48" s="1" t="str">
        <f t="shared" si="3"/>
        <v>Israel</v>
      </c>
      <c r="B48" s="1" t="s">
        <v>169</v>
      </c>
      <c r="C48" s="1">
        <v>1</v>
      </c>
      <c r="D48">
        <v>2</v>
      </c>
      <c r="E48">
        <v>0</v>
      </c>
      <c r="F48">
        <v>8</v>
      </c>
      <c r="G48">
        <v>2</v>
      </c>
      <c r="H48">
        <v>2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 s="1">
        <f t="shared" si="4"/>
        <v>15</v>
      </c>
      <c r="P48" s="1">
        <f>O48-'1945'!O48</f>
        <v>15</v>
      </c>
      <c r="Q48" s="5">
        <f t="shared" si="2"/>
        <v>240000</v>
      </c>
    </row>
    <row r="49" spans="1:17" x14ac:dyDescent="0.25">
      <c r="A49" s="1" t="str">
        <f t="shared" si="3"/>
        <v>Italy</v>
      </c>
      <c r="B49" s="1" t="s">
        <v>171</v>
      </c>
      <c r="C49" s="1">
        <v>1</v>
      </c>
      <c r="D49">
        <v>3</v>
      </c>
      <c r="E49">
        <v>0</v>
      </c>
      <c r="F49">
        <v>5</v>
      </c>
      <c r="G49">
        <v>0</v>
      </c>
      <c r="H49">
        <v>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">
        <f t="shared" si="4"/>
        <v>10</v>
      </c>
      <c r="P49" s="1">
        <f>O49-'1945'!O49</f>
        <v>0</v>
      </c>
      <c r="Q49" s="5">
        <f t="shared" si="2"/>
        <v>160000</v>
      </c>
    </row>
    <row r="50" spans="1:17" x14ac:dyDescent="0.25">
      <c r="A50" s="1" t="str">
        <f t="shared" si="3"/>
        <v>Japan</v>
      </c>
      <c r="B50" s="1" t="s">
        <v>173</v>
      </c>
      <c r="C50" s="1">
        <v>1</v>
      </c>
      <c r="D50">
        <v>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1">
        <f t="shared" si="4"/>
        <v>3</v>
      </c>
      <c r="P50" s="1">
        <f>O50-'1945'!O50</f>
        <v>-6</v>
      </c>
      <c r="Q50" s="5">
        <f t="shared" si="2"/>
        <v>48000</v>
      </c>
    </row>
    <row r="51" spans="1:17" x14ac:dyDescent="0.25">
      <c r="A51" s="1" t="str">
        <f t="shared" si="3"/>
        <v>Jordan</v>
      </c>
      <c r="B51" s="1" t="s">
        <v>175</v>
      </c>
      <c r="C51" s="1">
        <v>1</v>
      </c>
      <c r="D51">
        <v>4</v>
      </c>
      <c r="E51">
        <v>0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1">
        <f t="shared" si="4"/>
        <v>6</v>
      </c>
      <c r="P51" s="1">
        <f>O51-'1945'!O51</f>
        <v>6</v>
      </c>
      <c r="Q51" s="5">
        <f t="shared" si="2"/>
        <v>96000</v>
      </c>
    </row>
    <row r="52" spans="1:17" x14ac:dyDescent="0.25">
      <c r="A52" s="1" t="str">
        <f t="shared" si="3"/>
        <v>Nationalist Korea</v>
      </c>
      <c r="B52" s="1" t="s">
        <v>179</v>
      </c>
      <c r="C52" s="1">
        <v>1</v>
      </c>
      <c r="D52">
        <v>12</v>
      </c>
      <c r="E52">
        <v>0</v>
      </c>
      <c r="F52">
        <v>0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 s="1">
        <f t="shared" si="4"/>
        <v>15</v>
      </c>
      <c r="P52" s="1">
        <f>O52-'1945'!O52</f>
        <v>15</v>
      </c>
      <c r="Q52" s="5">
        <f t="shared" si="2"/>
        <v>240000</v>
      </c>
    </row>
    <row r="53" spans="1:17" x14ac:dyDescent="0.25">
      <c r="A53" s="1" t="str">
        <f t="shared" si="3"/>
        <v>Laos</v>
      </c>
      <c r="B53" s="1" t="s">
        <v>185</v>
      </c>
      <c r="C53" s="1">
        <v>1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1">
        <f t="shared" si="4"/>
        <v>2</v>
      </c>
      <c r="P53" s="1">
        <f>O53-'1945'!O53</f>
        <v>2</v>
      </c>
      <c r="Q53" s="5">
        <f t="shared" si="2"/>
        <v>32000</v>
      </c>
    </row>
    <row r="54" spans="1:17" x14ac:dyDescent="0.25">
      <c r="A54" s="1" t="str">
        <f t="shared" si="3"/>
        <v>Libya</v>
      </c>
      <c r="B54" s="1" t="s">
        <v>189</v>
      </c>
      <c r="C54" s="1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1">
        <f t="shared" si="4"/>
        <v>1</v>
      </c>
      <c r="P54" s="1">
        <f>O54-'1945'!O54</f>
        <v>1</v>
      </c>
      <c r="Q54" s="5">
        <f t="shared" si="2"/>
        <v>16000</v>
      </c>
    </row>
    <row r="55" spans="1:17" x14ac:dyDescent="0.25">
      <c r="A55" s="1" t="str">
        <f t="shared" si="3"/>
        <v>Lebanon</v>
      </c>
      <c r="B55" s="1" t="s">
        <v>191</v>
      </c>
      <c r="C55" s="1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1">
        <f t="shared" si="4"/>
        <v>1</v>
      </c>
      <c r="P55" s="1">
        <f>O55-'1945'!O55</f>
        <v>0</v>
      </c>
      <c r="Q55" s="5">
        <f t="shared" si="2"/>
        <v>16000</v>
      </c>
    </row>
    <row r="56" spans="1:17" x14ac:dyDescent="0.25">
      <c r="A56" s="1" t="str">
        <f t="shared" si="3"/>
        <v>Liberia</v>
      </c>
      <c r="B56" s="1" t="s">
        <v>193</v>
      </c>
      <c r="C56" s="1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1">
        <f t="shared" si="4"/>
        <v>1</v>
      </c>
      <c r="P56" s="1">
        <f>O56-'1945'!O56</f>
        <v>-1</v>
      </c>
      <c r="Q56" s="5">
        <f t="shared" si="2"/>
        <v>16000</v>
      </c>
    </row>
    <row r="57" spans="1:17" x14ac:dyDescent="0.25">
      <c r="A57" s="1" t="str">
        <f t="shared" si="3"/>
        <v>Luxemburg</v>
      </c>
      <c r="B57" s="1" t="s">
        <v>197</v>
      </c>
      <c r="C57" s="1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">
        <f t="shared" si="4"/>
        <v>1</v>
      </c>
      <c r="P57" s="1">
        <f>O57-'1945'!O57</f>
        <v>0</v>
      </c>
      <c r="Q57" s="5">
        <f t="shared" si="2"/>
        <v>16000</v>
      </c>
    </row>
    <row r="58" spans="1:17" x14ac:dyDescent="0.25">
      <c r="A58" s="1" t="str">
        <f t="shared" si="3"/>
        <v>Madagascar</v>
      </c>
      <c r="B58" s="1" t="s">
        <v>199</v>
      </c>
      <c r="C58" s="1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1">
        <f t="shared" si="4"/>
        <v>0</v>
      </c>
      <c r="P58" s="1">
        <f>O58-'1945'!O58</f>
        <v>0</v>
      </c>
      <c r="Q58" s="5">
        <f t="shared" si="2"/>
        <v>0</v>
      </c>
    </row>
    <row r="59" spans="1:17" x14ac:dyDescent="0.25">
      <c r="A59" s="1" t="str">
        <f t="shared" si="3"/>
        <v>Mali</v>
      </c>
      <c r="B59" s="1" t="s">
        <v>201</v>
      </c>
      <c r="C59" s="1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1">
        <f t="shared" si="4"/>
        <v>0</v>
      </c>
      <c r="P59" s="1">
        <f>O59-'1945'!O59</f>
        <v>0</v>
      </c>
      <c r="Q59" s="5">
        <f t="shared" si="2"/>
        <v>0</v>
      </c>
    </row>
    <row r="60" spans="1:17" x14ac:dyDescent="0.25">
      <c r="A60" s="1" t="str">
        <f t="shared" si="3"/>
        <v>Mexico</v>
      </c>
      <c r="B60" s="1" t="s">
        <v>207</v>
      </c>
      <c r="C60" s="1">
        <v>1</v>
      </c>
      <c r="D60">
        <v>3</v>
      </c>
      <c r="E60">
        <v>0</v>
      </c>
      <c r="F60">
        <v>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1">
        <f t="shared" si="4"/>
        <v>6</v>
      </c>
      <c r="P60" s="1">
        <f>O60-'1945'!O60</f>
        <v>-3</v>
      </c>
      <c r="Q60" s="5">
        <f t="shared" si="2"/>
        <v>96000</v>
      </c>
    </row>
    <row r="61" spans="1:17" x14ac:dyDescent="0.25">
      <c r="A61" s="1" t="str">
        <f t="shared" si="3"/>
        <v>Malaysia</v>
      </c>
      <c r="B61" s="1" t="s">
        <v>211</v>
      </c>
      <c r="C61" s="1">
        <v>1</v>
      </c>
      <c r="D61">
        <v>5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">
        <f t="shared" si="4"/>
        <v>6</v>
      </c>
      <c r="P61" s="1">
        <f>O61-'1945'!O61</f>
        <v>6</v>
      </c>
      <c r="Q61" s="5">
        <f t="shared" si="2"/>
        <v>96000</v>
      </c>
    </row>
    <row r="62" spans="1:17" x14ac:dyDescent="0.25">
      <c r="A62" s="1" t="str">
        <f t="shared" si="3"/>
        <v>Mongolia</v>
      </c>
      <c r="B62" s="1" t="s">
        <v>213</v>
      </c>
      <c r="C62" s="1">
        <v>1</v>
      </c>
      <c r="D62">
        <v>1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1">
        <f t="shared" si="4"/>
        <v>3</v>
      </c>
      <c r="P62" s="1">
        <f>O62-'1945'!O62</f>
        <v>-3</v>
      </c>
      <c r="Q62" s="5">
        <f t="shared" si="2"/>
        <v>48000</v>
      </c>
    </row>
    <row r="63" spans="1:17" x14ac:dyDescent="0.25">
      <c r="A63" s="1" t="str">
        <f t="shared" si="3"/>
        <v>Morocco</v>
      </c>
      <c r="B63" s="1" t="s">
        <v>215</v>
      </c>
      <c r="C63" s="1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1">
        <f t="shared" si="4"/>
        <v>0</v>
      </c>
      <c r="P63" s="1">
        <f>O63-'1945'!O63</f>
        <v>0</v>
      </c>
      <c r="Q63" s="5">
        <f t="shared" si="2"/>
        <v>0</v>
      </c>
    </row>
    <row r="64" spans="1:17" x14ac:dyDescent="0.25">
      <c r="A64" s="1" t="str">
        <f t="shared" si="3"/>
        <v>Nepal</v>
      </c>
      <c r="B64" s="1" t="s">
        <v>222</v>
      </c>
      <c r="C64" s="1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">
        <f t="shared" si="4"/>
        <v>1</v>
      </c>
      <c r="P64" s="1">
        <f>O64-'1945'!O64</f>
        <v>-1</v>
      </c>
      <c r="Q64" s="5">
        <f t="shared" si="2"/>
        <v>16000</v>
      </c>
    </row>
    <row r="65" spans="1:17" x14ac:dyDescent="0.25">
      <c r="A65" s="1" t="str">
        <f t="shared" si="3"/>
        <v>Nicaragua</v>
      </c>
      <c r="B65" s="1" t="s">
        <v>224</v>
      </c>
      <c r="C65" s="1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1">
        <f t="shared" si="4"/>
        <v>1</v>
      </c>
      <c r="P65" s="1">
        <f>O65-'1945'!O65</f>
        <v>0</v>
      </c>
      <c r="Q65" s="5">
        <f t="shared" si="2"/>
        <v>16000</v>
      </c>
    </row>
    <row r="66" spans="1:17" x14ac:dyDescent="0.25">
      <c r="A66" s="1" t="str">
        <f t="shared" ref="A66:A97" si="5">VLOOKUP(B66,CODES,2,FALSE)</f>
        <v>Nigeria</v>
      </c>
      <c r="B66" s="1" t="s">
        <v>226</v>
      </c>
      <c r="C66" s="1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s="1">
        <f t="shared" ref="O66:O97" si="6">SUM(D66:N66)</f>
        <v>0</v>
      </c>
      <c r="P66" s="1">
        <f>O66-'1945'!O66</f>
        <v>0</v>
      </c>
      <c r="Q66" s="5">
        <f t="shared" si="2"/>
        <v>0</v>
      </c>
    </row>
    <row r="67" spans="1:17" x14ac:dyDescent="0.25">
      <c r="A67" s="1" t="str">
        <f t="shared" si="5"/>
        <v>Norway</v>
      </c>
      <c r="B67" s="1" t="s">
        <v>228</v>
      </c>
      <c r="C67" s="1">
        <v>1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 s="1">
        <f t="shared" si="6"/>
        <v>3</v>
      </c>
      <c r="P67" s="1">
        <f>O67-'1945'!O67</f>
        <v>-1</v>
      </c>
      <c r="Q67" s="5">
        <f t="shared" ref="Q67:Q130" si="7">O67*16000</f>
        <v>48000</v>
      </c>
    </row>
    <row r="68" spans="1:17" x14ac:dyDescent="0.25">
      <c r="A68" s="1" t="str">
        <f t="shared" si="5"/>
        <v>New Zealand</v>
      </c>
      <c r="B68" s="1" t="s">
        <v>230</v>
      </c>
      <c r="C68" s="1">
        <v>1</v>
      </c>
      <c r="D68">
        <v>0</v>
      </c>
      <c r="E68">
        <v>0</v>
      </c>
      <c r="F68">
        <v>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s="1">
        <f t="shared" si="6"/>
        <v>3</v>
      </c>
      <c r="P68" s="1">
        <f>O68-'1945'!O68</f>
        <v>-1</v>
      </c>
      <c r="Q68" s="5">
        <f t="shared" si="7"/>
        <v>48000</v>
      </c>
    </row>
    <row r="69" spans="1:17" x14ac:dyDescent="0.25">
      <c r="A69" s="1" t="str">
        <f t="shared" si="5"/>
        <v>Oman</v>
      </c>
      <c r="B69" s="1" t="s">
        <v>232</v>
      </c>
      <c r="C69" s="1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s="1">
        <f t="shared" si="6"/>
        <v>1</v>
      </c>
      <c r="P69" s="1">
        <f>O69-'1945'!O69</f>
        <v>0</v>
      </c>
      <c r="Q69" s="5">
        <f t="shared" si="7"/>
        <v>16000</v>
      </c>
    </row>
    <row r="70" spans="1:17" x14ac:dyDescent="0.25">
      <c r="A70" s="1" t="str">
        <f t="shared" si="5"/>
        <v>Pakistan</v>
      </c>
      <c r="B70" s="1" t="s">
        <v>236</v>
      </c>
      <c r="C70" s="1">
        <v>1</v>
      </c>
      <c r="D70">
        <v>28</v>
      </c>
      <c r="E70">
        <v>0</v>
      </c>
      <c r="F70">
        <v>2</v>
      </c>
      <c r="G70">
        <v>0</v>
      </c>
      <c r="H70">
        <v>0</v>
      </c>
      <c r="I70">
        <v>0</v>
      </c>
      <c r="J70">
        <v>0</v>
      </c>
      <c r="K70">
        <v>3</v>
      </c>
      <c r="L70">
        <v>10</v>
      </c>
      <c r="M70">
        <v>1</v>
      </c>
      <c r="N70">
        <v>0</v>
      </c>
      <c r="O70" s="1">
        <f t="shared" si="6"/>
        <v>44</v>
      </c>
      <c r="P70" s="1">
        <f>O70-'1945'!O70</f>
        <v>44</v>
      </c>
      <c r="Q70" s="5">
        <f t="shared" si="7"/>
        <v>704000</v>
      </c>
    </row>
    <row r="71" spans="1:17" x14ac:dyDescent="0.25">
      <c r="A71" s="1" t="str">
        <f t="shared" si="5"/>
        <v>Panama</v>
      </c>
      <c r="B71" s="1" t="s">
        <v>240</v>
      </c>
      <c r="C71" s="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s="1">
        <f t="shared" si="6"/>
        <v>1</v>
      </c>
      <c r="P71" s="1">
        <f>O71-'1945'!O71</f>
        <v>0</v>
      </c>
      <c r="Q71" s="5">
        <f t="shared" si="7"/>
        <v>16000</v>
      </c>
    </row>
    <row r="72" spans="1:17" x14ac:dyDescent="0.25">
      <c r="A72" s="1" t="str">
        <f t="shared" si="5"/>
        <v>Paraguay</v>
      </c>
      <c r="B72" s="1" t="s">
        <v>6</v>
      </c>
      <c r="C72" s="1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1">
        <f t="shared" si="6"/>
        <v>1</v>
      </c>
      <c r="P72" s="1">
        <f>O72-'1945'!O72</f>
        <v>0</v>
      </c>
      <c r="Q72" s="5">
        <f t="shared" si="7"/>
        <v>16000</v>
      </c>
    </row>
    <row r="73" spans="1:17" x14ac:dyDescent="0.25">
      <c r="A73" s="1" t="str">
        <f t="shared" si="5"/>
        <v>Iran</v>
      </c>
      <c r="B73" s="1" t="s">
        <v>243</v>
      </c>
      <c r="C73" s="1">
        <v>1</v>
      </c>
      <c r="D73">
        <v>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 s="1">
        <f t="shared" si="6"/>
        <v>6</v>
      </c>
      <c r="P73" s="1">
        <f>O73-'1945'!O73</f>
        <v>1</v>
      </c>
      <c r="Q73" s="5">
        <f t="shared" si="7"/>
        <v>96000</v>
      </c>
    </row>
    <row r="74" spans="1:17" x14ac:dyDescent="0.25">
      <c r="A74" s="1" t="str">
        <f t="shared" si="5"/>
        <v>Philippines</v>
      </c>
      <c r="B74" s="1" t="s">
        <v>245</v>
      </c>
      <c r="C74" s="1">
        <v>1</v>
      </c>
      <c r="D74">
        <v>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1">
        <f t="shared" si="6"/>
        <v>3</v>
      </c>
      <c r="P74" s="1">
        <f>O74-'1945'!O74</f>
        <v>-3</v>
      </c>
      <c r="Q74" s="5">
        <f t="shared" si="7"/>
        <v>48000</v>
      </c>
    </row>
    <row r="75" spans="1:17" x14ac:dyDescent="0.25">
      <c r="A75" s="1" t="str">
        <f t="shared" si="5"/>
        <v>Portugal</v>
      </c>
      <c r="B75" s="1" t="s">
        <v>249</v>
      </c>
      <c r="C75" s="1">
        <v>1</v>
      </c>
      <c r="D75">
        <v>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1">
        <f t="shared" si="6"/>
        <v>4</v>
      </c>
      <c r="P75" s="1">
        <f>O75-'1945'!O75</f>
        <v>-1</v>
      </c>
      <c r="Q75" s="5">
        <f t="shared" si="7"/>
        <v>64000</v>
      </c>
    </row>
    <row r="76" spans="1:17" x14ac:dyDescent="0.25">
      <c r="A76" s="1" t="str">
        <f t="shared" si="5"/>
        <v>Communist Korea</v>
      </c>
      <c r="B76" s="1" t="s">
        <v>253</v>
      </c>
      <c r="C76" s="1">
        <v>1</v>
      </c>
      <c r="D76">
        <v>36</v>
      </c>
      <c r="E76">
        <v>0</v>
      </c>
      <c r="F76">
        <v>3</v>
      </c>
      <c r="G76">
        <v>0</v>
      </c>
      <c r="H76">
        <v>3</v>
      </c>
      <c r="I76">
        <v>0</v>
      </c>
      <c r="J76">
        <v>0</v>
      </c>
      <c r="K76">
        <v>3</v>
      </c>
      <c r="L76">
        <v>0</v>
      </c>
      <c r="M76">
        <v>3</v>
      </c>
      <c r="N76">
        <v>0</v>
      </c>
      <c r="O76" s="1">
        <f t="shared" si="6"/>
        <v>48</v>
      </c>
      <c r="P76" s="1">
        <f>O76-'1945'!O76</f>
        <v>48</v>
      </c>
      <c r="Q76" s="5">
        <f t="shared" si="7"/>
        <v>768000</v>
      </c>
    </row>
    <row r="77" spans="1:17" x14ac:dyDescent="0.25">
      <c r="A77" s="1" t="str">
        <f t="shared" si="5"/>
        <v>Peru</v>
      </c>
      <c r="B77" s="1" t="s">
        <v>255</v>
      </c>
      <c r="C77" s="1">
        <v>1</v>
      </c>
      <c r="D77">
        <v>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1">
        <f t="shared" si="6"/>
        <v>3</v>
      </c>
      <c r="P77" s="1">
        <f>O77-'1945'!O77</f>
        <v>-2</v>
      </c>
      <c r="Q77" s="5">
        <f t="shared" si="7"/>
        <v>48000</v>
      </c>
    </row>
    <row r="78" spans="1:17" x14ac:dyDescent="0.25">
      <c r="A78" s="1" t="str">
        <f t="shared" si="5"/>
        <v>Rhodesia and Nyasaland</v>
      </c>
      <c r="B78" s="1" t="s">
        <v>259</v>
      </c>
      <c r="C78" s="1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1">
        <f t="shared" si="6"/>
        <v>0</v>
      </c>
      <c r="P78" s="1">
        <f>O78-'1945'!O78</f>
        <v>0</v>
      </c>
      <c r="Q78" s="5">
        <f t="shared" si="7"/>
        <v>0</v>
      </c>
    </row>
    <row r="79" spans="1:17" x14ac:dyDescent="0.25">
      <c r="A79" s="1" t="str">
        <f t="shared" si="5"/>
        <v>Union of South Africa</v>
      </c>
      <c r="B79" s="1" t="s">
        <v>267</v>
      </c>
      <c r="C79" s="1">
        <v>1</v>
      </c>
      <c r="D79">
        <v>0</v>
      </c>
      <c r="E79">
        <v>0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s="1">
        <f t="shared" si="6"/>
        <v>3</v>
      </c>
      <c r="P79" s="1">
        <f>O79-'1945'!O79</f>
        <v>-1</v>
      </c>
      <c r="Q79" s="5">
        <f t="shared" si="7"/>
        <v>48000</v>
      </c>
    </row>
    <row r="80" spans="1:17" x14ac:dyDescent="0.25">
      <c r="A80" s="1" t="str">
        <f t="shared" si="5"/>
        <v>El Salvador</v>
      </c>
      <c r="B80" s="1" t="s">
        <v>269</v>
      </c>
      <c r="C80" s="1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1">
        <f t="shared" si="6"/>
        <v>1</v>
      </c>
      <c r="P80" s="1">
        <f>O80-'1945'!O80</f>
        <v>0</v>
      </c>
      <c r="Q80" s="5">
        <f t="shared" si="7"/>
        <v>16000</v>
      </c>
    </row>
    <row r="81" spans="1:17" x14ac:dyDescent="0.25">
      <c r="A81" s="1" t="str">
        <f t="shared" si="5"/>
        <v>Sarawak</v>
      </c>
      <c r="B81" s="1" t="s">
        <v>271</v>
      </c>
      <c r="C81" s="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1">
        <f t="shared" si="6"/>
        <v>1</v>
      </c>
      <c r="P81" s="1">
        <f>O81-'1945'!O81</f>
        <v>1</v>
      </c>
      <c r="Q81" s="5">
        <f t="shared" si="7"/>
        <v>16000</v>
      </c>
    </row>
    <row r="82" spans="1:17" x14ac:dyDescent="0.25">
      <c r="A82" s="1" t="str">
        <f t="shared" si="5"/>
        <v>Saudi Arabia</v>
      </c>
      <c r="B82" s="1" t="s">
        <v>273</v>
      </c>
      <c r="C82" s="1">
        <v>1</v>
      </c>
      <c r="D82">
        <v>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1">
        <f t="shared" si="6"/>
        <v>2</v>
      </c>
      <c r="P82" s="1">
        <f>O82-'1945'!O82</f>
        <v>-1</v>
      </c>
      <c r="Q82" s="5">
        <f t="shared" si="7"/>
        <v>32000</v>
      </c>
    </row>
    <row r="83" spans="1:17" x14ac:dyDescent="0.25">
      <c r="A83" s="1" t="str">
        <f t="shared" si="5"/>
        <v>Switzerland</v>
      </c>
      <c r="B83" s="1" t="s">
        <v>277</v>
      </c>
      <c r="C83" s="1">
        <v>1</v>
      </c>
      <c r="D83">
        <v>0</v>
      </c>
      <c r="E83">
        <v>0</v>
      </c>
      <c r="F83">
        <v>2</v>
      </c>
      <c r="G83">
        <v>0</v>
      </c>
      <c r="H83">
        <v>0</v>
      </c>
      <c r="I83">
        <v>0</v>
      </c>
      <c r="J83">
        <v>0</v>
      </c>
      <c r="K83">
        <v>3</v>
      </c>
      <c r="L83">
        <v>0</v>
      </c>
      <c r="M83">
        <v>0</v>
      </c>
      <c r="N83">
        <v>0</v>
      </c>
      <c r="O83" s="1">
        <f t="shared" si="6"/>
        <v>5</v>
      </c>
      <c r="P83" s="1">
        <f>O83-'1945'!O83</f>
        <v>-5</v>
      </c>
      <c r="Q83" s="5">
        <f t="shared" si="7"/>
        <v>80000</v>
      </c>
    </row>
    <row r="84" spans="1:17" x14ac:dyDescent="0.25">
      <c r="A84" s="1" t="str">
        <f t="shared" si="5"/>
        <v>Thailand</v>
      </c>
      <c r="B84" s="1" t="s">
        <v>283</v>
      </c>
      <c r="C84" s="1">
        <v>1</v>
      </c>
      <c r="D84">
        <v>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s="1">
        <f t="shared" si="6"/>
        <v>4</v>
      </c>
      <c r="P84" s="1">
        <f>O84-'1945'!O84</f>
        <v>-1</v>
      </c>
      <c r="Q84" s="5">
        <f t="shared" si="7"/>
        <v>64000</v>
      </c>
    </row>
    <row r="85" spans="1:17" x14ac:dyDescent="0.25">
      <c r="A85" s="1" t="str">
        <f t="shared" si="5"/>
        <v>Sinkiang</v>
      </c>
      <c r="B85" s="1" t="s">
        <v>289</v>
      </c>
      <c r="C85" s="1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1">
        <f t="shared" si="6"/>
        <v>0</v>
      </c>
      <c r="P85" s="1">
        <f>O85-'1945'!O85</f>
        <v>-5</v>
      </c>
      <c r="Q85" s="5">
        <f t="shared" si="7"/>
        <v>0</v>
      </c>
    </row>
    <row r="86" spans="1:17" x14ac:dyDescent="0.25">
      <c r="A86" s="1" t="str">
        <f t="shared" si="5"/>
        <v>Somalia</v>
      </c>
      <c r="B86" s="1" t="s">
        <v>295</v>
      </c>
      <c r="C86" s="1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1">
        <f t="shared" si="6"/>
        <v>0</v>
      </c>
      <c r="P86" s="1">
        <f>O86-'1945'!O86</f>
        <v>0</v>
      </c>
      <c r="Q86" s="5">
        <f t="shared" si="7"/>
        <v>0</v>
      </c>
    </row>
    <row r="87" spans="1:17" x14ac:dyDescent="0.25">
      <c r="A87" s="1" t="str">
        <f t="shared" si="5"/>
        <v>Soviet Union</v>
      </c>
      <c r="B87" s="1" t="s">
        <v>13</v>
      </c>
      <c r="C87" s="1">
        <v>1</v>
      </c>
      <c r="D87">
        <v>113</v>
      </c>
      <c r="E87">
        <v>5</v>
      </c>
      <c r="F87">
        <v>35</v>
      </c>
      <c r="G87">
        <v>19</v>
      </c>
      <c r="H87">
        <v>45</v>
      </c>
      <c r="I87">
        <v>6</v>
      </c>
      <c r="J87">
        <v>0</v>
      </c>
      <c r="K87">
        <v>4</v>
      </c>
      <c r="L87">
        <v>25</v>
      </c>
      <c r="M87">
        <v>16</v>
      </c>
      <c r="N87">
        <v>0</v>
      </c>
      <c r="O87" s="1">
        <f t="shared" si="6"/>
        <v>268</v>
      </c>
      <c r="P87" s="1">
        <f>O87-'1945'!O87</f>
        <v>-204</v>
      </c>
      <c r="Q87" s="5">
        <f t="shared" si="7"/>
        <v>4288000</v>
      </c>
    </row>
    <row r="88" spans="1:17" x14ac:dyDescent="0.25">
      <c r="A88" s="1" t="str">
        <f t="shared" si="5"/>
        <v>Nationalist Spain</v>
      </c>
      <c r="B88" s="1" t="s">
        <v>19</v>
      </c>
      <c r="C88" s="1">
        <v>1</v>
      </c>
      <c r="D88">
        <v>15</v>
      </c>
      <c r="E88">
        <v>0</v>
      </c>
      <c r="F88">
        <v>3</v>
      </c>
      <c r="G88">
        <v>0</v>
      </c>
      <c r="H88">
        <v>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1">
        <f t="shared" si="6"/>
        <v>20</v>
      </c>
      <c r="P88" s="1">
        <f>O88-'1945'!O88</f>
        <v>-10</v>
      </c>
      <c r="Q88" s="5">
        <f t="shared" si="7"/>
        <v>320000</v>
      </c>
    </row>
    <row r="89" spans="1:17" x14ac:dyDescent="0.25">
      <c r="A89" s="1" t="str">
        <f t="shared" si="5"/>
        <v>Sudan</v>
      </c>
      <c r="B89" s="1" t="s">
        <v>301</v>
      </c>
      <c r="C89" s="1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1">
        <f t="shared" si="6"/>
        <v>0</v>
      </c>
      <c r="P89" s="1">
        <f>O89-'1945'!O89</f>
        <v>0</v>
      </c>
      <c r="Q89" s="5">
        <f t="shared" si="7"/>
        <v>0</v>
      </c>
    </row>
    <row r="90" spans="1:17" x14ac:dyDescent="0.25">
      <c r="A90" s="1" t="str">
        <f t="shared" si="5"/>
        <v>Sweden</v>
      </c>
      <c r="B90" s="1" t="s">
        <v>303</v>
      </c>
      <c r="C90" s="1">
        <v>1</v>
      </c>
      <c r="D90">
        <v>0</v>
      </c>
      <c r="E90">
        <v>0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1">
        <f t="shared" si="6"/>
        <v>4</v>
      </c>
      <c r="P90" s="1">
        <f>O90-'1945'!O90</f>
        <v>-5</v>
      </c>
      <c r="Q90" s="5">
        <f t="shared" si="7"/>
        <v>64000</v>
      </c>
    </row>
    <row r="91" spans="1:17" x14ac:dyDescent="0.25">
      <c r="A91" s="1" t="str">
        <f t="shared" si="5"/>
        <v>Syria</v>
      </c>
      <c r="B91" s="1" t="s">
        <v>305</v>
      </c>
      <c r="C91" s="1">
        <v>1</v>
      </c>
      <c r="D91">
        <v>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1">
        <f t="shared" si="6"/>
        <v>4</v>
      </c>
      <c r="P91" s="1">
        <f>O91-'1945'!O91</f>
        <v>1</v>
      </c>
      <c r="Q91" s="5">
        <f t="shared" si="7"/>
        <v>64000</v>
      </c>
    </row>
    <row r="92" spans="1:17" x14ac:dyDescent="0.25">
      <c r="A92" s="1" t="str">
        <f t="shared" si="5"/>
        <v>Tibet</v>
      </c>
      <c r="B92" s="1" t="s">
        <v>313</v>
      </c>
      <c r="C92" s="1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1">
        <f t="shared" si="6"/>
        <v>1</v>
      </c>
      <c r="P92" s="1">
        <f>O92-'1945'!O92</f>
        <v>0</v>
      </c>
      <c r="Q92" s="5">
        <f t="shared" si="7"/>
        <v>16000</v>
      </c>
    </row>
    <row r="93" spans="1:17" x14ac:dyDescent="0.25">
      <c r="A93" s="1" t="str">
        <f t="shared" si="5"/>
        <v>Tunisia</v>
      </c>
      <c r="B93" s="1" t="s">
        <v>319</v>
      </c>
      <c r="C93" s="1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1">
        <f t="shared" si="6"/>
        <v>0</v>
      </c>
      <c r="P93" s="1">
        <f>O93-'1945'!O93</f>
        <v>0</v>
      </c>
      <c r="Q93" s="5">
        <f t="shared" si="7"/>
        <v>0</v>
      </c>
    </row>
    <row r="94" spans="1:17" x14ac:dyDescent="0.25">
      <c r="A94" s="1" t="str">
        <f t="shared" si="5"/>
        <v>Turkey</v>
      </c>
      <c r="B94" s="1" t="s">
        <v>20</v>
      </c>
      <c r="C94" s="1">
        <v>1</v>
      </c>
      <c r="D94">
        <v>12</v>
      </c>
      <c r="E94">
        <v>0</v>
      </c>
      <c r="F94">
        <v>4</v>
      </c>
      <c r="G94">
        <v>2</v>
      </c>
      <c r="H94">
        <v>0</v>
      </c>
      <c r="I94">
        <v>0</v>
      </c>
      <c r="J94">
        <v>0</v>
      </c>
      <c r="K94">
        <v>2</v>
      </c>
      <c r="L94">
        <v>0</v>
      </c>
      <c r="M94">
        <v>0</v>
      </c>
      <c r="N94">
        <v>0</v>
      </c>
      <c r="O94" s="1">
        <f t="shared" si="6"/>
        <v>20</v>
      </c>
      <c r="P94" s="1">
        <f>O94-'1945'!O94</f>
        <v>-8</v>
      </c>
      <c r="Q94" s="5">
        <f t="shared" si="7"/>
        <v>320000</v>
      </c>
    </row>
    <row r="95" spans="1:17" x14ac:dyDescent="0.25">
      <c r="A95" s="1" t="str">
        <f t="shared" si="5"/>
        <v>British Raj</v>
      </c>
      <c r="B95" s="1" t="s">
        <v>18</v>
      </c>
      <c r="C95" s="1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f t="shared" si="6"/>
        <v>0</v>
      </c>
      <c r="P95" s="1">
        <f>O95-'1945'!O95</f>
        <v>-40</v>
      </c>
      <c r="Q95" s="5">
        <f t="shared" si="7"/>
        <v>0</v>
      </c>
    </row>
    <row r="96" spans="1:17" x14ac:dyDescent="0.25">
      <c r="A96" s="1" t="str">
        <f t="shared" si="5"/>
        <v>Dutch East India</v>
      </c>
      <c r="B96" s="1" t="s">
        <v>384</v>
      </c>
      <c r="C96" s="1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f t="shared" si="6"/>
        <v>1</v>
      </c>
      <c r="P96" s="1">
        <f>O96-'1945'!O96</f>
        <v>-7</v>
      </c>
      <c r="Q96" s="5">
        <f t="shared" si="7"/>
        <v>16000</v>
      </c>
    </row>
    <row r="97" spans="1:17" x14ac:dyDescent="0.25">
      <c r="A97" s="1" t="str">
        <f t="shared" si="5"/>
        <v>Communist Hungary</v>
      </c>
      <c r="B97" s="1" t="s">
        <v>399</v>
      </c>
      <c r="C97" s="1">
        <v>1</v>
      </c>
      <c r="D97">
        <v>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1">
        <f t="shared" si="6"/>
        <v>6</v>
      </c>
      <c r="P97" s="1">
        <f>O97-'1945'!O97</f>
        <v>0</v>
      </c>
      <c r="Q97" s="5">
        <f t="shared" si="7"/>
        <v>96000</v>
      </c>
    </row>
    <row r="98" spans="1:17" x14ac:dyDescent="0.25">
      <c r="A98" s="1" t="str">
        <f t="shared" ref="A98:A129" si="8">VLOOKUP(B98,CODES,2,FALSE)</f>
        <v>Communist Yugoslavia</v>
      </c>
      <c r="B98" s="1" t="s">
        <v>427</v>
      </c>
      <c r="C98" s="1">
        <v>1</v>
      </c>
      <c r="D98">
        <v>10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2</v>
      </c>
      <c r="L98">
        <v>0</v>
      </c>
      <c r="M98">
        <v>0</v>
      </c>
      <c r="N98">
        <v>0</v>
      </c>
      <c r="O98" s="1">
        <f t="shared" ref="O98:O129" si="9">SUM(D98:N98)</f>
        <v>12</v>
      </c>
      <c r="P98" s="1">
        <f>O98-'1945'!O98</f>
        <v>3</v>
      </c>
      <c r="Q98" s="5">
        <f t="shared" si="7"/>
        <v>192000</v>
      </c>
    </row>
    <row r="99" spans="1:17" x14ac:dyDescent="0.25">
      <c r="A99" s="1" t="str">
        <f t="shared" si="8"/>
        <v>Communist Albania</v>
      </c>
      <c r="B99" s="1" t="s">
        <v>429</v>
      </c>
      <c r="C99" s="1">
        <v>1</v>
      </c>
      <c r="D99">
        <v>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1">
        <f t="shared" si="9"/>
        <v>2</v>
      </c>
      <c r="P99" s="1">
        <f>O99-'1945'!O99</f>
        <v>0</v>
      </c>
      <c r="Q99" s="5">
        <f t="shared" si="7"/>
        <v>32000</v>
      </c>
    </row>
    <row r="100" spans="1:17" x14ac:dyDescent="0.25">
      <c r="A100" s="1" t="str">
        <f t="shared" si="8"/>
        <v>Communist Bulgaria</v>
      </c>
      <c r="B100" s="1" t="s">
        <v>431</v>
      </c>
      <c r="C100" s="1">
        <v>1</v>
      </c>
      <c r="D100">
        <v>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1">
        <f t="shared" si="9"/>
        <v>5</v>
      </c>
      <c r="P100" s="1">
        <f>O100-'1945'!O100</f>
        <v>1</v>
      </c>
      <c r="Q100" s="5">
        <f t="shared" si="7"/>
        <v>80000</v>
      </c>
    </row>
    <row r="101" spans="1:17" x14ac:dyDescent="0.25">
      <c r="A101" s="1" t="str">
        <f t="shared" si="8"/>
        <v>Communist Romania</v>
      </c>
      <c r="B101" s="1" t="s">
        <v>433</v>
      </c>
      <c r="C101" s="1">
        <v>1</v>
      </c>
      <c r="D101">
        <v>10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1">
        <f t="shared" si="9"/>
        <v>10</v>
      </c>
      <c r="P101" s="1">
        <f>O101-'1945'!O101</f>
        <v>0</v>
      </c>
      <c r="Q101" s="5">
        <f t="shared" si="7"/>
        <v>160000</v>
      </c>
    </row>
    <row r="102" spans="1:17" x14ac:dyDescent="0.25">
      <c r="A102" s="1" t="str">
        <f t="shared" si="8"/>
        <v>Communist Czechoslovakia</v>
      </c>
      <c r="B102" s="1" t="s">
        <v>435</v>
      </c>
      <c r="C102" s="1">
        <v>1</v>
      </c>
      <c r="D102">
        <v>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1">
        <f t="shared" si="9"/>
        <v>8</v>
      </c>
      <c r="P102" s="1">
        <f>O102-'1945'!O102</f>
        <v>1</v>
      </c>
      <c r="Q102" s="5">
        <f t="shared" si="7"/>
        <v>128000</v>
      </c>
    </row>
    <row r="103" spans="1:17" x14ac:dyDescent="0.25">
      <c r="A103" s="1" t="str">
        <f t="shared" si="8"/>
        <v>Communist Poland</v>
      </c>
      <c r="B103" s="1" t="s">
        <v>22</v>
      </c>
      <c r="C103" s="1">
        <v>1</v>
      </c>
      <c r="D103">
        <v>14</v>
      </c>
      <c r="E103">
        <v>0</v>
      </c>
      <c r="F103">
        <v>5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1">
        <f t="shared" si="9"/>
        <v>20</v>
      </c>
      <c r="P103" s="1">
        <f>O103-'1945'!O103</f>
        <v>4</v>
      </c>
      <c r="Q103" s="5">
        <f t="shared" si="7"/>
        <v>320000</v>
      </c>
    </row>
    <row r="104" spans="1:17" x14ac:dyDescent="0.25">
      <c r="A104" s="1" t="str">
        <f t="shared" si="8"/>
        <v>Communist Greece</v>
      </c>
      <c r="B104" s="1" t="s">
        <v>438</v>
      </c>
      <c r="C104" s="1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1">
        <f t="shared" si="9"/>
        <v>0</v>
      </c>
      <c r="P104" s="1">
        <f>O104-'1945'!O104</f>
        <v>-6</v>
      </c>
      <c r="Q104" s="5">
        <f t="shared" si="7"/>
        <v>0</v>
      </c>
    </row>
    <row r="105" spans="1:17" x14ac:dyDescent="0.25">
      <c r="A105" s="1" t="str">
        <f t="shared" si="8"/>
        <v>Uganda</v>
      </c>
      <c r="B105" s="1" t="s">
        <v>499</v>
      </c>
      <c r="C105" s="1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1">
        <f t="shared" si="9"/>
        <v>0</v>
      </c>
      <c r="P105" s="1">
        <f>O105-'1945'!O105</f>
        <v>0</v>
      </c>
      <c r="Q105" s="5">
        <f t="shared" si="7"/>
        <v>0</v>
      </c>
    </row>
    <row r="106" spans="1:17" x14ac:dyDescent="0.25">
      <c r="A106" s="1" t="str">
        <f t="shared" si="8"/>
        <v>Communist Vietnam</v>
      </c>
      <c r="B106" s="1" t="s">
        <v>503</v>
      </c>
      <c r="C106" s="1">
        <v>1</v>
      </c>
      <c r="D106">
        <v>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1">
        <f t="shared" si="9"/>
        <v>6</v>
      </c>
      <c r="P106" s="1">
        <f>O106-'1945'!O106</f>
        <v>2</v>
      </c>
      <c r="Q106" s="5">
        <f t="shared" si="7"/>
        <v>96000</v>
      </c>
    </row>
    <row r="107" spans="1:17" x14ac:dyDescent="0.25">
      <c r="A107" s="1" t="str">
        <f t="shared" si="8"/>
        <v>Singapore</v>
      </c>
      <c r="B107" s="1" t="s">
        <v>509</v>
      </c>
      <c r="C107" s="1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1">
        <f t="shared" si="9"/>
        <v>0</v>
      </c>
      <c r="P107" s="1">
        <f>O107-'1945'!O107</f>
        <v>0</v>
      </c>
      <c r="Q107" s="5">
        <f t="shared" si="7"/>
        <v>0</v>
      </c>
    </row>
    <row r="108" spans="1:17" x14ac:dyDescent="0.25">
      <c r="A108" s="1" t="str">
        <f t="shared" si="8"/>
        <v>Upper Volta</v>
      </c>
      <c r="B108" s="1" t="s">
        <v>521</v>
      </c>
      <c r="C108" s="1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1">
        <f t="shared" si="9"/>
        <v>0</v>
      </c>
      <c r="P108" s="1">
        <f>O108-'1945'!O108</f>
        <v>0</v>
      </c>
      <c r="Q108" s="5">
        <f t="shared" si="7"/>
        <v>0</v>
      </c>
    </row>
    <row r="109" spans="1:17" x14ac:dyDescent="0.25">
      <c r="A109" s="1" t="str">
        <f t="shared" si="8"/>
        <v>Central Africa</v>
      </c>
      <c r="B109" s="1" t="s">
        <v>523</v>
      </c>
      <c r="C109" s="1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1">
        <f t="shared" si="9"/>
        <v>0</v>
      </c>
      <c r="P109" s="1">
        <f>O109-'1945'!O109</f>
        <v>0</v>
      </c>
      <c r="Q109" s="5">
        <f t="shared" si="7"/>
        <v>0</v>
      </c>
    </row>
    <row r="110" spans="1:17" x14ac:dyDescent="0.25">
      <c r="A110" s="1" t="str">
        <f t="shared" si="8"/>
        <v>Ceylon</v>
      </c>
      <c r="B110" s="1" t="s">
        <v>525</v>
      </c>
      <c r="C110" s="1">
        <v>1</v>
      </c>
      <c r="D110">
        <v>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1">
        <f t="shared" si="9"/>
        <v>2</v>
      </c>
      <c r="P110" s="1">
        <f>O110-'1945'!O110</f>
        <v>2</v>
      </c>
      <c r="Q110" s="5">
        <f t="shared" si="7"/>
        <v>32000</v>
      </c>
    </row>
    <row r="111" spans="1:17" x14ac:dyDescent="0.25">
      <c r="A111" s="1" t="str">
        <f t="shared" si="8"/>
        <v>Chad</v>
      </c>
      <c r="B111" s="1" t="s">
        <v>527</v>
      </c>
      <c r="C111" s="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1">
        <f t="shared" si="9"/>
        <v>0</v>
      </c>
      <c r="P111" s="1">
        <f>O111-'1945'!O111</f>
        <v>0</v>
      </c>
      <c r="Q111" s="5">
        <f t="shared" si="7"/>
        <v>0</v>
      </c>
    </row>
    <row r="112" spans="1:17" x14ac:dyDescent="0.25">
      <c r="A112" s="1" t="str">
        <f t="shared" si="8"/>
        <v>Congo-Brazzaville</v>
      </c>
      <c r="B112" s="1" t="s">
        <v>529</v>
      </c>
      <c r="C112" s="1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s="1">
        <f t="shared" si="9"/>
        <v>0</v>
      </c>
      <c r="P112" s="1">
        <f>O112-'1945'!O112</f>
        <v>0</v>
      </c>
      <c r="Q112" s="5">
        <f t="shared" si="7"/>
        <v>0</v>
      </c>
    </row>
    <row r="113" spans="1:17" x14ac:dyDescent="0.25">
      <c r="A113" s="1" t="str">
        <f t="shared" si="8"/>
        <v>Gambia</v>
      </c>
      <c r="B113" s="1" t="s">
        <v>531</v>
      </c>
      <c r="C113" s="1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1">
        <f t="shared" si="9"/>
        <v>0</v>
      </c>
      <c r="P113" s="1">
        <f>O113-'1945'!O113</f>
        <v>0</v>
      </c>
      <c r="Q113" s="5">
        <f t="shared" si="7"/>
        <v>0</v>
      </c>
    </row>
    <row r="114" spans="1:17" x14ac:dyDescent="0.25">
      <c r="A114" s="1" t="str">
        <f t="shared" si="8"/>
        <v>Ivory Coast</v>
      </c>
      <c r="B114" s="1" t="s">
        <v>535</v>
      </c>
      <c r="C114" s="1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1">
        <f t="shared" si="9"/>
        <v>0</v>
      </c>
      <c r="P114" s="1">
        <f>O114-'1945'!O114</f>
        <v>0</v>
      </c>
      <c r="Q114" s="5">
        <f t="shared" si="7"/>
        <v>0</v>
      </c>
    </row>
    <row r="115" spans="1:17" x14ac:dyDescent="0.25">
      <c r="A115" s="1" t="str">
        <f t="shared" si="8"/>
        <v>Jamaica</v>
      </c>
      <c r="B115" s="1" t="s">
        <v>537</v>
      </c>
      <c r="C115" s="1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1">
        <f t="shared" si="9"/>
        <v>0</v>
      </c>
      <c r="P115" s="1">
        <f>O115-'1945'!O115</f>
        <v>0</v>
      </c>
      <c r="Q115" s="5">
        <f t="shared" si="7"/>
        <v>0</v>
      </c>
    </row>
    <row r="116" spans="1:17" x14ac:dyDescent="0.25">
      <c r="A116" s="1" t="str">
        <f t="shared" si="8"/>
        <v>Kenya</v>
      </c>
      <c r="B116" s="1" t="s">
        <v>539</v>
      </c>
      <c r="C116" s="1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s="1">
        <f t="shared" si="9"/>
        <v>0</v>
      </c>
      <c r="P116" s="1">
        <f>O116-'1945'!O116</f>
        <v>0</v>
      </c>
      <c r="Q116" s="5">
        <f t="shared" si="7"/>
        <v>0</v>
      </c>
    </row>
    <row r="117" spans="1:17" x14ac:dyDescent="0.25">
      <c r="A117" s="1" t="str">
        <f t="shared" si="8"/>
        <v>Kuwait</v>
      </c>
      <c r="B117" s="1" t="s">
        <v>541</v>
      </c>
      <c r="C117" s="1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1">
        <f t="shared" si="9"/>
        <v>0</v>
      </c>
      <c r="P117" s="1">
        <f>O117-'1945'!O117</f>
        <v>0</v>
      </c>
      <c r="Q117" s="5">
        <f t="shared" si="7"/>
        <v>0</v>
      </c>
    </row>
    <row r="118" spans="1:17" x14ac:dyDescent="0.25">
      <c r="A118" s="1" t="str">
        <f t="shared" si="8"/>
        <v>Malta</v>
      </c>
      <c r="B118" s="1" t="s">
        <v>543</v>
      </c>
      <c r="C118" s="1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s="1">
        <f t="shared" si="9"/>
        <v>0</v>
      </c>
      <c r="P118" s="1">
        <f>O118-'1945'!O118</f>
        <v>0</v>
      </c>
      <c r="Q118" s="5">
        <f t="shared" si="7"/>
        <v>0</v>
      </c>
    </row>
    <row r="119" spans="1:17" x14ac:dyDescent="0.25">
      <c r="A119" s="1" t="str">
        <f t="shared" si="8"/>
        <v>Mauritania</v>
      </c>
      <c r="B119" s="1" t="s">
        <v>545</v>
      </c>
      <c r="C119" s="1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1">
        <f t="shared" si="9"/>
        <v>0</v>
      </c>
      <c r="P119" s="1">
        <f>O119-'1945'!O119</f>
        <v>0</v>
      </c>
      <c r="Q119" s="5">
        <f t="shared" si="7"/>
        <v>0</v>
      </c>
    </row>
    <row r="120" spans="1:17" x14ac:dyDescent="0.25">
      <c r="A120" s="1" t="str">
        <f t="shared" si="8"/>
        <v>Niger</v>
      </c>
      <c r="B120" s="1" t="s">
        <v>547</v>
      </c>
      <c r="C120" s="1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1">
        <f t="shared" si="9"/>
        <v>0</v>
      </c>
      <c r="P120" s="1">
        <f>O120-'1945'!O120</f>
        <v>0</v>
      </c>
      <c r="Q120" s="5">
        <f t="shared" si="7"/>
        <v>0</v>
      </c>
    </row>
    <row r="121" spans="1:17" x14ac:dyDescent="0.25">
      <c r="A121" s="1" t="str">
        <f t="shared" si="8"/>
        <v>Rwanda</v>
      </c>
      <c r="B121" s="1" t="s">
        <v>549</v>
      </c>
      <c r="C121" s="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1">
        <f t="shared" si="9"/>
        <v>0</v>
      </c>
      <c r="P121" s="1">
        <f>O121-'1945'!O121</f>
        <v>0</v>
      </c>
      <c r="Q121" s="5">
        <f t="shared" si="7"/>
        <v>0</v>
      </c>
    </row>
    <row r="122" spans="1:17" x14ac:dyDescent="0.25">
      <c r="A122" s="1" t="str">
        <f t="shared" si="8"/>
        <v>Senegal</v>
      </c>
      <c r="B122" s="1" t="s">
        <v>551</v>
      </c>
      <c r="C122" s="1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1">
        <f t="shared" si="9"/>
        <v>0</v>
      </c>
      <c r="P122" s="1">
        <f>O122-'1945'!O122</f>
        <v>0</v>
      </c>
      <c r="Q122" s="5">
        <f t="shared" si="7"/>
        <v>0</v>
      </c>
    </row>
    <row r="123" spans="1:17" x14ac:dyDescent="0.25">
      <c r="A123" s="1" t="str">
        <f t="shared" si="8"/>
        <v>Tanganyika</v>
      </c>
      <c r="B123" s="1" t="s">
        <v>553</v>
      </c>
      <c r="C123" s="1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 s="1">
        <f t="shared" si="9"/>
        <v>0</v>
      </c>
      <c r="P123" s="1">
        <f>O123-'1945'!O123</f>
        <v>0</v>
      </c>
      <c r="Q123" s="5">
        <f t="shared" si="7"/>
        <v>0</v>
      </c>
    </row>
    <row r="124" spans="1:17" x14ac:dyDescent="0.25">
      <c r="A124" s="1" t="str">
        <f t="shared" si="8"/>
        <v>Trinidad and Tobago</v>
      </c>
      <c r="B124" s="1" t="s">
        <v>555</v>
      </c>
      <c r="C124" s="1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1">
        <f t="shared" si="9"/>
        <v>0</v>
      </c>
      <c r="P124" s="1">
        <f>O124-'1945'!O124</f>
        <v>0</v>
      </c>
      <c r="Q124" s="5">
        <f t="shared" si="7"/>
        <v>0</v>
      </c>
    </row>
    <row r="125" spans="1:17" x14ac:dyDescent="0.25">
      <c r="A125" s="1" t="str">
        <f t="shared" si="8"/>
        <v>Togo</v>
      </c>
      <c r="B125" s="1" t="s">
        <v>557</v>
      </c>
      <c r="C125" s="1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1">
        <f t="shared" si="9"/>
        <v>0</v>
      </c>
      <c r="P125" s="1">
        <f>O125-'1945'!O125</f>
        <v>0</v>
      </c>
      <c r="Q125" s="5">
        <f t="shared" si="7"/>
        <v>0</v>
      </c>
    </row>
    <row r="126" spans="1:17" x14ac:dyDescent="0.25">
      <c r="A126" s="1" t="str">
        <f t="shared" si="8"/>
        <v>Uruguay</v>
      </c>
      <c r="B126" s="1" t="s">
        <v>324</v>
      </c>
      <c r="C126" s="1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1">
        <f t="shared" si="9"/>
        <v>1</v>
      </c>
      <c r="P126" s="1">
        <f>O126-'1945'!O126</f>
        <v>0</v>
      </c>
      <c r="Q126" s="5">
        <f t="shared" si="7"/>
        <v>16000</v>
      </c>
    </row>
    <row r="127" spans="1:17" x14ac:dyDescent="0.25">
      <c r="A127" s="1" t="str">
        <f t="shared" si="8"/>
        <v>USA</v>
      </c>
      <c r="B127" s="1" t="s">
        <v>14</v>
      </c>
      <c r="C127" s="1">
        <v>1</v>
      </c>
      <c r="D127">
        <v>0</v>
      </c>
      <c r="E127">
        <v>0</v>
      </c>
      <c r="F127">
        <v>60</v>
      </c>
      <c r="G127">
        <v>10</v>
      </c>
      <c r="H127">
        <v>14</v>
      </c>
      <c r="I127">
        <v>5</v>
      </c>
      <c r="J127">
        <v>6</v>
      </c>
      <c r="K127">
        <v>1</v>
      </c>
      <c r="L127">
        <v>10</v>
      </c>
      <c r="M127">
        <v>8</v>
      </c>
      <c r="N127">
        <v>0</v>
      </c>
      <c r="O127" s="1">
        <f t="shared" si="9"/>
        <v>114</v>
      </c>
      <c r="P127" s="1">
        <f>O127-'1945'!O127</f>
        <v>-38</v>
      </c>
      <c r="Q127" s="5">
        <f t="shared" si="7"/>
        <v>1824000</v>
      </c>
    </row>
    <row r="128" spans="1:17" x14ac:dyDescent="0.25">
      <c r="A128" s="1" t="str">
        <f t="shared" si="8"/>
        <v>Venezuela</v>
      </c>
      <c r="B128" s="1" t="s">
        <v>363</v>
      </c>
      <c r="C128" s="1">
        <v>1</v>
      </c>
      <c r="D128">
        <v>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s="1">
        <f t="shared" si="9"/>
        <v>2</v>
      </c>
      <c r="P128" s="1">
        <f>O128-'1945'!O128</f>
        <v>0</v>
      </c>
      <c r="Q128" s="5">
        <f t="shared" si="7"/>
        <v>32000</v>
      </c>
    </row>
    <row r="129" spans="1:17" x14ac:dyDescent="0.25">
      <c r="A129" s="1" t="str">
        <f t="shared" si="8"/>
        <v>Nationalist Vietnam</v>
      </c>
      <c r="B129" s="1" t="s">
        <v>367</v>
      </c>
      <c r="C129" s="1">
        <v>1</v>
      </c>
      <c r="D129">
        <v>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1">
        <f t="shared" si="9"/>
        <v>4</v>
      </c>
      <c r="P129" s="1">
        <f>O129-'1945'!O129</f>
        <v>4</v>
      </c>
      <c r="Q129" s="5">
        <f t="shared" si="7"/>
        <v>64000</v>
      </c>
    </row>
    <row r="130" spans="1:17" x14ac:dyDescent="0.25">
      <c r="A130" s="1" t="str">
        <f t="shared" ref="A130" si="10">VLOOKUP(B130,CODES,2,FALSE)</f>
        <v>Yemen</v>
      </c>
      <c r="B130" s="1" t="s">
        <v>371</v>
      </c>
      <c r="C130" s="1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1">
        <f t="shared" ref="O130" si="11">SUM(D130:N130)</f>
        <v>1</v>
      </c>
      <c r="P130" s="1">
        <f>O130-'1945'!O130</f>
        <v>0</v>
      </c>
      <c r="Q130" s="5">
        <f t="shared" si="7"/>
        <v>16000</v>
      </c>
    </row>
    <row r="131" spans="1:17" x14ac:dyDescent="0.25">
      <c r="A131" s="3" t="s">
        <v>562</v>
      </c>
      <c r="B131" s="3"/>
      <c r="C131" s="3"/>
      <c r="D131" s="3">
        <f>SUM(D2:D130)</f>
        <v>516</v>
      </c>
      <c r="E131" s="3">
        <f t="shared" ref="E131:O131" si="12">SUM(E2:E130)</f>
        <v>7</v>
      </c>
      <c r="F131" s="3">
        <f t="shared" si="12"/>
        <v>232</v>
      </c>
      <c r="G131" s="3">
        <f t="shared" si="12"/>
        <v>46</v>
      </c>
      <c r="H131" s="3">
        <f t="shared" si="12"/>
        <v>89</v>
      </c>
      <c r="I131" s="3">
        <f t="shared" si="12"/>
        <v>12</v>
      </c>
      <c r="J131" s="3">
        <f t="shared" si="12"/>
        <v>6</v>
      </c>
      <c r="K131" s="3">
        <f t="shared" si="12"/>
        <v>38</v>
      </c>
      <c r="L131" s="3">
        <f t="shared" si="12"/>
        <v>50</v>
      </c>
      <c r="M131" s="3">
        <f t="shared" si="12"/>
        <v>45</v>
      </c>
      <c r="N131" s="3">
        <f t="shared" si="12"/>
        <v>5</v>
      </c>
      <c r="O131" s="3">
        <f t="shared" si="12"/>
        <v>1046</v>
      </c>
      <c r="P131" s="3"/>
      <c r="Q131" s="6">
        <f t="shared" ref="Q131" si="13">SUM(Q2:Q130)</f>
        <v>16736000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workbookViewId="0">
      <pane ySplit="1" topLeftCell="A23" activePane="bottomLeft" state="frozen"/>
      <selection activeCell="R3" sqref="R3"/>
      <selection pane="bottomLeft" activeCell="G56" sqref="G56"/>
    </sheetView>
  </sheetViews>
  <sheetFormatPr defaultRowHeight="15" x14ac:dyDescent="0.25"/>
  <cols>
    <col min="1" max="1" width="25.5703125" bestFit="1" customWidth="1"/>
    <col min="2" max="2" width="5.5703125" bestFit="1" customWidth="1"/>
    <col min="3" max="3" width="4.140625" bestFit="1" customWidth="1"/>
    <col min="4" max="4" width="4" bestFit="1" customWidth="1"/>
    <col min="5" max="5" width="4.7109375" bestFit="1" customWidth="1"/>
    <col min="6" max="6" width="5.140625" bestFit="1" customWidth="1"/>
    <col min="7" max="7" width="4.85546875" bestFit="1" customWidth="1"/>
    <col min="8" max="8" width="5.140625" bestFit="1" customWidth="1"/>
    <col min="9" max="9" width="4.5703125" bestFit="1" customWidth="1"/>
    <col min="10" max="11" width="5.140625" bestFit="1" customWidth="1"/>
    <col min="12" max="12" width="4.7109375" bestFit="1" customWidth="1"/>
    <col min="13" max="13" width="3.7109375" bestFit="1" customWidth="1"/>
    <col min="14" max="14" width="4.140625" bestFit="1" customWidth="1"/>
    <col min="15" max="15" width="5" bestFit="1" customWidth="1"/>
    <col min="16" max="16" width="4.7109375" bestFit="1" customWidth="1"/>
    <col min="17" max="17" width="9.85546875" style="8" bestFit="1" customWidth="1"/>
  </cols>
  <sheetData>
    <row r="1" spans="1:17" x14ac:dyDescent="0.25">
      <c r="A1" s="1" t="s">
        <v>559</v>
      </c>
      <c r="B1" s="1" t="s">
        <v>0</v>
      </c>
      <c r="C1" s="1" t="s">
        <v>560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s="1" t="s">
        <v>12</v>
      </c>
      <c r="P1" s="1" t="s">
        <v>561</v>
      </c>
      <c r="Q1" s="5" t="s">
        <v>563</v>
      </c>
    </row>
    <row r="2" spans="1:17" x14ac:dyDescent="0.25">
      <c r="A2" s="1" t="str">
        <f t="shared" ref="A2:A33" si="0">VLOOKUP(B2,CODES,2,FALSE)</f>
        <v>Afghanistan</v>
      </c>
      <c r="B2" s="1" t="s">
        <v>24</v>
      </c>
      <c r="C2" s="1">
        <v>1</v>
      </c>
      <c r="D2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1">
        <f t="shared" ref="O2:O33" si="1">SUM(D2:N2)</f>
        <v>7</v>
      </c>
      <c r="P2" s="1">
        <f>O2-'1950'!O2</f>
        <v>-2</v>
      </c>
      <c r="Q2" s="5">
        <f>O2*16000</f>
        <v>112000</v>
      </c>
    </row>
    <row r="3" spans="1:17" x14ac:dyDescent="0.25">
      <c r="A3" s="1" t="str">
        <f t="shared" si="0"/>
        <v>Algeria</v>
      </c>
      <c r="B3" s="1" t="s">
        <v>28</v>
      </c>
      <c r="C3" s="1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">
        <f t="shared" si="1"/>
        <v>0</v>
      </c>
      <c r="P3" s="1">
        <f>O3-'1950'!O3</f>
        <v>0</v>
      </c>
      <c r="Q3" s="5">
        <f t="shared" ref="Q3:Q66" si="2">O3*16000</f>
        <v>0</v>
      </c>
    </row>
    <row r="4" spans="1:17" x14ac:dyDescent="0.25">
      <c r="A4" s="1" t="str">
        <f t="shared" si="0"/>
        <v>Argentina</v>
      </c>
      <c r="B4" s="1" t="s">
        <v>38</v>
      </c>
      <c r="C4" s="1">
        <v>1</v>
      </c>
      <c r="D4"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 s="1">
        <f t="shared" si="1"/>
        <v>5</v>
      </c>
      <c r="P4" s="1">
        <f>O4-'1950'!O4</f>
        <v>-1</v>
      </c>
      <c r="Q4" s="5">
        <f t="shared" si="2"/>
        <v>80000</v>
      </c>
    </row>
    <row r="5" spans="1:17" x14ac:dyDescent="0.25">
      <c r="A5" s="1" t="str">
        <f t="shared" si="0"/>
        <v>Australia</v>
      </c>
      <c r="B5" s="1" t="s">
        <v>41</v>
      </c>
      <c r="C5" s="1">
        <v>1</v>
      </c>
      <c r="D5">
        <v>0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">
        <f t="shared" si="1"/>
        <v>4</v>
      </c>
      <c r="P5" s="1">
        <f>O5-'1950'!O5</f>
        <v>-3</v>
      </c>
      <c r="Q5" s="5">
        <f t="shared" si="2"/>
        <v>64000</v>
      </c>
    </row>
    <row r="6" spans="1:17" x14ac:dyDescent="0.25">
      <c r="A6" s="1" t="str">
        <f t="shared" si="0"/>
        <v>Austria</v>
      </c>
      <c r="B6" s="1" t="s">
        <v>43</v>
      </c>
      <c r="C6" s="1">
        <v>1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">
        <f t="shared" si="1"/>
        <v>2</v>
      </c>
      <c r="P6" s="1">
        <f>O6-'1950'!O6</f>
        <v>1</v>
      </c>
      <c r="Q6" s="5">
        <f t="shared" si="2"/>
        <v>32000</v>
      </c>
    </row>
    <row r="7" spans="1:17" x14ac:dyDescent="0.25">
      <c r="A7" s="1" t="str">
        <f t="shared" si="0"/>
        <v>Belgium</v>
      </c>
      <c r="B7" s="1" t="s">
        <v>49</v>
      </c>
      <c r="C7" s="1">
        <v>1</v>
      </c>
      <c r="D7">
        <v>0</v>
      </c>
      <c r="E7">
        <v>0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">
        <f t="shared" si="1"/>
        <v>3</v>
      </c>
      <c r="P7" s="1">
        <f>O7-'1950'!O7</f>
        <v>0</v>
      </c>
      <c r="Q7" s="5">
        <f t="shared" si="2"/>
        <v>48000</v>
      </c>
    </row>
    <row r="8" spans="1:17" x14ac:dyDescent="0.25">
      <c r="A8" s="1" t="str">
        <f t="shared" si="0"/>
        <v>Benin-Sahel</v>
      </c>
      <c r="B8" s="1" t="s">
        <v>51</v>
      </c>
      <c r="C8" s="1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">
        <f t="shared" si="1"/>
        <v>0</v>
      </c>
      <c r="P8" s="1">
        <f>O8-'1950'!O8</f>
        <v>0</v>
      </c>
      <c r="Q8" s="5">
        <f t="shared" si="2"/>
        <v>0</v>
      </c>
    </row>
    <row r="9" spans="1:17" x14ac:dyDescent="0.25">
      <c r="A9" s="1" t="str">
        <f t="shared" si="0"/>
        <v>Bhutan</v>
      </c>
      <c r="B9" s="1" t="s">
        <v>53</v>
      </c>
      <c r="C9" s="1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>
        <f t="shared" si="1"/>
        <v>0</v>
      </c>
      <c r="P9" s="1">
        <f>O9-'1950'!O9</f>
        <v>0</v>
      </c>
      <c r="Q9" s="5">
        <f t="shared" si="2"/>
        <v>0</v>
      </c>
    </row>
    <row r="10" spans="1:17" x14ac:dyDescent="0.25">
      <c r="A10" s="1" t="str">
        <f t="shared" si="0"/>
        <v>Bolivia</v>
      </c>
      <c r="B10" s="1" t="s">
        <v>57</v>
      </c>
      <c r="C10" s="1">
        <v>1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">
        <f t="shared" si="1"/>
        <v>2</v>
      </c>
      <c r="P10" s="1">
        <f>O10-'1950'!O10</f>
        <v>0</v>
      </c>
      <c r="Q10" s="5">
        <f t="shared" si="2"/>
        <v>32000</v>
      </c>
    </row>
    <row r="11" spans="1:17" x14ac:dyDescent="0.25">
      <c r="A11" s="1" t="str">
        <f t="shared" si="0"/>
        <v>Brazil</v>
      </c>
      <c r="B11" s="1" t="s">
        <v>61</v>
      </c>
      <c r="C11" s="1">
        <v>1</v>
      </c>
      <c r="D11">
        <v>4</v>
      </c>
      <c r="E11">
        <v>0</v>
      </c>
      <c r="F11">
        <v>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">
        <f t="shared" si="1"/>
        <v>8</v>
      </c>
      <c r="P11" s="1">
        <f>O11-'1950'!O11</f>
        <v>0</v>
      </c>
      <c r="Q11" s="5">
        <f t="shared" si="2"/>
        <v>128000</v>
      </c>
    </row>
    <row r="12" spans="1:17" x14ac:dyDescent="0.25">
      <c r="A12" s="1" t="str">
        <f t="shared" si="0"/>
        <v>Brunei</v>
      </c>
      <c r="B12" s="1" t="s">
        <v>63</v>
      </c>
      <c r="C12" s="1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">
        <f t="shared" si="1"/>
        <v>0</v>
      </c>
      <c r="P12" s="1">
        <f>O12-'1950'!O12</f>
        <v>0</v>
      </c>
      <c r="Q12" s="5">
        <f t="shared" si="2"/>
        <v>0</v>
      </c>
    </row>
    <row r="13" spans="1:17" x14ac:dyDescent="0.25">
      <c r="A13" s="1" t="str">
        <f t="shared" si="0"/>
        <v>Burma</v>
      </c>
      <c r="B13" s="1" t="s">
        <v>67</v>
      </c>
      <c r="C13" s="1">
        <v>1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>
        <f t="shared" si="1"/>
        <v>4</v>
      </c>
      <c r="P13" s="1">
        <f>O13-'1950'!O13</f>
        <v>0</v>
      </c>
      <c r="Q13" s="5">
        <f t="shared" si="2"/>
        <v>64000</v>
      </c>
    </row>
    <row r="14" spans="1:17" x14ac:dyDescent="0.25">
      <c r="A14" s="1" t="str">
        <f t="shared" si="0"/>
        <v>Cameroon</v>
      </c>
      <c r="B14" s="1" t="s">
        <v>71</v>
      </c>
      <c r="C14" s="1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">
        <f t="shared" si="1"/>
        <v>0</v>
      </c>
      <c r="P14" s="1">
        <f>O14-'1950'!O14</f>
        <v>0</v>
      </c>
      <c r="Q14" s="5">
        <f t="shared" si="2"/>
        <v>0</v>
      </c>
    </row>
    <row r="15" spans="1:17" x14ac:dyDescent="0.25">
      <c r="A15" s="1" t="str">
        <f t="shared" si="0"/>
        <v>Canada</v>
      </c>
      <c r="B15" s="1" t="s">
        <v>73</v>
      </c>
      <c r="C15" s="1">
        <v>1</v>
      </c>
      <c r="D15">
        <v>0</v>
      </c>
      <c r="E15">
        <v>0</v>
      </c>
      <c r="F15">
        <v>5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f t="shared" si="1"/>
        <v>6</v>
      </c>
      <c r="P15" s="1">
        <f>O15-'1950'!O15</f>
        <v>-3</v>
      </c>
      <c r="Q15" s="5">
        <f t="shared" si="2"/>
        <v>96000</v>
      </c>
    </row>
    <row r="16" spans="1:17" x14ac:dyDescent="0.25">
      <c r="A16" s="1" t="str">
        <f t="shared" si="0"/>
        <v>Communist China</v>
      </c>
      <c r="B16" s="1" t="s">
        <v>16</v>
      </c>
      <c r="C16" s="1">
        <v>1</v>
      </c>
      <c r="D16">
        <v>64</v>
      </c>
      <c r="E16">
        <v>0</v>
      </c>
      <c r="F16">
        <v>20</v>
      </c>
      <c r="G16">
        <v>0</v>
      </c>
      <c r="H16">
        <v>3</v>
      </c>
      <c r="I16">
        <v>0</v>
      </c>
      <c r="J16">
        <v>0</v>
      </c>
      <c r="K16">
        <v>8</v>
      </c>
      <c r="L16">
        <v>0</v>
      </c>
      <c r="M16">
        <v>5</v>
      </c>
      <c r="N16">
        <v>0</v>
      </c>
      <c r="O16" s="1">
        <f t="shared" si="1"/>
        <v>100</v>
      </c>
      <c r="P16" s="1">
        <f>O16-'1950'!O16</f>
        <v>25</v>
      </c>
      <c r="Q16" s="5">
        <f t="shared" si="2"/>
        <v>1600000</v>
      </c>
    </row>
    <row r="17" spans="1:17" x14ac:dyDescent="0.25">
      <c r="A17" s="1" t="str">
        <f t="shared" si="0"/>
        <v>Nationalist China</v>
      </c>
      <c r="B17" s="1" t="s">
        <v>15</v>
      </c>
      <c r="C17" s="1">
        <v>1</v>
      </c>
      <c r="D17">
        <v>3</v>
      </c>
      <c r="E17">
        <v>0</v>
      </c>
      <c r="F17">
        <v>5</v>
      </c>
      <c r="G17">
        <v>0</v>
      </c>
      <c r="H17">
        <v>2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 s="1">
        <f t="shared" si="1"/>
        <v>11</v>
      </c>
      <c r="P17" s="1">
        <f>O17-'1950'!O17</f>
        <v>-2</v>
      </c>
      <c r="Q17" s="5">
        <f t="shared" si="2"/>
        <v>176000</v>
      </c>
    </row>
    <row r="18" spans="1:17" x14ac:dyDescent="0.25">
      <c r="A18" s="1" t="str">
        <f t="shared" si="0"/>
        <v>Chile</v>
      </c>
      <c r="B18" s="1" t="s">
        <v>79</v>
      </c>
      <c r="C18" s="1">
        <v>1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">
        <f t="shared" si="1"/>
        <v>2</v>
      </c>
      <c r="P18" s="1">
        <f>O18-'1950'!O18</f>
        <v>-1</v>
      </c>
      <c r="Q18" s="5">
        <f t="shared" si="2"/>
        <v>32000</v>
      </c>
    </row>
    <row r="19" spans="1:17" x14ac:dyDescent="0.25">
      <c r="A19" s="1" t="str">
        <f t="shared" si="0"/>
        <v>Cambodia</v>
      </c>
      <c r="B19" s="1" t="s">
        <v>81</v>
      </c>
      <c r="C19" s="1">
        <v>1</v>
      </c>
      <c r="D19">
        <v>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">
        <f t="shared" si="1"/>
        <v>3</v>
      </c>
      <c r="P19" s="1">
        <f>O19-'1950'!O19</f>
        <v>-1</v>
      </c>
      <c r="Q19" s="5">
        <f t="shared" si="2"/>
        <v>48000</v>
      </c>
    </row>
    <row r="20" spans="1:17" x14ac:dyDescent="0.25">
      <c r="A20" s="1" t="str">
        <f t="shared" si="0"/>
        <v>Colombia</v>
      </c>
      <c r="B20" s="1" t="s">
        <v>83</v>
      </c>
      <c r="C20" s="1">
        <v>1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">
        <f t="shared" si="1"/>
        <v>2</v>
      </c>
      <c r="P20" s="1">
        <f>O20-'1950'!O20</f>
        <v>-1</v>
      </c>
      <c r="Q20" s="5">
        <f t="shared" si="2"/>
        <v>32000</v>
      </c>
    </row>
    <row r="21" spans="1:17" x14ac:dyDescent="0.25">
      <c r="A21" s="1" t="str">
        <f t="shared" si="0"/>
        <v>Congo</v>
      </c>
      <c r="B21" s="1" t="s">
        <v>85</v>
      </c>
      <c r="C21" s="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>
        <f t="shared" si="1"/>
        <v>0</v>
      </c>
      <c r="P21" s="1">
        <f>O21-'1950'!O21</f>
        <v>0</v>
      </c>
      <c r="Q21" s="5">
        <f t="shared" si="2"/>
        <v>0</v>
      </c>
    </row>
    <row r="22" spans="1:17" x14ac:dyDescent="0.25">
      <c r="A22" s="1" t="str">
        <f t="shared" si="0"/>
        <v>Costa Rica</v>
      </c>
      <c r="B22" s="1" t="s">
        <v>87</v>
      </c>
      <c r="C22" s="1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">
        <f t="shared" si="1"/>
        <v>0</v>
      </c>
      <c r="P22" s="1">
        <f>O22-'1950'!O22</f>
        <v>0</v>
      </c>
      <c r="Q22" s="5">
        <f t="shared" si="2"/>
        <v>0</v>
      </c>
    </row>
    <row r="23" spans="1:17" x14ac:dyDescent="0.25">
      <c r="A23" s="1" t="str">
        <f t="shared" si="0"/>
        <v>Cuba</v>
      </c>
      <c r="B23" s="1" t="s">
        <v>95</v>
      </c>
      <c r="C23" s="1">
        <v>1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1">
        <f t="shared" si="1"/>
        <v>2</v>
      </c>
      <c r="P23" s="1">
        <f>O23-'1950'!O23</f>
        <v>0</v>
      </c>
      <c r="Q23" s="5">
        <f t="shared" si="2"/>
        <v>32000</v>
      </c>
    </row>
    <row r="24" spans="1:17" x14ac:dyDescent="0.25">
      <c r="A24" s="1" t="str">
        <f t="shared" si="0"/>
        <v>Communist Germany</v>
      </c>
      <c r="B24" s="1" t="s">
        <v>105</v>
      </c>
      <c r="C24" s="1">
        <v>1</v>
      </c>
      <c r="D24">
        <v>0</v>
      </c>
      <c r="E24">
        <v>0</v>
      </c>
      <c r="F24">
        <v>4</v>
      </c>
      <c r="G24">
        <v>1</v>
      </c>
      <c r="H24">
        <v>4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 s="1">
        <f t="shared" si="1"/>
        <v>10</v>
      </c>
      <c r="P24" s="1">
        <f>O24-'1950'!O24</f>
        <v>6</v>
      </c>
      <c r="Q24" s="5">
        <f t="shared" si="2"/>
        <v>160000</v>
      </c>
    </row>
    <row r="25" spans="1:17" x14ac:dyDescent="0.25">
      <c r="A25" s="1" t="str">
        <f t="shared" si="0"/>
        <v>Denmark</v>
      </c>
      <c r="B25" s="1" t="s">
        <v>107</v>
      </c>
      <c r="C25" s="1">
        <v>1</v>
      </c>
      <c r="D25">
        <v>0</v>
      </c>
      <c r="E25">
        <v>0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">
        <f t="shared" si="1"/>
        <v>2</v>
      </c>
      <c r="P25" s="1">
        <f>O25-'1950'!O25</f>
        <v>1</v>
      </c>
      <c r="Q25" s="5">
        <f t="shared" si="2"/>
        <v>32000</v>
      </c>
    </row>
    <row r="26" spans="1:17" x14ac:dyDescent="0.25">
      <c r="A26" s="1" t="str">
        <f t="shared" si="0"/>
        <v>Federal Germany</v>
      </c>
      <c r="B26" s="1" t="s">
        <v>109</v>
      </c>
      <c r="C26" s="1">
        <v>1</v>
      </c>
      <c r="D26">
        <v>0</v>
      </c>
      <c r="E26">
        <v>0</v>
      </c>
      <c r="F26">
        <v>6</v>
      </c>
      <c r="G26">
        <v>2</v>
      </c>
      <c r="H26">
        <v>3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 s="1">
        <f t="shared" si="1"/>
        <v>12</v>
      </c>
      <c r="P26" s="1">
        <f>O26-'1950'!O26</f>
        <v>7</v>
      </c>
      <c r="Q26" s="5">
        <f t="shared" si="2"/>
        <v>192000</v>
      </c>
    </row>
    <row r="27" spans="1:17" x14ac:dyDescent="0.25">
      <c r="A27" s="1" t="str">
        <f t="shared" si="0"/>
        <v>Dominican Republic</v>
      </c>
      <c r="B27" s="1" t="s">
        <v>111</v>
      </c>
      <c r="C27" s="1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">
        <f t="shared" si="1"/>
        <v>1</v>
      </c>
      <c r="P27" s="1">
        <f>O27-'1950'!O27</f>
        <v>0</v>
      </c>
      <c r="Q27" s="5">
        <f t="shared" si="2"/>
        <v>16000</v>
      </c>
    </row>
    <row r="28" spans="1:17" x14ac:dyDescent="0.25">
      <c r="A28" s="1" t="str">
        <f t="shared" si="0"/>
        <v>Ecuador</v>
      </c>
      <c r="B28" s="1" t="s">
        <v>115</v>
      </c>
      <c r="C28" s="1">
        <v>1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">
        <f t="shared" si="1"/>
        <v>2</v>
      </c>
      <c r="P28" s="1">
        <f>O28-'1950'!O28</f>
        <v>0</v>
      </c>
      <c r="Q28" s="5">
        <f t="shared" si="2"/>
        <v>32000</v>
      </c>
    </row>
    <row r="29" spans="1:17" x14ac:dyDescent="0.25">
      <c r="A29" s="1" t="str">
        <f t="shared" si="0"/>
        <v>Egypt</v>
      </c>
      <c r="B29" s="1" t="s">
        <v>117</v>
      </c>
      <c r="C29" s="1">
        <v>1</v>
      </c>
      <c r="D29">
        <v>2</v>
      </c>
      <c r="E29">
        <v>0</v>
      </c>
      <c r="F29">
        <v>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">
        <f t="shared" si="1"/>
        <v>7</v>
      </c>
      <c r="P29" s="1">
        <f>O29-'1950'!O29</f>
        <v>0</v>
      </c>
      <c r="Q29" s="5">
        <f t="shared" si="2"/>
        <v>112000</v>
      </c>
    </row>
    <row r="30" spans="1:17" x14ac:dyDescent="0.25">
      <c r="A30" s="1" t="str">
        <f t="shared" si="0"/>
        <v>United Kingdom</v>
      </c>
      <c r="B30" s="1" t="s">
        <v>17</v>
      </c>
      <c r="C30" s="1">
        <v>1</v>
      </c>
      <c r="D30">
        <v>0</v>
      </c>
      <c r="E30">
        <v>0</v>
      </c>
      <c r="F30">
        <v>14</v>
      </c>
      <c r="G30">
        <v>5</v>
      </c>
      <c r="H30">
        <v>3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 s="1">
        <f t="shared" si="1"/>
        <v>24</v>
      </c>
      <c r="P30" s="1">
        <f>O30-'1950'!O30</f>
        <v>-5</v>
      </c>
      <c r="Q30" s="5">
        <f t="shared" si="2"/>
        <v>384000</v>
      </c>
    </row>
    <row r="31" spans="1:17" x14ac:dyDescent="0.25">
      <c r="A31" s="1" t="str">
        <f t="shared" si="0"/>
        <v>Abyssinia</v>
      </c>
      <c r="B31" s="1" t="s">
        <v>124</v>
      </c>
      <c r="C31" s="1">
        <v>1</v>
      </c>
      <c r="D31">
        <v>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</v>
      </c>
      <c r="O31" s="1">
        <f t="shared" si="1"/>
        <v>10</v>
      </c>
      <c r="P31" s="1">
        <f>O31-'1950'!O31</f>
        <v>0</v>
      </c>
      <c r="Q31" s="5">
        <f t="shared" si="2"/>
        <v>160000</v>
      </c>
    </row>
    <row r="32" spans="1:17" x14ac:dyDescent="0.25">
      <c r="A32" s="1" t="str">
        <f t="shared" si="0"/>
        <v>Finland</v>
      </c>
      <c r="B32" s="1" t="s">
        <v>128</v>
      </c>
      <c r="C32" s="1">
        <v>1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1">
        <f t="shared" si="1"/>
        <v>2</v>
      </c>
      <c r="P32" s="1">
        <f>O32-'1950'!O32</f>
        <v>-1</v>
      </c>
      <c r="Q32" s="5">
        <f t="shared" si="2"/>
        <v>32000</v>
      </c>
    </row>
    <row r="33" spans="1:17" x14ac:dyDescent="0.25">
      <c r="A33" s="1" t="str">
        <f t="shared" si="0"/>
        <v>France</v>
      </c>
      <c r="B33" s="1" t="s">
        <v>21</v>
      </c>
      <c r="C33" s="1">
        <v>1</v>
      </c>
      <c r="D33">
        <v>0</v>
      </c>
      <c r="E33">
        <v>0</v>
      </c>
      <c r="F33">
        <v>15</v>
      </c>
      <c r="G33">
        <v>10</v>
      </c>
      <c r="H33">
        <v>4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 s="1">
        <f t="shared" si="1"/>
        <v>30</v>
      </c>
      <c r="P33" s="1">
        <f>O33-'1950'!O33</f>
        <v>2</v>
      </c>
      <c r="Q33" s="5">
        <f t="shared" si="2"/>
        <v>480000</v>
      </c>
    </row>
    <row r="34" spans="1:17" x14ac:dyDescent="0.25">
      <c r="A34" s="1" t="str">
        <f t="shared" ref="A34:A65" si="3">VLOOKUP(B34,CODES,2,FALSE)</f>
        <v>Gabon</v>
      </c>
      <c r="B34" s="1" t="s">
        <v>133</v>
      </c>
      <c r="C34" s="1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1">
        <f t="shared" ref="O34:O65" si="4">SUM(D34:N34)</f>
        <v>0</v>
      </c>
      <c r="P34" s="1">
        <f>O34-'1950'!O34</f>
        <v>0</v>
      </c>
      <c r="Q34" s="5">
        <f t="shared" si="2"/>
        <v>0</v>
      </c>
    </row>
    <row r="35" spans="1:17" x14ac:dyDescent="0.25">
      <c r="A35" s="1" t="str">
        <f t="shared" si="3"/>
        <v>Ghana</v>
      </c>
      <c r="B35" s="1" t="s">
        <v>139</v>
      </c>
      <c r="C35" s="1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>
        <f t="shared" si="4"/>
        <v>0</v>
      </c>
      <c r="P35" s="1">
        <f>O35-'1950'!O35</f>
        <v>0</v>
      </c>
      <c r="Q35" s="5">
        <f t="shared" si="2"/>
        <v>0</v>
      </c>
    </row>
    <row r="36" spans="1:17" x14ac:dyDescent="0.25">
      <c r="A36" s="1" t="str">
        <f t="shared" si="3"/>
        <v>Greece</v>
      </c>
      <c r="B36" s="1" t="s">
        <v>141</v>
      </c>
      <c r="C36" s="1">
        <v>1</v>
      </c>
      <c r="D36">
        <v>4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">
        <f t="shared" si="4"/>
        <v>5</v>
      </c>
      <c r="P36" s="1">
        <f>O36-'1950'!O36</f>
        <v>-5</v>
      </c>
      <c r="Q36" s="5">
        <f t="shared" si="2"/>
        <v>80000</v>
      </c>
    </row>
    <row r="37" spans="1:17" x14ac:dyDescent="0.25">
      <c r="A37" s="1" t="str">
        <f t="shared" si="3"/>
        <v>Guatemala</v>
      </c>
      <c r="B37" s="1" t="s">
        <v>143</v>
      </c>
      <c r="C37" s="1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1">
        <f t="shared" si="4"/>
        <v>1</v>
      </c>
      <c r="P37" s="1">
        <f>O37-'1950'!O37</f>
        <v>0</v>
      </c>
      <c r="Q37" s="5">
        <f t="shared" si="2"/>
        <v>16000</v>
      </c>
    </row>
    <row r="38" spans="1:17" x14ac:dyDescent="0.25">
      <c r="A38" s="1" t="str">
        <f t="shared" si="3"/>
        <v>Guinea</v>
      </c>
      <c r="B38" s="1" t="s">
        <v>145</v>
      </c>
      <c r="C38" s="1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>
        <f t="shared" si="4"/>
        <v>0</v>
      </c>
      <c r="P38" s="1">
        <f>O38-'1950'!O38</f>
        <v>0</v>
      </c>
      <c r="Q38" s="5">
        <f t="shared" si="2"/>
        <v>0</v>
      </c>
    </row>
    <row r="39" spans="1:17" x14ac:dyDescent="0.25">
      <c r="A39" s="1" t="str">
        <f t="shared" si="3"/>
        <v>Guyana</v>
      </c>
      <c r="B39" s="1" t="s">
        <v>147</v>
      </c>
      <c r="C39" s="1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1">
        <f t="shared" si="4"/>
        <v>0</v>
      </c>
      <c r="P39" s="1">
        <f>O39-'1950'!O39</f>
        <v>0</v>
      </c>
      <c r="Q39" s="5">
        <f t="shared" si="2"/>
        <v>0</v>
      </c>
    </row>
    <row r="40" spans="1:17" x14ac:dyDescent="0.25">
      <c r="A40" s="1" t="str">
        <f t="shared" si="3"/>
        <v>Haiti</v>
      </c>
      <c r="B40" s="1" t="s">
        <v>149</v>
      </c>
      <c r="C40" s="1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">
        <f t="shared" si="4"/>
        <v>1</v>
      </c>
      <c r="P40" s="1">
        <f>O40-'1950'!O40</f>
        <v>0</v>
      </c>
      <c r="Q40" s="5">
        <f t="shared" si="2"/>
        <v>16000</v>
      </c>
    </row>
    <row r="41" spans="1:17" x14ac:dyDescent="0.25">
      <c r="A41" s="1" t="str">
        <f t="shared" si="3"/>
        <v>Netherlands</v>
      </c>
      <c r="B41" s="1" t="s">
        <v>151</v>
      </c>
      <c r="C41" s="1">
        <v>1</v>
      </c>
      <c r="D41">
        <v>0</v>
      </c>
      <c r="E41">
        <v>0</v>
      </c>
      <c r="F41">
        <v>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1">
        <f t="shared" si="4"/>
        <v>3</v>
      </c>
      <c r="P41" s="1">
        <f>O41-'1950'!O41</f>
        <v>0</v>
      </c>
      <c r="Q41" s="5">
        <f t="shared" si="2"/>
        <v>48000</v>
      </c>
    </row>
    <row r="42" spans="1:17" x14ac:dyDescent="0.25">
      <c r="A42" s="1" t="str">
        <f t="shared" si="3"/>
        <v>Honduras</v>
      </c>
      <c r="B42" s="1" t="s">
        <v>153</v>
      </c>
      <c r="C42" s="1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1">
        <f t="shared" si="4"/>
        <v>1</v>
      </c>
      <c r="P42" s="1">
        <f>O42-'1950'!O42</f>
        <v>0</v>
      </c>
      <c r="Q42" s="5">
        <f t="shared" si="2"/>
        <v>16000</v>
      </c>
    </row>
    <row r="43" spans="1:17" x14ac:dyDescent="0.25">
      <c r="A43" s="1" t="str">
        <f t="shared" si="3"/>
        <v>Iceland</v>
      </c>
      <c r="B43" s="1" t="s">
        <v>157</v>
      </c>
      <c r="C43" s="1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1">
        <f t="shared" si="4"/>
        <v>0</v>
      </c>
      <c r="P43" s="1">
        <f>O43-'1950'!O43</f>
        <v>0</v>
      </c>
      <c r="Q43" s="5">
        <f t="shared" si="2"/>
        <v>0</v>
      </c>
    </row>
    <row r="44" spans="1:17" x14ac:dyDescent="0.25">
      <c r="A44" s="1" t="str">
        <f t="shared" si="3"/>
        <v>India</v>
      </c>
      <c r="B44" s="1" t="s">
        <v>161</v>
      </c>
      <c r="C44" s="1">
        <v>1</v>
      </c>
      <c r="D44">
        <v>24</v>
      </c>
      <c r="E44">
        <v>0</v>
      </c>
      <c r="F44">
        <v>12</v>
      </c>
      <c r="G44">
        <v>0</v>
      </c>
      <c r="H44">
        <v>4</v>
      </c>
      <c r="I44">
        <v>0</v>
      </c>
      <c r="J44">
        <v>0</v>
      </c>
      <c r="K44">
        <v>3</v>
      </c>
      <c r="L44">
        <v>5</v>
      </c>
      <c r="M44">
        <v>2</v>
      </c>
      <c r="N44">
        <v>0</v>
      </c>
      <c r="O44" s="1">
        <f t="shared" si="4"/>
        <v>50</v>
      </c>
      <c r="P44" s="1">
        <f>O44-'1950'!O44</f>
        <v>-3</v>
      </c>
      <c r="Q44" s="5">
        <f t="shared" si="2"/>
        <v>800000</v>
      </c>
    </row>
    <row r="45" spans="1:17" x14ac:dyDescent="0.25">
      <c r="A45" s="1" t="str">
        <f t="shared" si="3"/>
        <v>Indonesia</v>
      </c>
      <c r="B45" s="1" t="s">
        <v>163</v>
      </c>
      <c r="C45" s="1">
        <v>1</v>
      </c>
      <c r="D45">
        <v>10</v>
      </c>
      <c r="E45">
        <v>0</v>
      </c>
      <c r="F45">
        <v>4</v>
      </c>
      <c r="G45">
        <v>0</v>
      </c>
      <c r="H45">
        <v>0</v>
      </c>
      <c r="I45">
        <v>0</v>
      </c>
      <c r="J45">
        <v>0</v>
      </c>
      <c r="K45">
        <v>2</v>
      </c>
      <c r="L45">
        <v>0</v>
      </c>
      <c r="M45">
        <v>0</v>
      </c>
      <c r="N45">
        <v>0</v>
      </c>
      <c r="O45" s="1">
        <f t="shared" si="4"/>
        <v>16</v>
      </c>
      <c r="P45" s="1">
        <f>O45-'1950'!O45</f>
        <v>-2</v>
      </c>
      <c r="Q45" s="5">
        <f t="shared" si="2"/>
        <v>256000</v>
      </c>
    </row>
    <row r="46" spans="1:17" x14ac:dyDescent="0.25">
      <c r="A46" s="1" t="str">
        <f t="shared" si="3"/>
        <v>Ireland</v>
      </c>
      <c r="B46" s="1" t="s">
        <v>165</v>
      </c>
      <c r="C46" s="1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1">
        <f t="shared" si="4"/>
        <v>1</v>
      </c>
      <c r="P46" s="1">
        <f>O46-'1950'!O46</f>
        <v>0</v>
      </c>
      <c r="Q46" s="5">
        <f t="shared" si="2"/>
        <v>16000</v>
      </c>
    </row>
    <row r="47" spans="1:17" x14ac:dyDescent="0.25">
      <c r="A47" s="1" t="str">
        <f t="shared" si="3"/>
        <v>Iraq</v>
      </c>
      <c r="B47" s="1" t="s">
        <v>167</v>
      </c>
      <c r="C47" s="1">
        <v>1</v>
      </c>
      <c r="D47">
        <v>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>
        <f t="shared" si="4"/>
        <v>3</v>
      </c>
      <c r="P47" s="1">
        <f>O47-'1950'!O47</f>
        <v>0</v>
      </c>
      <c r="Q47" s="5">
        <f t="shared" si="2"/>
        <v>48000</v>
      </c>
    </row>
    <row r="48" spans="1:17" x14ac:dyDescent="0.25">
      <c r="A48" s="1" t="str">
        <f t="shared" si="3"/>
        <v>Israel</v>
      </c>
      <c r="B48" s="1" t="s">
        <v>169</v>
      </c>
      <c r="C48" s="1">
        <v>1</v>
      </c>
      <c r="D48">
        <v>0</v>
      </c>
      <c r="E48">
        <v>0</v>
      </c>
      <c r="F48">
        <v>7</v>
      </c>
      <c r="G48">
        <v>2</v>
      </c>
      <c r="H48">
        <v>2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O48" s="1">
        <f t="shared" si="4"/>
        <v>13</v>
      </c>
      <c r="P48" s="1">
        <f>O48-'1950'!O48</f>
        <v>-2</v>
      </c>
      <c r="Q48" s="5">
        <f t="shared" si="2"/>
        <v>208000</v>
      </c>
    </row>
    <row r="49" spans="1:17" x14ac:dyDescent="0.25">
      <c r="A49" s="1" t="str">
        <f t="shared" si="3"/>
        <v>Italy</v>
      </c>
      <c r="B49" s="1" t="s">
        <v>171</v>
      </c>
      <c r="C49" s="1">
        <v>1</v>
      </c>
      <c r="D49">
        <v>0</v>
      </c>
      <c r="E49">
        <v>0</v>
      </c>
      <c r="F49">
        <v>9</v>
      </c>
      <c r="G49">
        <v>0</v>
      </c>
      <c r="H49">
        <v>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">
        <f t="shared" si="4"/>
        <v>11</v>
      </c>
      <c r="P49" s="1">
        <f>O49-'1950'!O49</f>
        <v>1</v>
      </c>
      <c r="Q49" s="5">
        <f t="shared" si="2"/>
        <v>176000</v>
      </c>
    </row>
    <row r="50" spans="1:17" x14ac:dyDescent="0.25">
      <c r="A50" s="1" t="str">
        <f t="shared" si="3"/>
        <v>Japan</v>
      </c>
      <c r="B50" s="1" t="s">
        <v>173</v>
      </c>
      <c r="C50" s="1">
        <v>1</v>
      </c>
      <c r="D50">
        <v>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1">
        <f t="shared" si="4"/>
        <v>3</v>
      </c>
      <c r="P50" s="1">
        <f>O50-'1950'!O50</f>
        <v>0</v>
      </c>
      <c r="Q50" s="5">
        <f t="shared" si="2"/>
        <v>48000</v>
      </c>
    </row>
    <row r="51" spans="1:17" x14ac:dyDescent="0.25">
      <c r="A51" s="1" t="str">
        <f t="shared" si="3"/>
        <v>Jordan</v>
      </c>
      <c r="B51" s="1" t="s">
        <v>175</v>
      </c>
      <c r="C51" s="1">
        <v>1</v>
      </c>
      <c r="D51">
        <v>3</v>
      </c>
      <c r="E51">
        <v>0</v>
      </c>
      <c r="F51">
        <v>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1">
        <f t="shared" si="4"/>
        <v>6</v>
      </c>
      <c r="P51" s="1">
        <f>O51-'1950'!O51</f>
        <v>0</v>
      </c>
      <c r="Q51" s="5">
        <f t="shared" si="2"/>
        <v>96000</v>
      </c>
    </row>
    <row r="52" spans="1:17" x14ac:dyDescent="0.25">
      <c r="A52" s="1" t="str">
        <f t="shared" si="3"/>
        <v>Nationalist Korea</v>
      </c>
      <c r="B52" s="1" t="s">
        <v>179</v>
      </c>
      <c r="C52" s="1">
        <v>1</v>
      </c>
      <c r="D52">
        <v>26</v>
      </c>
      <c r="E52">
        <v>0</v>
      </c>
      <c r="F52">
        <v>42</v>
      </c>
      <c r="G52">
        <v>0</v>
      </c>
      <c r="H52">
        <v>6</v>
      </c>
      <c r="I52">
        <v>0</v>
      </c>
      <c r="J52">
        <v>0</v>
      </c>
      <c r="K52">
        <v>6</v>
      </c>
      <c r="L52">
        <v>0</v>
      </c>
      <c r="M52">
        <v>6</v>
      </c>
      <c r="N52">
        <v>0</v>
      </c>
      <c r="O52" s="1">
        <f t="shared" si="4"/>
        <v>86</v>
      </c>
      <c r="P52" s="1">
        <f>O52-'1950'!O52</f>
        <v>71</v>
      </c>
      <c r="Q52" s="5">
        <f t="shared" si="2"/>
        <v>1376000</v>
      </c>
    </row>
    <row r="53" spans="1:17" x14ac:dyDescent="0.25">
      <c r="A53" s="1" t="str">
        <f t="shared" si="3"/>
        <v>Laos</v>
      </c>
      <c r="B53" s="1" t="s">
        <v>185</v>
      </c>
      <c r="C53" s="1">
        <v>1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1">
        <f t="shared" si="4"/>
        <v>2</v>
      </c>
      <c r="P53" s="1">
        <f>O53-'1950'!O53</f>
        <v>0</v>
      </c>
      <c r="Q53" s="5">
        <f t="shared" si="2"/>
        <v>32000</v>
      </c>
    </row>
    <row r="54" spans="1:17" x14ac:dyDescent="0.25">
      <c r="A54" s="1" t="str">
        <f t="shared" si="3"/>
        <v>Libya</v>
      </c>
      <c r="B54" s="1" t="s">
        <v>189</v>
      </c>
      <c r="C54" s="1">
        <v>1</v>
      </c>
      <c r="D54">
        <v>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1">
        <f t="shared" si="4"/>
        <v>2</v>
      </c>
      <c r="P54" s="1">
        <f>O54-'1950'!O54</f>
        <v>1</v>
      </c>
      <c r="Q54" s="5">
        <f t="shared" si="2"/>
        <v>32000</v>
      </c>
    </row>
    <row r="55" spans="1:17" x14ac:dyDescent="0.25">
      <c r="A55" s="1" t="str">
        <f t="shared" si="3"/>
        <v>Lebanon</v>
      </c>
      <c r="B55" s="1" t="s">
        <v>191</v>
      </c>
      <c r="C55" s="1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1">
        <f t="shared" si="4"/>
        <v>1</v>
      </c>
      <c r="P55" s="1">
        <f>O55-'1950'!O55</f>
        <v>0</v>
      </c>
      <c r="Q55" s="5">
        <f t="shared" si="2"/>
        <v>16000</v>
      </c>
    </row>
    <row r="56" spans="1:17" x14ac:dyDescent="0.25">
      <c r="A56" s="1" t="str">
        <f t="shared" si="3"/>
        <v>Liberia</v>
      </c>
      <c r="B56" s="1" t="s">
        <v>193</v>
      </c>
      <c r="C56" s="1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1">
        <f t="shared" si="4"/>
        <v>1</v>
      </c>
      <c r="P56" s="1">
        <f>O56-'1950'!O56</f>
        <v>0</v>
      </c>
      <c r="Q56" s="5">
        <f t="shared" si="2"/>
        <v>16000</v>
      </c>
    </row>
    <row r="57" spans="1:17" x14ac:dyDescent="0.25">
      <c r="A57" s="1" t="str">
        <f t="shared" si="3"/>
        <v>Luxemburg</v>
      </c>
      <c r="B57" s="1" t="s">
        <v>197</v>
      </c>
      <c r="C57" s="1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">
        <f t="shared" si="4"/>
        <v>0</v>
      </c>
      <c r="P57" s="1">
        <f>O57-'1950'!O57</f>
        <v>-1</v>
      </c>
      <c r="Q57" s="5">
        <f t="shared" si="2"/>
        <v>0</v>
      </c>
    </row>
    <row r="58" spans="1:17" x14ac:dyDescent="0.25">
      <c r="A58" s="1" t="str">
        <f t="shared" si="3"/>
        <v>Madagascar</v>
      </c>
      <c r="B58" s="1" t="s">
        <v>199</v>
      </c>
      <c r="C58" s="1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1">
        <f t="shared" si="4"/>
        <v>0</v>
      </c>
      <c r="P58" s="1">
        <f>O58-'1950'!O58</f>
        <v>0</v>
      </c>
      <c r="Q58" s="5">
        <f t="shared" si="2"/>
        <v>0</v>
      </c>
    </row>
    <row r="59" spans="1:17" x14ac:dyDescent="0.25">
      <c r="A59" s="1" t="str">
        <f t="shared" si="3"/>
        <v>Mali</v>
      </c>
      <c r="B59" s="1" t="s">
        <v>201</v>
      </c>
      <c r="C59" s="1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1">
        <f t="shared" si="4"/>
        <v>0</v>
      </c>
      <c r="P59" s="1">
        <f>O59-'1950'!O59</f>
        <v>0</v>
      </c>
      <c r="Q59" s="5">
        <f t="shared" si="2"/>
        <v>0</v>
      </c>
    </row>
    <row r="60" spans="1:17" x14ac:dyDescent="0.25">
      <c r="A60" s="1" t="str">
        <f t="shared" si="3"/>
        <v>Mexico</v>
      </c>
      <c r="B60" s="1" t="s">
        <v>207</v>
      </c>
      <c r="C60" s="1">
        <v>1</v>
      </c>
      <c r="D60">
        <v>1</v>
      </c>
      <c r="E60">
        <v>0</v>
      </c>
      <c r="F60">
        <v>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1">
        <f t="shared" si="4"/>
        <v>6</v>
      </c>
      <c r="P60" s="1">
        <f>O60-'1950'!O60</f>
        <v>0</v>
      </c>
      <c r="Q60" s="5">
        <f t="shared" si="2"/>
        <v>96000</v>
      </c>
    </row>
    <row r="61" spans="1:17" x14ac:dyDescent="0.25">
      <c r="A61" s="1" t="str">
        <f t="shared" si="3"/>
        <v>Malaysia</v>
      </c>
      <c r="B61" s="1" t="s">
        <v>211</v>
      </c>
      <c r="C61" s="1">
        <v>1</v>
      </c>
      <c r="D61">
        <v>3</v>
      </c>
      <c r="E61">
        <v>0</v>
      </c>
      <c r="F61"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">
        <f t="shared" si="4"/>
        <v>6</v>
      </c>
      <c r="P61" s="1">
        <f>O61-'1950'!O61</f>
        <v>0</v>
      </c>
      <c r="Q61" s="5">
        <f t="shared" si="2"/>
        <v>96000</v>
      </c>
    </row>
    <row r="62" spans="1:17" x14ac:dyDescent="0.25">
      <c r="A62" s="1" t="str">
        <f t="shared" si="3"/>
        <v>Mongolia</v>
      </c>
      <c r="B62" s="1" t="s">
        <v>213</v>
      </c>
      <c r="C62" s="1">
        <v>1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1">
        <f t="shared" si="4"/>
        <v>2</v>
      </c>
      <c r="P62" s="1">
        <f>O62-'1950'!O62</f>
        <v>-1</v>
      </c>
      <c r="Q62" s="5">
        <f t="shared" si="2"/>
        <v>32000</v>
      </c>
    </row>
    <row r="63" spans="1:17" x14ac:dyDescent="0.25">
      <c r="A63" s="1" t="str">
        <f t="shared" si="3"/>
        <v>Morocco</v>
      </c>
      <c r="B63" s="1" t="s">
        <v>215</v>
      </c>
      <c r="C63" s="1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1">
        <f t="shared" si="4"/>
        <v>1</v>
      </c>
      <c r="P63" s="1">
        <f>O63-'1950'!O63</f>
        <v>1</v>
      </c>
      <c r="Q63" s="5">
        <f t="shared" si="2"/>
        <v>16000</v>
      </c>
    </row>
    <row r="64" spans="1:17" x14ac:dyDescent="0.25">
      <c r="A64" s="1" t="str">
        <f t="shared" si="3"/>
        <v>Nepal</v>
      </c>
      <c r="B64" s="1" t="s">
        <v>222</v>
      </c>
      <c r="C64" s="1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">
        <f t="shared" si="4"/>
        <v>1</v>
      </c>
      <c r="P64" s="1">
        <f>O64-'1950'!O64</f>
        <v>0</v>
      </c>
      <c r="Q64" s="5">
        <f t="shared" si="2"/>
        <v>16000</v>
      </c>
    </row>
    <row r="65" spans="1:17" x14ac:dyDescent="0.25">
      <c r="A65" s="1" t="str">
        <f t="shared" si="3"/>
        <v>Nicaragua</v>
      </c>
      <c r="B65" s="1" t="s">
        <v>224</v>
      </c>
      <c r="C65" s="1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1">
        <f t="shared" si="4"/>
        <v>1</v>
      </c>
      <c r="P65" s="1">
        <f>O65-'1950'!O65</f>
        <v>0</v>
      </c>
      <c r="Q65" s="5">
        <f t="shared" si="2"/>
        <v>16000</v>
      </c>
    </row>
    <row r="66" spans="1:17" x14ac:dyDescent="0.25">
      <c r="A66" s="1" t="str">
        <f t="shared" ref="A66:A97" si="5">VLOOKUP(B66,CODES,2,FALSE)</f>
        <v>Nigeria</v>
      </c>
      <c r="B66" s="1" t="s">
        <v>226</v>
      </c>
      <c r="C66" s="1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s="1">
        <f t="shared" ref="O66:O97" si="6">SUM(D66:N66)</f>
        <v>0</v>
      </c>
      <c r="P66" s="1">
        <f>O66-'1950'!O66</f>
        <v>0</v>
      </c>
      <c r="Q66" s="5">
        <f t="shared" si="2"/>
        <v>0</v>
      </c>
    </row>
    <row r="67" spans="1:17" x14ac:dyDescent="0.25">
      <c r="A67" s="1" t="str">
        <f t="shared" si="5"/>
        <v>Norway</v>
      </c>
      <c r="B67" s="1" t="s">
        <v>228</v>
      </c>
      <c r="C67" s="1">
        <v>1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s="1">
        <f t="shared" si="6"/>
        <v>2</v>
      </c>
      <c r="P67" s="1">
        <f>O67-'1950'!O67</f>
        <v>-1</v>
      </c>
      <c r="Q67" s="5">
        <f t="shared" ref="Q67:Q130" si="7">O67*16000</f>
        <v>32000</v>
      </c>
    </row>
    <row r="68" spans="1:17" x14ac:dyDescent="0.25">
      <c r="A68" s="1" t="str">
        <f t="shared" si="5"/>
        <v>New Zealand</v>
      </c>
      <c r="B68" s="1" t="s">
        <v>230</v>
      </c>
      <c r="C68" s="1">
        <v>1</v>
      </c>
      <c r="D68">
        <v>0</v>
      </c>
      <c r="E68">
        <v>0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s="1">
        <f t="shared" si="6"/>
        <v>2</v>
      </c>
      <c r="P68" s="1">
        <f>O68-'1950'!O68</f>
        <v>-1</v>
      </c>
      <c r="Q68" s="5">
        <f t="shared" si="7"/>
        <v>32000</v>
      </c>
    </row>
    <row r="69" spans="1:17" x14ac:dyDescent="0.25">
      <c r="A69" s="1" t="str">
        <f t="shared" si="5"/>
        <v>Oman</v>
      </c>
      <c r="B69" s="1" t="s">
        <v>232</v>
      </c>
      <c r="C69" s="1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s="1">
        <f t="shared" si="6"/>
        <v>1</v>
      </c>
      <c r="P69" s="1">
        <f>O69-'1950'!O69</f>
        <v>0</v>
      </c>
      <c r="Q69" s="5">
        <f t="shared" si="7"/>
        <v>16000</v>
      </c>
    </row>
    <row r="70" spans="1:17" x14ac:dyDescent="0.25">
      <c r="A70" s="1" t="str">
        <f t="shared" si="5"/>
        <v>Pakistan</v>
      </c>
      <c r="B70" s="1" t="s">
        <v>236</v>
      </c>
      <c r="C70" s="1">
        <v>1</v>
      </c>
      <c r="D70">
        <v>30</v>
      </c>
      <c r="E70">
        <v>0</v>
      </c>
      <c r="F70">
        <v>2</v>
      </c>
      <c r="G70">
        <v>0</v>
      </c>
      <c r="H70">
        <v>0</v>
      </c>
      <c r="I70">
        <v>0</v>
      </c>
      <c r="J70">
        <v>0</v>
      </c>
      <c r="K70">
        <v>3</v>
      </c>
      <c r="L70">
        <v>10</v>
      </c>
      <c r="M70">
        <v>1</v>
      </c>
      <c r="N70">
        <v>0</v>
      </c>
      <c r="O70" s="1">
        <f t="shared" si="6"/>
        <v>46</v>
      </c>
      <c r="P70" s="1">
        <f>O70-'1950'!O70</f>
        <v>2</v>
      </c>
      <c r="Q70" s="5">
        <f t="shared" si="7"/>
        <v>736000</v>
      </c>
    </row>
    <row r="71" spans="1:17" x14ac:dyDescent="0.25">
      <c r="A71" s="1" t="str">
        <f t="shared" si="5"/>
        <v>Panama</v>
      </c>
      <c r="B71" s="1" t="s">
        <v>240</v>
      </c>
      <c r="C71" s="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s="1">
        <f t="shared" si="6"/>
        <v>1</v>
      </c>
      <c r="P71" s="1">
        <f>O71-'1950'!O71</f>
        <v>0</v>
      </c>
      <c r="Q71" s="5">
        <f t="shared" si="7"/>
        <v>16000</v>
      </c>
    </row>
    <row r="72" spans="1:17" x14ac:dyDescent="0.25">
      <c r="A72" s="1" t="str">
        <f t="shared" si="5"/>
        <v>Paraguay</v>
      </c>
      <c r="B72" s="1" t="s">
        <v>6</v>
      </c>
      <c r="C72" s="1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1">
        <f t="shared" si="6"/>
        <v>1</v>
      </c>
      <c r="P72" s="1">
        <f>O72-'1950'!O72</f>
        <v>0</v>
      </c>
      <c r="Q72" s="5">
        <f t="shared" si="7"/>
        <v>16000</v>
      </c>
    </row>
    <row r="73" spans="1:17" x14ac:dyDescent="0.25">
      <c r="A73" s="1" t="str">
        <f t="shared" si="5"/>
        <v>Iran</v>
      </c>
      <c r="B73" s="1" t="s">
        <v>243</v>
      </c>
      <c r="C73" s="1">
        <v>1</v>
      </c>
      <c r="D73">
        <v>5</v>
      </c>
      <c r="E73">
        <v>0</v>
      </c>
      <c r="F73">
        <v>2</v>
      </c>
      <c r="G73">
        <v>0</v>
      </c>
      <c r="H73">
        <v>0</v>
      </c>
      <c r="I73">
        <v>0</v>
      </c>
      <c r="J73">
        <v>0</v>
      </c>
      <c r="K73">
        <v>2</v>
      </c>
      <c r="L73">
        <v>0</v>
      </c>
      <c r="M73">
        <v>0</v>
      </c>
      <c r="N73">
        <v>0</v>
      </c>
      <c r="O73" s="1">
        <f t="shared" si="6"/>
        <v>9</v>
      </c>
      <c r="P73" s="1">
        <f>O73-'1950'!O73</f>
        <v>3</v>
      </c>
      <c r="Q73" s="5">
        <f t="shared" si="7"/>
        <v>144000</v>
      </c>
    </row>
    <row r="74" spans="1:17" x14ac:dyDescent="0.25">
      <c r="A74" s="1" t="str">
        <f t="shared" si="5"/>
        <v>Philippines</v>
      </c>
      <c r="B74" s="1" t="s">
        <v>245</v>
      </c>
      <c r="C74" s="1">
        <v>1</v>
      </c>
      <c r="D74">
        <v>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1">
        <f t="shared" si="6"/>
        <v>3</v>
      </c>
      <c r="P74" s="1">
        <f>O74-'1950'!O74</f>
        <v>0</v>
      </c>
      <c r="Q74" s="5">
        <f t="shared" si="7"/>
        <v>48000</v>
      </c>
    </row>
    <row r="75" spans="1:17" x14ac:dyDescent="0.25">
      <c r="A75" s="1" t="str">
        <f t="shared" si="5"/>
        <v>Portugal</v>
      </c>
      <c r="B75" s="1" t="s">
        <v>249</v>
      </c>
      <c r="C75" s="1">
        <v>1</v>
      </c>
      <c r="D75">
        <v>2</v>
      </c>
      <c r="E75">
        <v>0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1">
        <f t="shared" si="6"/>
        <v>4</v>
      </c>
      <c r="P75" s="1">
        <f>O75-'1950'!O75</f>
        <v>0</v>
      </c>
      <c r="Q75" s="5">
        <f t="shared" si="7"/>
        <v>64000</v>
      </c>
    </row>
    <row r="76" spans="1:17" x14ac:dyDescent="0.25">
      <c r="A76" s="1" t="str">
        <f t="shared" si="5"/>
        <v>Communist Korea</v>
      </c>
      <c r="B76" s="1" t="s">
        <v>253</v>
      </c>
      <c r="C76" s="1">
        <v>1</v>
      </c>
      <c r="D76">
        <v>58</v>
      </c>
      <c r="E76">
        <v>0</v>
      </c>
      <c r="F76">
        <v>10</v>
      </c>
      <c r="G76">
        <v>0</v>
      </c>
      <c r="H76">
        <v>6</v>
      </c>
      <c r="I76">
        <v>0</v>
      </c>
      <c r="J76">
        <v>0</v>
      </c>
      <c r="K76">
        <v>8</v>
      </c>
      <c r="L76">
        <v>0</v>
      </c>
      <c r="M76">
        <v>6</v>
      </c>
      <c r="N76">
        <v>0</v>
      </c>
      <c r="O76" s="1">
        <f t="shared" si="6"/>
        <v>88</v>
      </c>
      <c r="P76" s="1">
        <f>O76-'1950'!O76</f>
        <v>40</v>
      </c>
      <c r="Q76" s="5">
        <f t="shared" si="7"/>
        <v>1408000</v>
      </c>
    </row>
    <row r="77" spans="1:17" x14ac:dyDescent="0.25">
      <c r="A77" s="1" t="str">
        <f t="shared" si="5"/>
        <v>Peru</v>
      </c>
      <c r="B77" s="1" t="s">
        <v>255</v>
      </c>
      <c r="C77" s="1">
        <v>1</v>
      </c>
      <c r="D77">
        <v>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1">
        <f t="shared" si="6"/>
        <v>3</v>
      </c>
      <c r="P77" s="1">
        <f>O77-'1950'!O77</f>
        <v>0</v>
      </c>
      <c r="Q77" s="5">
        <f t="shared" si="7"/>
        <v>48000</v>
      </c>
    </row>
    <row r="78" spans="1:17" x14ac:dyDescent="0.25">
      <c r="A78" s="1" t="str">
        <f t="shared" si="5"/>
        <v>Rhodesia and Nyasaland</v>
      </c>
      <c r="B78" s="1" t="s">
        <v>259</v>
      </c>
      <c r="C78" s="1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1">
        <f t="shared" si="6"/>
        <v>1</v>
      </c>
      <c r="P78" s="1">
        <f>O78-'1950'!O78</f>
        <v>1</v>
      </c>
      <c r="Q78" s="5">
        <f t="shared" si="7"/>
        <v>16000</v>
      </c>
    </row>
    <row r="79" spans="1:17" x14ac:dyDescent="0.25">
      <c r="A79" s="1" t="str">
        <f t="shared" si="5"/>
        <v>Union of South Africa</v>
      </c>
      <c r="B79" s="1" t="s">
        <v>267</v>
      </c>
      <c r="C79" s="1">
        <v>1</v>
      </c>
      <c r="D79">
        <v>0</v>
      </c>
      <c r="E79">
        <v>0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s="1">
        <f t="shared" si="6"/>
        <v>3</v>
      </c>
      <c r="P79" s="1">
        <f>O79-'1950'!O79</f>
        <v>0</v>
      </c>
      <c r="Q79" s="5">
        <f t="shared" si="7"/>
        <v>48000</v>
      </c>
    </row>
    <row r="80" spans="1:17" x14ac:dyDescent="0.25">
      <c r="A80" s="1" t="str">
        <f t="shared" si="5"/>
        <v>El Salvador</v>
      </c>
      <c r="B80" s="1" t="s">
        <v>269</v>
      </c>
      <c r="C80" s="1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1">
        <f t="shared" si="6"/>
        <v>1</v>
      </c>
      <c r="P80" s="1">
        <f>O80-'1950'!O80</f>
        <v>0</v>
      </c>
      <c r="Q80" s="5">
        <f t="shared" si="7"/>
        <v>16000</v>
      </c>
    </row>
    <row r="81" spans="1:17" x14ac:dyDescent="0.25">
      <c r="A81" s="1" t="str">
        <f t="shared" si="5"/>
        <v>Sarawak</v>
      </c>
      <c r="B81" s="1" t="s">
        <v>271</v>
      </c>
      <c r="C81" s="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1">
        <f t="shared" si="6"/>
        <v>1</v>
      </c>
      <c r="P81" s="1">
        <f>O81-'1950'!O81</f>
        <v>0</v>
      </c>
      <c r="Q81" s="5">
        <f t="shared" si="7"/>
        <v>16000</v>
      </c>
    </row>
    <row r="82" spans="1:17" x14ac:dyDescent="0.25">
      <c r="A82" s="1" t="str">
        <f t="shared" si="5"/>
        <v>Saudi Arabia</v>
      </c>
      <c r="B82" s="1" t="s">
        <v>273</v>
      </c>
      <c r="C82" s="1">
        <v>1</v>
      </c>
      <c r="D82">
        <v>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1">
        <f t="shared" si="6"/>
        <v>2</v>
      </c>
      <c r="P82" s="1">
        <f>O82-'1950'!O82</f>
        <v>0</v>
      </c>
      <c r="Q82" s="5">
        <f t="shared" si="7"/>
        <v>32000</v>
      </c>
    </row>
    <row r="83" spans="1:17" x14ac:dyDescent="0.25">
      <c r="A83" s="1" t="str">
        <f t="shared" si="5"/>
        <v>Switzerland</v>
      </c>
      <c r="B83" s="1" t="s">
        <v>277</v>
      </c>
      <c r="C83" s="1">
        <v>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</v>
      </c>
      <c r="L83">
        <v>0</v>
      </c>
      <c r="M83">
        <v>0</v>
      </c>
      <c r="N83">
        <v>0</v>
      </c>
      <c r="O83" s="1">
        <f t="shared" si="6"/>
        <v>4</v>
      </c>
      <c r="P83" s="1">
        <f>O83-'1950'!O83</f>
        <v>-1</v>
      </c>
      <c r="Q83" s="5">
        <f t="shared" si="7"/>
        <v>64000</v>
      </c>
    </row>
    <row r="84" spans="1:17" x14ac:dyDescent="0.25">
      <c r="A84" s="1" t="str">
        <f t="shared" si="5"/>
        <v>Thailand</v>
      </c>
      <c r="B84" s="1" t="s">
        <v>283</v>
      </c>
      <c r="C84" s="1">
        <v>1</v>
      </c>
      <c r="D84">
        <v>5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s="1">
        <f t="shared" si="6"/>
        <v>6</v>
      </c>
      <c r="P84" s="1">
        <f>O84-'1950'!O84</f>
        <v>2</v>
      </c>
      <c r="Q84" s="5">
        <f t="shared" si="7"/>
        <v>96000</v>
      </c>
    </row>
    <row r="85" spans="1:17" x14ac:dyDescent="0.25">
      <c r="A85" s="1" t="str">
        <f t="shared" si="5"/>
        <v>Sinkiang</v>
      </c>
      <c r="B85" s="1" t="s">
        <v>289</v>
      </c>
      <c r="C85" s="1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1">
        <f t="shared" si="6"/>
        <v>0</v>
      </c>
      <c r="P85" s="1">
        <f>O85-'1950'!O85</f>
        <v>0</v>
      </c>
      <c r="Q85" s="5">
        <f t="shared" si="7"/>
        <v>0</v>
      </c>
    </row>
    <row r="86" spans="1:17" x14ac:dyDescent="0.25">
      <c r="A86" s="1" t="str">
        <f t="shared" si="5"/>
        <v>Somalia</v>
      </c>
      <c r="B86" s="1" t="s">
        <v>295</v>
      </c>
      <c r="C86" s="1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1">
        <f t="shared" si="6"/>
        <v>1</v>
      </c>
      <c r="P86" s="1">
        <f>O86-'1950'!O86</f>
        <v>1</v>
      </c>
      <c r="Q86" s="5">
        <f t="shared" si="7"/>
        <v>16000</v>
      </c>
    </row>
    <row r="87" spans="1:17" x14ac:dyDescent="0.25">
      <c r="A87" s="1" t="str">
        <f t="shared" si="5"/>
        <v>Soviet Union</v>
      </c>
      <c r="B87" s="1" t="s">
        <v>13</v>
      </c>
      <c r="C87" s="1">
        <v>1</v>
      </c>
      <c r="D87">
        <v>30</v>
      </c>
      <c r="E87">
        <v>0</v>
      </c>
      <c r="F87">
        <v>35</v>
      </c>
      <c r="G87">
        <v>19</v>
      </c>
      <c r="H87">
        <v>45</v>
      </c>
      <c r="I87">
        <v>6</v>
      </c>
      <c r="J87">
        <v>0</v>
      </c>
      <c r="K87">
        <v>4</v>
      </c>
      <c r="L87">
        <v>10</v>
      </c>
      <c r="M87">
        <v>16</v>
      </c>
      <c r="N87">
        <v>0</v>
      </c>
      <c r="O87" s="1">
        <f t="shared" si="6"/>
        <v>165</v>
      </c>
      <c r="P87" s="1">
        <f>O87-'1950'!O87</f>
        <v>-103</v>
      </c>
      <c r="Q87" s="5">
        <f t="shared" si="7"/>
        <v>2640000</v>
      </c>
    </row>
    <row r="88" spans="1:17" x14ac:dyDescent="0.25">
      <c r="A88" s="1" t="str">
        <f t="shared" si="5"/>
        <v>Nationalist Spain</v>
      </c>
      <c r="B88" s="1" t="s">
        <v>19</v>
      </c>
      <c r="C88" s="1">
        <v>1</v>
      </c>
      <c r="D88">
        <v>6</v>
      </c>
      <c r="E88">
        <v>0</v>
      </c>
      <c r="F88">
        <v>9</v>
      </c>
      <c r="G88">
        <v>0</v>
      </c>
      <c r="H88">
        <v>2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 s="1">
        <f t="shared" si="6"/>
        <v>18</v>
      </c>
      <c r="P88" s="1">
        <f>O88-'1950'!O88</f>
        <v>-2</v>
      </c>
      <c r="Q88" s="5">
        <f t="shared" si="7"/>
        <v>288000</v>
      </c>
    </row>
    <row r="89" spans="1:17" x14ac:dyDescent="0.25">
      <c r="A89" s="1" t="str">
        <f t="shared" si="5"/>
        <v>Sudan</v>
      </c>
      <c r="B89" s="1" t="s">
        <v>301</v>
      </c>
      <c r="C89" s="1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1">
        <f t="shared" si="6"/>
        <v>0</v>
      </c>
      <c r="P89" s="1">
        <f>O89-'1950'!O89</f>
        <v>0</v>
      </c>
      <c r="Q89" s="5">
        <f t="shared" si="7"/>
        <v>0</v>
      </c>
    </row>
    <row r="90" spans="1:17" x14ac:dyDescent="0.25">
      <c r="A90" s="1" t="str">
        <f t="shared" si="5"/>
        <v>Sweden</v>
      </c>
      <c r="B90" s="1" t="s">
        <v>303</v>
      </c>
      <c r="C90" s="1">
        <v>1</v>
      </c>
      <c r="D90">
        <v>0</v>
      </c>
      <c r="E90">
        <v>0</v>
      </c>
      <c r="F90">
        <v>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1">
        <f t="shared" si="6"/>
        <v>3</v>
      </c>
      <c r="P90" s="1">
        <f>O90-'1950'!O90</f>
        <v>-1</v>
      </c>
      <c r="Q90" s="5">
        <f t="shared" si="7"/>
        <v>48000</v>
      </c>
    </row>
    <row r="91" spans="1:17" x14ac:dyDescent="0.25">
      <c r="A91" s="1" t="str">
        <f t="shared" si="5"/>
        <v>Syria</v>
      </c>
      <c r="B91" s="1" t="s">
        <v>305</v>
      </c>
      <c r="C91" s="1">
        <v>1</v>
      </c>
      <c r="D91">
        <v>2</v>
      </c>
      <c r="E91">
        <v>0</v>
      </c>
      <c r="F91">
        <v>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1">
        <f t="shared" si="6"/>
        <v>4</v>
      </c>
      <c r="P91" s="1">
        <f>O91-'1950'!O91</f>
        <v>0</v>
      </c>
      <c r="Q91" s="5">
        <f t="shared" si="7"/>
        <v>64000</v>
      </c>
    </row>
    <row r="92" spans="1:17" x14ac:dyDescent="0.25">
      <c r="A92" s="1" t="str">
        <f t="shared" si="5"/>
        <v>Tibet</v>
      </c>
      <c r="B92" s="1" t="s">
        <v>313</v>
      </c>
      <c r="C92" s="1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</v>
      </c>
      <c r="O92" s="1">
        <f t="shared" si="6"/>
        <v>3</v>
      </c>
      <c r="P92" s="1">
        <f>O92-'1950'!O92</f>
        <v>2</v>
      </c>
      <c r="Q92" s="5">
        <f t="shared" si="7"/>
        <v>48000</v>
      </c>
    </row>
    <row r="93" spans="1:17" x14ac:dyDescent="0.25">
      <c r="A93" s="1" t="str">
        <f t="shared" si="5"/>
        <v>Tunisia</v>
      </c>
      <c r="B93" s="1" t="s">
        <v>319</v>
      </c>
      <c r="C93" s="1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1">
        <f t="shared" si="6"/>
        <v>0</v>
      </c>
      <c r="P93" s="1">
        <f>O93-'1950'!O93</f>
        <v>0</v>
      </c>
      <c r="Q93" s="5">
        <f t="shared" si="7"/>
        <v>0</v>
      </c>
    </row>
    <row r="94" spans="1:17" x14ac:dyDescent="0.25">
      <c r="A94" s="1" t="str">
        <f t="shared" si="5"/>
        <v>Turkey</v>
      </c>
      <c r="B94" s="1" t="s">
        <v>20</v>
      </c>
      <c r="C94" s="1">
        <v>1</v>
      </c>
      <c r="D94">
        <v>10</v>
      </c>
      <c r="E94">
        <v>0</v>
      </c>
      <c r="F94">
        <v>4</v>
      </c>
      <c r="G94">
        <v>2</v>
      </c>
      <c r="H94">
        <v>0</v>
      </c>
      <c r="I94">
        <v>0</v>
      </c>
      <c r="J94">
        <v>0</v>
      </c>
      <c r="K94">
        <v>2</v>
      </c>
      <c r="L94">
        <v>0</v>
      </c>
      <c r="M94">
        <v>0</v>
      </c>
      <c r="N94">
        <v>0</v>
      </c>
      <c r="O94" s="1">
        <f t="shared" si="6"/>
        <v>18</v>
      </c>
      <c r="P94" s="1">
        <f>O94-'1950'!O94</f>
        <v>-2</v>
      </c>
      <c r="Q94" s="5">
        <f t="shared" si="7"/>
        <v>288000</v>
      </c>
    </row>
    <row r="95" spans="1:17" x14ac:dyDescent="0.25">
      <c r="A95" s="1" t="str">
        <f t="shared" si="5"/>
        <v>British Raj</v>
      </c>
      <c r="B95" s="1" t="s">
        <v>18</v>
      </c>
      <c r="C95" s="1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f t="shared" si="6"/>
        <v>0</v>
      </c>
      <c r="P95" s="1">
        <f>O95-'1950'!O95</f>
        <v>0</v>
      </c>
      <c r="Q95" s="5">
        <f t="shared" si="7"/>
        <v>0</v>
      </c>
    </row>
    <row r="96" spans="1:17" x14ac:dyDescent="0.25">
      <c r="A96" s="1" t="str">
        <f t="shared" si="5"/>
        <v>Dutch East India</v>
      </c>
      <c r="B96" s="1" t="s">
        <v>384</v>
      </c>
      <c r="C96" s="1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f t="shared" si="6"/>
        <v>1</v>
      </c>
      <c r="P96" s="1">
        <f>O96-'1950'!O96</f>
        <v>0</v>
      </c>
      <c r="Q96" s="5">
        <f t="shared" si="7"/>
        <v>16000</v>
      </c>
    </row>
    <row r="97" spans="1:17" x14ac:dyDescent="0.25">
      <c r="A97" s="1" t="str">
        <f t="shared" si="5"/>
        <v>Communist Hungary</v>
      </c>
      <c r="B97" s="1" t="s">
        <v>399</v>
      </c>
      <c r="C97" s="1">
        <v>1</v>
      </c>
      <c r="D97">
        <v>2</v>
      </c>
      <c r="E97">
        <v>0</v>
      </c>
      <c r="F97">
        <v>3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1">
        <f t="shared" si="6"/>
        <v>6</v>
      </c>
      <c r="P97" s="1">
        <f>O97-'1950'!O97</f>
        <v>0</v>
      </c>
      <c r="Q97" s="5">
        <f t="shared" si="7"/>
        <v>96000</v>
      </c>
    </row>
    <row r="98" spans="1:17" x14ac:dyDescent="0.25">
      <c r="A98" s="1" t="str">
        <f t="shared" ref="A98:A129" si="8">VLOOKUP(B98,CODES,2,FALSE)</f>
        <v>Communist Yugoslavia</v>
      </c>
      <c r="B98" s="1" t="s">
        <v>427</v>
      </c>
      <c r="C98" s="1">
        <v>1</v>
      </c>
      <c r="D98">
        <v>6</v>
      </c>
      <c r="E98">
        <v>0</v>
      </c>
      <c r="F98">
        <v>3</v>
      </c>
      <c r="G98">
        <v>2</v>
      </c>
      <c r="H98">
        <v>0</v>
      </c>
      <c r="I98">
        <v>0</v>
      </c>
      <c r="J98">
        <v>0</v>
      </c>
      <c r="K98">
        <v>2</v>
      </c>
      <c r="L98">
        <v>0</v>
      </c>
      <c r="M98">
        <v>0</v>
      </c>
      <c r="N98">
        <v>0</v>
      </c>
      <c r="O98" s="1">
        <f t="shared" ref="O98:O129" si="9">SUM(D98:N98)</f>
        <v>13</v>
      </c>
      <c r="P98" s="1">
        <f>O98-'1950'!O98</f>
        <v>1</v>
      </c>
      <c r="Q98" s="5">
        <f t="shared" si="7"/>
        <v>208000</v>
      </c>
    </row>
    <row r="99" spans="1:17" x14ac:dyDescent="0.25">
      <c r="A99" s="1" t="str">
        <f t="shared" si="8"/>
        <v>Communist Albania</v>
      </c>
      <c r="B99" s="1" t="s">
        <v>429</v>
      </c>
      <c r="C99" s="1">
        <v>1</v>
      </c>
      <c r="D99">
        <v>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1">
        <f t="shared" si="9"/>
        <v>2</v>
      </c>
      <c r="P99" s="1">
        <f>O99-'1950'!O99</f>
        <v>0</v>
      </c>
      <c r="Q99" s="5">
        <f t="shared" si="7"/>
        <v>32000</v>
      </c>
    </row>
    <row r="100" spans="1:17" x14ac:dyDescent="0.25">
      <c r="A100" s="1" t="str">
        <f t="shared" si="8"/>
        <v>Communist Bulgaria</v>
      </c>
      <c r="B100" s="1" t="s">
        <v>431</v>
      </c>
      <c r="C100" s="1">
        <v>1</v>
      </c>
      <c r="D100">
        <v>3</v>
      </c>
      <c r="E100">
        <v>0</v>
      </c>
      <c r="F100">
        <v>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1">
        <f t="shared" si="9"/>
        <v>5</v>
      </c>
      <c r="P100" s="1">
        <f>O100-'1950'!O100</f>
        <v>0</v>
      </c>
      <c r="Q100" s="5">
        <f t="shared" si="7"/>
        <v>80000</v>
      </c>
    </row>
    <row r="101" spans="1:17" x14ac:dyDescent="0.25">
      <c r="A101" s="1" t="str">
        <f t="shared" si="8"/>
        <v>Communist Romania</v>
      </c>
      <c r="B101" s="1" t="s">
        <v>433</v>
      </c>
      <c r="C101" s="1">
        <v>1</v>
      </c>
      <c r="D101">
        <v>6</v>
      </c>
      <c r="E101">
        <v>0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1">
        <f t="shared" si="9"/>
        <v>11</v>
      </c>
      <c r="P101" s="1">
        <f>O101-'1950'!O101</f>
        <v>1</v>
      </c>
      <c r="Q101" s="5">
        <f t="shared" si="7"/>
        <v>176000</v>
      </c>
    </row>
    <row r="102" spans="1:17" x14ac:dyDescent="0.25">
      <c r="A102" s="1" t="str">
        <f t="shared" si="8"/>
        <v>Communist Czechoslovakia</v>
      </c>
      <c r="B102" s="1" t="s">
        <v>435</v>
      </c>
      <c r="C102" s="1">
        <v>1</v>
      </c>
      <c r="D102">
        <v>2</v>
      </c>
      <c r="E102">
        <v>0</v>
      </c>
      <c r="F102">
        <v>6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1">
        <f t="shared" si="9"/>
        <v>10</v>
      </c>
      <c r="P102" s="1">
        <f>O102-'1950'!O102</f>
        <v>2</v>
      </c>
      <c r="Q102" s="5">
        <f t="shared" si="7"/>
        <v>160000</v>
      </c>
    </row>
    <row r="103" spans="1:17" x14ac:dyDescent="0.25">
      <c r="A103" s="1" t="str">
        <f t="shared" si="8"/>
        <v>Communist Poland</v>
      </c>
      <c r="B103" s="1" t="s">
        <v>22</v>
      </c>
      <c r="C103" s="1">
        <v>1</v>
      </c>
      <c r="D103">
        <v>6</v>
      </c>
      <c r="E103">
        <v>0</v>
      </c>
      <c r="F103">
        <v>9</v>
      </c>
      <c r="G103">
        <v>2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 s="1">
        <f t="shared" si="9"/>
        <v>19</v>
      </c>
      <c r="P103" s="1">
        <f>O103-'1950'!O103</f>
        <v>-1</v>
      </c>
      <c r="Q103" s="5">
        <f t="shared" si="7"/>
        <v>304000</v>
      </c>
    </row>
    <row r="104" spans="1:17" x14ac:dyDescent="0.25">
      <c r="A104" s="1" t="str">
        <f t="shared" si="8"/>
        <v>Communist Greece</v>
      </c>
      <c r="B104" s="1" t="s">
        <v>438</v>
      </c>
      <c r="C104" s="1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1">
        <f t="shared" si="9"/>
        <v>0</v>
      </c>
      <c r="P104" s="1">
        <f>O104-'1950'!O104</f>
        <v>0</v>
      </c>
      <c r="Q104" s="5">
        <f t="shared" si="7"/>
        <v>0</v>
      </c>
    </row>
    <row r="105" spans="1:17" x14ac:dyDescent="0.25">
      <c r="A105" s="1" t="str">
        <f t="shared" si="8"/>
        <v>Uganda</v>
      </c>
      <c r="B105" s="1" t="s">
        <v>499</v>
      </c>
      <c r="C105" s="1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1">
        <f t="shared" si="9"/>
        <v>0</v>
      </c>
      <c r="P105" s="1">
        <f>O105-'1950'!O105</f>
        <v>0</v>
      </c>
      <c r="Q105" s="5">
        <f t="shared" si="7"/>
        <v>0</v>
      </c>
    </row>
    <row r="106" spans="1:17" x14ac:dyDescent="0.25">
      <c r="A106" s="1" t="str">
        <f t="shared" si="8"/>
        <v>Communist Vietnam</v>
      </c>
      <c r="B106" s="1" t="s">
        <v>503</v>
      </c>
      <c r="C106" s="1">
        <v>1</v>
      </c>
      <c r="D106">
        <v>16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</v>
      </c>
      <c r="L106">
        <v>0</v>
      </c>
      <c r="M106">
        <v>0</v>
      </c>
      <c r="N106">
        <v>10</v>
      </c>
      <c r="O106" s="1">
        <f t="shared" si="9"/>
        <v>29</v>
      </c>
      <c r="P106" s="1">
        <f>O106-'1950'!O106</f>
        <v>23</v>
      </c>
      <c r="Q106" s="5">
        <f t="shared" si="7"/>
        <v>464000</v>
      </c>
    </row>
    <row r="107" spans="1:17" x14ac:dyDescent="0.25">
      <c r="A107" s="1" t="str">
        <f t="shared" si="8"/>
        <v>Singapore</v>
      </c>
      <c r="B107" s="1" t="s">
        <v>509</v>
      </c>
      <c r="C107" s="1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1">
        <f t="shared" si="9"/>
        <v>0</v>
      </c>
      <c r="P107" s="1">
        <f>O107-'1950'!O107</f>
        <v>0</v>
      </c>
      <c r="Q107" s="5">
        <f t="shared" si="7"/>
        <v>0</v>
      </c>
    </row>
    <row r="108" spans="1:17" x14ac:dyDescent="0.25">
      <c r="A108" s="1" t="str">
        <f t="shared" si="8"/>
        <v>Upper Volta</v>
      </c>
      <c r="B108" s="1" t="s">
        <v>521</v>
      </c>
      <c r="C108" s="1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1">
        <f t="shared" si="9"/>
        <v>0</v>
      </c>
      <c r="P108" s="1">
        <f>O108-'1950'!O108</f>
        <v>0</v>
      </c>
      <c r="Q108" s="5">
        <f t="shared" si="7"/>
        <v>0</v>
      </c>
    </row>
    <row r="109" spans="1:17" x14ac:dyDescent="0.25">
      <c r="A109" s="1" t="str">
        <f t="shared" si="8"/>
        <v>Central Africa</v>
      </c>
      <c r="B109" s="1" t="s">
        <v>523</v>
      </c>
      <c r="C109" s="1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1">
        <f t="shared" si="9"/>
        <v>0</v>
      </c>
      <c r="P109" s="1">
        <f>O109-'1950'!O109</f>
        <v>0</v>
      </c>
      <c r="Q109" s="5">
        <f t="shared" si="7"/>
        <v>0</v>
      </c>
    </row>
    <row r="110" spans="1:17" x14ac:dyDescent="0.25">
      <c r="A110" s="1" t="str">
        <f t="shared" si="8"/>
        <v>Ceylon</v>
      </c>
      <c r="B110" s="1" t="s">
        <v>525</v>
      </c>
      <c r="C110" s="1">
        <v>1</v>
      </c>
      <c r="D110">
        <v>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1">
        <f t="shared" si="9"/>
        <v>2</v>
      </c>
      <c r="P110" s="1">
        <f>O110-'1950'!O110</f>
        <v>0</v>
      </c>
      <c r="Q110" s="5">
        <f t="shared" si="7"/>
        <v>32000</v>
      </c>
    </row>
    <row r="111" spans="1:17" x14ac:dyDescent="0.25">
      <c r="A111" s="1" t="str">
        <f t="shared" si="8"/>
        <v>Chad</v>
      </c>
      <c r="B111" s="1" t="s">
        <v>527</v>
      </c>
      <c r="C111" s="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1">
        <f t="shared" si="9"/>
        <v>0</v>
      </c>
      <c r="P111" s="1">
        <f>O111-'1950'!O111</f>
        <v>0</v>
      </c>
      <c r="Q111" s="5">
        <f t="shared" si="7"/>
        <v>0</v>
      </c>
    </row>
    <row r="112" spans="1:17" x14ac:dyDescent="0.25">
      <c r="A112" s="1" t="str">
        <f t="shared" si="8"/>
        <v>Congo-Brazzaville</v>
      </c>
      <c r="B112" s="1" t="s">
        <v>529</v>
      </c>
      <c r="C112" s="1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s="1">
        <f t="shared" si="9"/>
        <v>0</v>
      </c>
      <c r="P112" s="1">
        <f>O112-'1950'!O112</f>
        <v>0</v>
      </c>
      <c r="Q112" s="5">
        <f t="shared" si="7"/>
        <v>0</v>
      </c>
    </row>
    <row r="113" spans="1:17" x14ac:dyDescent="0.25">
      <c r="A113" s="1" t="str">
        <f t="shared" si="8"/>
        <v>Gambia</v>
      </c>
      <c r="B113" s="1" t="s">
        <v>531</v>
      </c>
      <c r="C113" s="1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1">
        <f t="shared" si="9"/>
        <v>0</v>
      </c>
      <c r="P113" s="1">
        <f>O113-'1950'!O113</f>
        <v>0</v>
      </c>
      <c r="Q113" s="5">
        <f t="shared" si="7"/>
        <v>0</v>
      </c>
    </row>
    <row r="114" spans="1:17" x14ac:dyDescent="0.25">
      <c r="A114" s="1" t="str">
        <f t="shared" si="8"/>
        <v>Ivory Coast</v>
      </c>
      <c r="B114" s="1" t="s">
        <v>535</v>
      </c>
      <c r="C114" s="1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1">
        <f t="shared" si="9"/>
        <v>0</v>
      </c>
      <c r="P114" s="1">
        <f>O114-'1950'!O114</f>
        <v>0</v>
      </c>
      <c r="Q114" s="5">
        <f t="shared" si="7"/>
        <v>0</v>
      </c>
    </row>
    <row r="115" spans="1:17" x14ac:dyDescent="0.25">
      <c r="A115" s="1" t="str">
        <f t="shared" si="8"/>
        <v>Jamaica</v>
      </c>
      <c r="B115" s="1" t="s">
        <v>537</v>
      </c>
      <c r="C115" s="1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1">
        <f t="shared" si="9"/>
        <v>0</v>
      </c>
      <c r="P115" s="1">
        <f>O115-'1950'!O115</f>
        <v>0</v>
      </c>
      <c r="Q115" s="5">
        <f t="shared" si="7"/>
        <v>0</v>
      </c>
    </row>
    <row r="116" spans="1:17" x14ac:dyDescent="0.25">
      <c r="A116" s="1" t="str">
        <f t="shared" si="8"/>
        <v>Kenya</v>
      </c>
      <c r="B116" s="1" t="s">
        <v>539</v>
      </c>
      <c r="C116" s="1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s="1">
        <f t="shared" si="9"/>
        <v>0</v>
      </c>
      <c r="P116" s="1">
        <f>O116-'1950'!O116</f>
        <v>0</v>
      </c>
      <c r="Q116" s="5">
        <f t="shared" si="7"/>
        <v>0</v>
      </c>
    </row>
    <row r="117" spans="1:17" x14ac:dyDescent="0.25">
      <c r="A117" s="1" t="str">
        <f t="shared" si="8"/>
        <v>Kuwait</v>
      </c>
      <c r="B117" s="1" t="s">
        <v>541</v>
      </c>
      <c r="C117" s="1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1">
        <f t="shared" si="9"/>
        <v>0</v>
      </c>
      <c r="P117" s="1">
        <f>O117-'1950'!O117</f>
        <v>0</v>
      </c>
      <c r="Q117" s="5">
        <f t="shared" si="7"/>
        <v>0</v>
      </c>
    </row>
    <row r="118" spans="1:17" x14ac:dyDescent="0.25">
      <c r="A118" s="1" t="str">
        <f t="shared" si="8"/>
        <v>Malta</v>
      </c>
      <c r="B118" s="1" t="s">
        <v>543</v>
      </c>
      <c r="C118" s="1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s="1">
        <f t="shared" si="9"/>
        <v>0</v>
      </c>
      <c r="P118" s="1">
        <f>O118-'1950'!O118</f>
        <v>0</v>
      </c>
      <c r="Q118" s="5">
        <f t="shared" si="7"/>
        <v>0</v>
      </c>
    </row>
    <row r="119" spans="1:17" x14ac:dyDescent="0.25">
      <c r="A119" s="1" t="str">
        <f t="shared" si="8"/>
        <v>Mauritania</v>
      </c>
      <c r="B119" s="1" t="s">
        <v>545</v>
      </c>
      <c r="C119" s="1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1">
        <f t="shared" si="9"/>
        <v>0</v>
      </c>
      <c r="P119" s="1">
        <f>O119-'1950'!O119</f>
        <v>0</v>
      </c>
      <c r="Q119" s="5">
        <f t="shared" si="7"/>
        <v>0</v>
      </c>
    </row>
    <row r="120" spans="1:17" x14ac:dyDescent="0.25">
      <c r="A120" s="1" t="str">
        <f t="shared" si="8"/>
        <v>Niger</v>
      </c>
      <c r="B120" s="1" t="s">
        <v>547</v>
      </c>
      <c r="C120" s="1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1">
        <f t="shared" si="9"/>
        <v>0</v>
      </c>
      <c r="P120" s="1">
        <f>O120-'1950'!O120</f>
        <v>0</v>
      </c>
      <c r="Q120" s="5">
        <f t="shared" si="7"/>
        <v>0</v>
      </c>
    </row>
    <row r="121" spans="1:17" x14ac:dyDescent="0.25">
      <c r="A121" s="1" t="str">
        <f t="shared" si="8"/>
        <v>Rwanda</v>
      </c>
      <c r="B121" s="1" t="s">
        <v>549</v>
      </c>
      <c r="C121" s="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1">
        <f t="shared" si="9"/>
        <v>0</v>
      </c>
      <c r="P121" s="1">
        <f>O121-'1950'!O121</f>
        <v>0</v>
      </c>
      <c r="Q121" s="5">
        <f t="shared" si="7"/>
        <v>0</v>
      </c>
    </row>
    <row r="122" spans="1:17" x14ac:dyDescent="0.25">
      <c r="A122" s="1" t="str">
        <f t="shared" si="8"/>
        <v>Senegal</v>
      </c>
      <c r="B122" s="1" t="s">
        <v>551</v>
      </c>
      <c r="C122" s="1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1">
        <f t="shared" si="9"/>
        <v>0</v>
      </c>
      <c r="P122" s="1">
        <f>O122-'1950'!O122</f>
        <v>0</v>
      </c>
      <c r="Q122" s="5">
        <f t="shared" si="7"/>
        <v>0</v>
      </c>
    </row>
    <row r="123" spans="1:17" x14ac:dyDescent="0.25">
      <c r="A123" s="1" t="str">
        <f t="shared" si="8"/>
        <v>Tanganyika</v>
      </c>
      <c r="B123" s="1" t="s">
        <v>553</v>
      </c>
      <c r="C123" s="1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 s="1">
        <f t="shared" si="9"/>
        <v>0</v>
      </c>
      <c r="P123" s="1">
        <f>O123-'1950'!O123</f>
        <v>0</v>
      </c>
      <c r="Q123" s="5">
        <f t="shared" si="7"/>
        <v>0</v>
      </c>
    </row>
    <row r="124" spans="1:17" x14ac:dyDescent="0.25">
      <c r="A124" s="1" t="str">
        <f t="shared" si="8"/>
        <v>Trinidad and Tobago</v>
      </c>
      <c r="B124" s="1" t="s">
        <v>555</v>
      </c>
      <c r="C124" s="1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1">
        <f t="shared" si="9"/>
        <v>0</v>
      </c>
      <c r="P124" s="1">
        <f>O124-'1950'!O124</f>
        <v>0</v>
      </c>
      <c r="Q124" s="5">
        <f t="shared" si="7"/>
        <v>0</v>
      </c>
    </row>
    <row r="125" spans="1:17" x14ac:dyDescent="0.25">
      <c r="A125" s="1" t="str">
        <f t="shared" si="8"/>
        <v>Togo</v>
      </c>
      <c r="B125" s="1" t="s">
        <v>557</v>
      </c>
      <c r="C125" s="1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1">
        <f t="shared" si="9"/>
        <v>0</v>
      </c>
      <c r="P125" s="1">
        <f>O125-'1950'!O125</f>
        <v>0</v>
      </c>
      <c r="Q125" s="5">
        <f t="shared" si="7"/>
        <v>0</v>
      </c>
    </row>
    <row r="126" spans="1:17" x14ac:dyDescent="0.25">
      <c r="A126" s="1" t="str">
        <f t="shared" si="8"/>
        <v>Uruguay</v>
      </c>
      <c r="B126" s="1" t="s">
        <v>324</v>
      </c>
      <c r="C126" s="1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1">
        <f t="shared" si="9"/>
        <v>1</v>
      </c>
      <c r="P126" s="1">
        <f>O126-'1950'!O126</f>
        <v>0</v>
      </c>
      <c r="Q126" s="5">
        <f t="shared" si="7"/>
        <v>16000</v>
      </c>
    </row>
    <row r="127" spans="1:17" x14ac:dyDescent="0.25">
      <c r="A127" s="1" t="str">
        <f t="shared" si="8"/>
        <v>USA</v>
      </c>
      <c r="B127" s="1" t="s">
        <v>14</v>
      </c>
      <c r="C127" s="1">
        <v>1</v>
      </c>
      <c r="D127">
        <v>0</v>
      </c>
      <c r="E127">
        <v>0</v>
      </c>
      <c r="F127">
        <v>40</v>
      </c>
      <c r="G127">
        <v>10</v>
      </c>
      <c r="H127">
        <v>10</v>
      </c>
      <c r="I127">
        <v>5</v>
      </c>
      <c r="J127">
        <v>6</v>
      </c>
      <c r="K127">
        <v>1</v>
      </c>
      <c r="L127">
        <v>2</v>
      </c>
      <c r="M127">
        <v>6</v>
      </c>
      <c r="N127">
        <v>0</v>
      </c>
      <c r="O127" s="1">
        <f t="shared" si="9"/>
        <v>80</v>
      </c>
      <c r="P127" s="1">
        <f>O127-'1950'!O127</f>
        <v>-34</v>
      </c>
      <c r="Q127" s="5">
        <f t="shared" si="7"/>
        <v>1280000</v>
      </c>
    </row>
    <row r="128" spans="1:17" x14ac:dyDescent="0.25">
      <c r="A128" s="1" t="str">
        <f t="shared" si="8"/>
        <v>Venezuela</v>
      </c>
      <c r="B128" s="1" t="s">
        <v>363</v>
      </c>
      <c r="C128" s="1">
        <v>1</v>
      </c>
      <c r="D128">
        <v>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s="1">
        <f t="shared" si="9"/>
        <v>2</v>
      </c>
      <c r="P128" s="1">
        <f>O128-'1950'!O128</f>
        <v>0</v>
      </c>
      <c r="Q128" s="5">
        <f t="shared" si="7"/>
        <v>32000</v>
      </c>
    </row>
    <row r="129" spans="1:17" x14ac:dyDescent="0.25">
      <c r="A129" s="1" t="str">
        <f t="shared" si="8"/>
        <v>Nationalist Vietnam</v>
      </c>
      <c r="B129" s="1" t="s">
        <v>367</v>
      </c>
      <c r="C129" s="1">
        <v>1</v>
      </c>
      <c r="D129">
        <v>14</v>
      </c>
      <c r="E129">
        <v>0</v>
      </c>
      <c r="F129">
        <v>4</v>
      </c>
      <c r="G129">
        <v>1</v>
      </c>
      <c r="H129">
        <v>0</v>
      </c>
      <c r="I129">
        <v>0</v>
      </c>
      <c r="J129">
        <v>0</v>
      </c>
      <c r="K129">
        <v>2</v>
      </c>
      <c r="L129">
        <v>0</v>
      </c>
      <c r="M129">
        <v>1</v>
      </c>
      <c r="N129">
        <v>0</v>
      </c>
      <c r="O129" s="1">
        <f t="shared" si="9"/>
        <v>22</v>
      </c>
      <c r="P129" s="1">
        <f>O129-'1950'!O129</f>
        <v>18</v>
      </c>
      <c r="Q129" s="5">
        <f t="shared" si="7"/>
        <v>352000</v>
      </c>
    </row>
    <row r="130" spans="1:17" x14ac:dyDescent="0.25">
      <c r="A130" s="1" t="str">
        <f t="shared" ref="A130" si="10">VLOOKUP(B130,CODES,2,FALSE)</f>
        <v>Yemen</v>
      </c>
      <c r="B130" s="1" t="s">
        <v>371</v>
      </c>
      <c r="C130" s="1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1">
        <f t="shared" ref="O130" si="11">SUM(D130:N130)</f>
        <v>1</v>
      </c>
      <c r="P130" s="1">
        <f>O130-'1950'!O130</f>
        <v>0</v>
      </c>
      <c r="Q130" s="5">
        <f t="shared" si="7"/>
        <v>16000</v>
      </c>
    </row>
    <row r="131" spans="1:17" x14ac:dyDescent="0.25">
      <c r="A131" s="3" t="s">
        <v>562</v>
      </c>
      <c r="B131" s="3"/>
      <c r="C131" s="3"/>
      <c r="D131" s="3">
        <f>SUM(D2:D130)</f>
        <v>427</v>
      </c>
      <c r="E131" s="3">
        <f t="shared" ref="E131:Q131" si="12">SUM(E2:E130)</f>
        <v>1</v>
      </c>
      <c r="F131" s="3">
        <f t="shared" si="12"/>
        <v>329</v>
      </c>
      <c r="G131" s="3">
        <f t="shared" si="12"/>
        <v>60</v>
      </c>
      <c r="H131" s="3">
        <f t="shared" si="12"/>
        <v>98</v>
      </c>
      <c r="I131" s="3">
        <f t="shared" si="12"/>
        <v>13</v>
      </c>
      <c r="J131" s="3">
        <f t="shared" si="12"/>
        <v>6</v>
      </c>
      <c r="K131" s="3">
        <f t="shared" si="12"/>
        <v>50</v>
      </c>
      <c r="L131" s="3">
        <f t="shared" si="12"/>
        <v>27</v>
      </c>
      <c r="M131" s="3">
        <f t="shared" si="12"/>
        <v>51</v>
      </c>
      <c r="N131" s="3">
        <f t="shared" si="12"/>
        <v>16</v>
      </c>
      <c r="O131" s="3">
        <f t="shared" si="12"/>
        <v>1078</v>
      </c>
      <c r="P131" s="3"/>
      <c r="Q131" s="6">
        <f t="shared" si="12"/>
        <v>17248000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workbookViewId="0">
      <pane ySplit="1" topLeftCell="A68" activePane="bottomLeft" state="frozen"/>
      <selection activeCell="R3" sqref="R3"/>
      <selection pane="bottomLeft" activeCell="F87" sqref="F87"/>
    </sheetView>
  </sheetViews>
  <sheetFormatPr defaultRowHeight="15" x14ac:dyDescent="0.25"/>
  <cols>
    <col min="1" max="1" width="25.5703125" bestFit="1" customWidth="1"/>
    <col min="2" max="2" width="5.5703125" bestFit="1" customWidth="1"/>
    <col min="3" max="3" width="4.140625" bestFit="1" customWidth="1"/>
    <col min="4" max="4" width="4" bestFit="1" customWidth="1"/>
    <col min="5" max="5" width="4.7109375" bestFit="1" customWidth="1"/>
    <col min="6" max="6" width="5.140625" bestFit="1" customWidth="1"/>
    <col min="7" max="7" width="4.85546875" bestFit="1" customWidth="1"/>
    <col min="8" max="8" width="5.140625" bestFit="1" customWidth="1"/>
    <col min="9" max="9" width="4.5703125" bestFit="1" customWidth="1"/>
    <col min="10" max="11" width="5.140625" bestFit="1" customWidth="1"/>
    <col min="12" max="12" width="4.7109375" bestFit="1" customWidth="1"/>
    <col min="13" max="13" width="3.7109375" bestFit="1" customWidth="1"/>
    <col min="14" max="14" width="4.140625" bestFit="1" customWidth="1"/>
    <col min="15" max="15" width="5" bestFit="1" customWidth="1"/>
    <col min="16" max="16" width="4.7109375" bestFit="1" customWidth="1"/>
    <col min="17" max="17" width="9.85546875" style="8" bestFit="1" customWidth="1"/>
  </cols>
  <sheetData>
    <row r="1" spans="1:17" x14ac:dyDescent="0.25">
      <c r="A1" s="1" t="s">
        <v>559</v>
      </c>
      <c r="B1" s="1" t="s">
        <v>0</v>
      </c>
      <c r="C1" s="1" t="s">
        <v>560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s="1" t="s">
        <v>12</v>
      </c>
      <c r="P1" s="1" t="s">
        <v>561</v>
      </c>
      <c r="Q1" s="5" t="s">
        <v>563</v>
      </c>
    </row>
    <row r="2" spans="1:17" x14ac:dyDescent="0.25">
      <c r="A2" s="1" t="str">
        <f t="shared" ref="A2:A65" si="0">VLOOKUP(B2,CODES,2,FALSE)</f>
        <v>Afghanistan</v>
      </c>
      <c r="B2" s="1" t="s">
        <v>24</v>
      </c>
      <c r="C2" s="1">
        <v>1</v>
      </c>
      <c r="D2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1">
        <f t="shared" ref="O2:O65" si="1">SUM(D2:N2)</f>
        <v>7</v>
      </c>
      <c r="P2" s="1">
        <f>O2-'1953'!O2</f>
        <v>0</v>
      </c>
      <c r="Q2" s="5">
        <f>O2*16000</f>
        <v>112000</v>
      </c>
    </row>
    <row r="3" spans="1:17" x14ac:dyDescent="0.25">
      <c r="A3" s="1" t="str">
        <f t="shared" si="0"/>
        <v>Algeria</v>
      </c>
      <c r="B3" s="1" t="s">
        <v>28</v>
      </c>
      <c r="C3" s="1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">
        <f t="shared" si="1"/>
        <v>0</v>
      </c>
      <c r="P3" s="1">
        <f>O3-'1953'!O3</f>
        <v>0</v>
      </c>
      <c r="Q3" s="5">
        <f t="shared" ref="Q3:Q66" si="2">O3*16000</f>
        <v>0</v>
      </c>
    </row>
    <row r="4" spans="1:17" x14ac:dyDescent="0.25">
      <c r="A4" s="1" t="str">
        <f t="shared" si="0"/>
        <v>Argentina</v>
      </c>
      <c r="B4" s="1" t="s">
        <v>38</v>
      </c>
      <c r="C4" s="1">
        <v>1</v>
      </c>
      <c r="D4"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 s="1">
        <f t="shared" si="1"/>
        <v>5</v>
      </c>
      <c r="P4" s="1">
        <f>O4-'1953'!O4</f>
        <v>0</v>
      </c>
      <c r="Q4" s="5">
        <f t="shared" si="2"/>
        <v>80000</v>
      </c>
    </row>
    <row r="5" spans="1:17" x14ac:dyDescent="0.25">
      <c r="A5" s="1" t="str">
        <f t="shared" si="0"/>
        <v>Australia</v>
      </c>
      <c r="B5" s="1" t="s">
        <v>41</v>
      </c>
      <c r="C5" s="1">
        <v>1</v>
      </c>
      <c r="D5">
        <v>0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">
        <f t="shared" si="1"/>
        <v>4</v>
      </c>
      <c r="P5" s="1">
        <f>O5-'1953'!O5</f>
        <v>0</v>
      </c>
      <c r="Q5" s="5">
        <f t="shared" si="2"/>
        <v>64000</v>
      </c>
    </row>
    <row r="6" spans="1:17" x14ac:dyDescent="0.25">
      <c r="A6" s="1" t="str">
        <f t="shared" si="0"/>
        <v>Austria</v>
      </c>
      <c r="B6" s="1" t="s">
        <v>43</v>
      </c>
      <c r="C6" s="1">
        <v>1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">
        <f t="shared" si="1"/>
        <v>2</v>
      </c>
      <c r="P6" s="1">
        <f>O6-'1953'!O6</f>
        <v>0</v>
      </c>
      <c r="Q6" s="5">
        <f t="shared" si="2"/>
        <v>32000</v>
      </c>
    </row>
    <row r="7" spans="1:17" x14ac:dyDescent="0.25">
      <c r="A7" s="1" t="str">
        <f t="shared" si="0"/>
        <v>Belgium</v>
      </c>
      <c r="B7" s="1" t="s">
        <v>49</v>
      </c>
      <c r="C7" s="1">
        <v>1</v>
      </c>
      <c r="D7">
        <v>0</v>
      </c>
      <c r="E7">
        <v>0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">
        <f t="shared" si="1"/>
        <v>3</v>
      </c>
      <c r="P7" s="1">
        <f>O7-'1953'!O7</f>
        <v>0</v>
      </c>
      <c r="Q7" s="5">
        <f t="shared" si="2"/>
        <v>48000</v>
      </c>
    </row>
    <row r="8" spans="1:17" x14ac:dyDescent="0.25">
      <c r="A8" s="1" t="str">
        <f t="shared" si="0"/>
        <v>Benin-Sahel</v>
      </c>
      <c r="B8" s="1" t="s">
        <v>51</v>
      </c>
      <c r="C8" s="1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">
        <f t="shared" si="1"/>
        <v>0</v>
      </c>
      <c r="P8" s="1">
        <f>O8-'1953'!O8</f>
        <v>0</v>
      </c>
      <c r="Q8" s="5">
        <f t="shared" si="2"/>
        <v>0</v>
      </c>
    </row>
    <row r="9" spans="1:17" x14ac:dyDescent="0.25">
      <c r="A9" s="1" t="str">
        <f t="shared" si="0"/>
        <v>Bhutan</v>
      </c>
      <c r="B9" s="1" t="s">
        <v>53</v>
      </c>
      <c r="C9" s="1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>
        <f t="shared" si="1"/>
        <v>0</v>
      </c>
      <c r="P9" s="1">
        <f>O9-'1953'!O9</f>
        <v>0</v>
      </c>
      <c r="Q9" s="5">
        <f t="shared" si="2"/>
        <v>0</v>
      </c>
    </row>
    <row r="10" spans="1:17" x14ac:dyDescent="0.25">
      <c r="A10" s="1" t="str">
        <f t="shared" si="0"/>
        <v>Bolivia</v>
      </c>
      <c r="B10" s="1" t="s">
        <v>57</v>
      </c>
      <c r="C10" s="1">
        <v>1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">
        <f t="shared" si="1"/>
        <v>2</v>
      </c>
      <c r="P10" s="1">
        <f>O10-'1953'!O10</f>
        <v>0</v>
      </c>
      <c r="Q10" s="5">
        <f t="shared" si="2"/>
        <v>32000</v>
      </c>
    </row>
    <row r="11" spans="1:17" x14ac:dyDescent="0.25">
      <c r="A11" s="1" t="str">
        <f t="shared" si="0"/>
        <v>Brazil</v>
      </c>
      <c r="B11" s="1" t="s">
        <v>61</v>
      </c>
      <c r="C11" s="1">
        <v>1</v>
      </c>
      <c r="D11">
        <v>4</v>
      </c>
      <c r="E11">
        <v>0</v>
      </c>
      <c r="F11">
        <v>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">
        <f t="shared" si="1"/>
        <v>8</v>
      </c>
      <c r="P11" s="1">
        <f>O11-'1953'!O11</f>
        <v>0</v>
      </c>
      <c r="Q11" s="5">
        <f t="shared" si="2"/>
        <v>128000</v>
      </c>
    </row>
    <row r="12" spans="1:17" x14ac:dyDescent="0.25">
      <c r="A12" s="1" t="str">
        <f t="shared" si="0"/>
        <v>Brunei</v>
      </c>
      <c r="B12" s="1" t="s">
        <v>63</v>
      </c>
      <c r="C12" s="1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">
        <f t="shared" si="1"/>
        <v>0</v>
      </c>
      <c r="P12" s="1">
        <f>O12-'1953'!O12</f>
        <v>0</v>
      </c>
      <c r="Q12" s="5">
        <f t="shared" si="2"/>
        <v>0</v>
      </c>
    </row>
    <row r="13" spans="1:17" x14ac:dyDescent="0.25">
      <c r="A13" s="1" t="str">
        <f t="shared" si="0"/>
        <v>Burma</v>
      </c>
      <c r="B13" s="1" t="s">
        <v>67</v>
      </c>
      <c r="C13" s="1">
        <v>1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>
        <f t="shared" si="1"/>
        <v>4</v>
      </c>
      <c r="P13" s="1">
        <f>O13-'1953'!O13</f>
        <v>0</v>
      </c>
      <c r="Q13" s="5">
        <f t="shared" si="2"/>
        <v>64000</v>
      </c>
    </row>
    <row r="14" spans="1:17" x14ac:dyDescent="0.25">
      <c r="A14" s="1" t="str">
        <f t="shared" si="0"/>
        <v>Cameroon</v>
      </c>
      <c r="B14" s="1" t="s">
        <v>71</v>
      </c>
      <c r="C14" s="1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">
        <f t="shared" si="1"/>
        <v>0</v>
      </c>
      <c r="P14" s="1">
        <f>O14-'1953'!O14</f>
        <v>0</v>
      </c>
      <c r="Q14" s="5">
        <f t="shared" si="2"/>
        <v>0</v>
      </c>
    </row>
    <row r="15" spans="1:17" x14ac:dyDescent="0.25">
      <c r="A15" s="1" t="str">
        <f t="shared" si="0"/>
        <v>Canada</v>
      </c>
      <c r="B15" s="1" t="s">
        <v>73</v>
      </c>
      <c r="C15" s="1">
        <v>1</v>
      </c>
      <c r="D15">
        <v>0</v>
      </c>
      <c r="E15">
        <v>0</v>
      </c>
      <c r="F15">
        <v>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f t="shared" si="1"/>
        <v>5</v>
      </c>
      <c r="P15" s="1">
        <f>O15-'1953'!O15</f>
        <v>-1</v>
      </c>
      <c r="Q15" s="5">
        <f t="shared" si="2"/>
        <v>80000</v>
      </c>
    </row>
    <row r="16" spans="1:17" x14ac:dyDescent="0.25">
      <c r="A16" s="1" t="str">
        <f t="shared" si="0"/>
        <v>Communist China</v>
      </c>
      <c r="B16" s="1" t="s">
        <v>16</v>
      </c>
      <c r="C16" s="1">
        <v>1</v>
      </c>
      <c r="D16">
        <v>60</v>
      </c>
      <c r="E16">
        <v>0</v>
      </c>
      <c r="F16">
        <v>20</v>
      </c>
      <c r="G16">
        <v>10</v>
      </c>
      <c r="H16">
        <v>3</v>
      </c>
      <c r="I16">
        <v>0</v>
      </c>
      <c r="J16">
        <v>0</v>
      </c>
      <c r="K16">
        <v>8</v>
      </c>
      <c r="L16">
        <v>0</v>
      </c>
      <c r="M16">
        <v>5</v>
      </c>
      <c r="N16">
        <v>0</v>
      </c>
      <c r="O16" s="1">
        <f t="shared" si="1"/>
        <v>106</v>
      </c>
      <c r="P16" s="1">
        <f>O16-'1953'!O16</f>
        <v>6</v>
      </c>
      <c r="Q16" s="5">
        <f t="shared" si="2"/>
        <v>1696000</v>
      </c>
    </row>
    <row r="17" spans="1:17" x14ac:dyDescent="0.25">
      <c r="A17" s="1" t="str">
        <f t="shared" si="0"/>
        <v>Nationalist China</v>
      </c>
      <c r="B17" s="1" t="s">
        <v>15</v>
      </c>
      <c r="C17" s="1">
        <v>1</v>
      </c>
      <c r="D17">
        <v>2</v>
      </c>
      <c r="E17">
        <v>0</v>
      </c>
      <c r="F17">
        <v>5</v>
      </c>
      <c r="G17">
        <v>0</v>
      </c>
      <c r="H17">
        <v>2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 s="1">
        <f t="shared" si="1"/>
        <v>10</v>
      </c>
      <c r="P17" s="1">
        <f>O17-'1953'!O17</f>
        <v>-1</v>
      </c>
      <c r="Q17" s="5">
        <f t="shared" si="2"/>
        <v>160000</v>
      </c>
    </row>
    <row r="18" spans="1:17" x14ac:dyDescent="0.25">
      <c r="A18" s="1" t="str">
        <f t="shared" si="0"/>
        <v>Chile</v>
      </c>
      <c r="B18" s="1" t="s">
        <v>79</v>
      </c>
      <c r="C18" s="1">
        <v>1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">
        <f t="shared" si="1"/>
        <v>2</v>
      </c>
      <c r="P18" s="1">
        <f>O18-'1953'!O18</f>
        <v>0</v>
      </c>
      <c r="Q18" s="5">
        <f t="shared" si="2"/>
        <v>32000</v>
      </c>
    </row>
    <row r="19" spans="1:17" x14ac:dyDescent="0.25">
      <c r="A19" s="1" t="str">
        <f t="shared" si="0"/>
        <v>Cambodia</v>
      </c>
      <c r="B19" s="1" t="s">
        <v>81</v>
      </c>
      <c r="C19" s="1">
        <v>1</v>
      </c>
      <c r="D19">
        <v>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">
        <f t="shared" si="1"/>
        <v>3</v>
      </c>
      <c r="P19" s="1">
        <f>O19-'1953'!O19</f>
        <v>0</v>
      </c>
      <c r="Q19" s="5">
        <f t="shared" si="2"/>
        <v>48000</v>
      </c>
    </row>
    <row r="20" spans="1:17" x14ac:dyDescent="0.25">
      <c r="A20" s="1" t="str">
        <f t="shared" si="0"/>
        <v>Colombia</v>
      </c>
      <c r="B20" s="1" t="s">
        <v>83</v>
      </c>
      <c r="C20" s="1">
        <v>1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">
        <f t="shared" si="1"/>
        <v>2</v>
      </c>
      <c r="P20" s="1">
        <f>O20-'1953'!O20</f>
        <v>0</v>
      </c>
      <c r="Q20" s="5">
        <f t="shared" si="2"/>
        <v>32000</v>
      </c>
    </row>
    <row r="21" spans="1:17" x14ac:dyDescent="0.25">
      <c r="A21" s="1" t="str">
        <f t="shared" si="0"/>
        <v>Congo</v>
      </c>
      <c r="B21" s="1" t="s">
        <v>85</v>
      </c>
      <c r="C21" s="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>
        <f t="shared" si="1"/>
        <v>0</v>
      </c>
      <c r="P21" s="1">
        <f>O21-'1953'!O21</f>
        <v>0</v>
      </c>
      <c r="Q21" s="5">
        <f t="shared" si="2"/>
        <v>0</v>
      </c>
    </row>
    <row r="22" spans="1:17" x14ac:dyDescent="0.25">
      <c r="A22" s="1" t="str">
        <f t="shared" si="0"/>
        <v>Costa Rica</v>
      </c>
      <c r="B22" s="1" t="s">
        <v>87</v>
      </c>
      <c r="C22" s="1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">
        <f t="shared" si="1"/>
        <v>0</v>
      </c>
      <c r="P22" s="1">
        <f>O22-'1953'!O22</f>
        <v>0</v>
      </c>
      <c r="Q22" s="5">
        <f t="shared" si="2"/>
        <v>0</v>
      </c>
    </row>
    <row r="23" spans="1:17" x14ac:dyDescent="0.25">
      <c r="A23" s="1" t="str">
        <f t="shared" si="0"/>
        <v>Cuba</v>
      </c>
      <c r="B23" s="1" t="s">
        <v>95</v>
      </c>
      <c r="C23" s="1">
        <v>1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1">
        <f t="shared" si="1"/>
        <v>2</v>
      </c>
      <c r="P23" s="1">
        <f>O23-'1953'!O23</f>
        <v>0</v>
      </c>
      <c r="Q23" s="5">
        <f t="shared" si="2"/>
        <v>32000</v>
      </c>
    </row>
    <row r="24" spans="1:17" x14ac:dyDescent="0.25">
      <c r="A24" s="1" t="str">
        <f t="shared" si="0"/>
        <v>Communist Germany</v>
      </c>
      <c r="B24" s="1" t="s">
        <v>105</v>
      </c>
      <c r="C24" s="1">
        <v>1</v>
      </c>
      <c r="D24">
        <v>0</v>
      </c>
      <c r="E24">
        <v>0</v>
      </c>
      <c r="F24">
        <v>4</v>
      </c>
      <c r="G24">
        <v>3</v>
      </c>
      <c r="H24">
        <v>3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 s="1">
        <f t="shared" si="1"/>
        <v>11</v>
      </c>
      <c r="P24" s="1">
        <f>O24-'1953'!O24</f>
        <v>1</v>
      </c>
      <c r="Q24" s="5">
        <f t="shared" si="2"/>
        <v>176000</v>
      </c>
    </row>
    <row r="25" spans="1:17" x14ac:dyDescent="0.25">
      <c r="A25" s="1" t="str">
        <f t="shared" si="0"/>
        <v>Denmark</v>
      </c>
      <c r="B25" s="1" t="s">
        <v>107</v>
      </c>
      <c r="C25" s="1">
        <v>1</v>
      </c>
      <c r="D25">
        <v>0</v>
      </c>
      <c r="E25">
        <v>0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">
        <f t="shared" si="1"/>
        <v>2</v>
      </c>
      <c r="P25" s="1">
        <f>O25-'1953'!O25</f>
        <v>0</v>
      </c>
      <c r="Q25" s="5">
        <f t="shared" si="2"/>
        <v>32000</v>
      </c>
    </row>
    <row r="26" spans="1:17" x14ac:dyDescent="0.25">
      <c r="A26" s="1" t="str">
        <f t="shared" si="0"/>
        <v>Federal Germany</v>
      </c>
      <c r="B26" s="1" t="s">
        <v>109</v>
      </c>
      <c r="C26" s="1">
        <v>1</v>
      </c>
      <c r="D26">
        <v>0</v>
      </c>
      <c r="E26">
        <v>0</v>
      </c>
      <c r="F26">
        <v>7</v>
      </c>
      <c r="G26">
        <v>5</v>
      </c>
      <c r="H26">
        <v>3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 s="1">
        <f t="shared" si="1"/>
        <v>16</v>
      </c>
      <c r="P26" s="1">
        <f>O26-'1953'!O26</f>
        <v>4</v>
      </c>
      <c r="Q26" s="5">
        <f t="shared" si="2"/>
        <v>256000</v>
      </c>
    </row>
    <row r="27" spans="1:17" x14ac:dyDescent="0.25">
      <c r="A27" s="1" t="str">
        <f t="shared" si="0"/>
        <v>Dominican Republic</v>
      </c>
      <c r="B27" s="1" t="s">
        <v>111</v>
      </c>
      <c r="C27" s="1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">
        <f t="shared" si="1"/>
        <v>1</v>
      </c>
      <c r="P27" s="1">
        <f>O27-'1953'!O27</f>
        <v>0</v>
      </c>
      <c r="Q27" s="5">
        <f t="shared" si="2"/>
        <v>16000</v>
      </c>
    </row>
    <row r="28" spans="1:17" x14ac:dyDescent="0.25">
      <c r="A28" s="1" t="str">
        <f t="shared" si="0"/>
        <v>Ecuador</v>
      </c>
      <c r="B28" s="1" t="s">
        <v>115</v>
      </c>
      <c r="C28" s="1">
        <v>1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">
        <f t="shared" si="1"/>
        <v>2</v>
      </c>
      <c r="P28" s="1">
        <f>O28-'1953'!O28</f>
        <v>0</v>
      </c>
      <c r="Q28" s="5">
        <f t="shared" si="2"/>
        <v>32000</v>
      </c>
    </row>
    <row r="29" spans="1:17" x14ac:dyDescent="0.25">
      <c r="A29" s="1" t="str">
        <f t="shared" si="0"/>
        <v>Egypt</v>
      </c>
      <c r="B29" s="1" t="s">
        <v>117</v>
      </c>
      <c r="C29" s="1">
        <v>1</v>
      </c>
      <c r="D29">
        <v>2</v>
      </c>
      <c r="E29">
        <v>0</v>
      </c>
      <c r="F29">
        <v>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">
        <f t="shared" si="1"/>
        <v>7</v>
      </c>
      <c r="P29" s="1">
        <f>O29-'1953'!O29</f>
        <v>0</v>
      </c>
      <c r="Q29" s="5">
        <f t="shared" si="2"/>
        <v>112000</v>
      </c>
    </row>
    <row r="30" spans="1:17" x14ac:dyDescent="0.25">
      <c r="A30" s="1" t="str">
        <f t="shared" si="0"/>
        <v>United Kingdom</v>
      </c>
      <c r="B30" s="1" t="s">
        <v>17</v>
      </c>
      <c r="C30" s="1">
        <v>1</v>
      </c>
      <c r="D30">
        <v>0</v>
      </c>
      <c r="E30">
        <v>0</v>
      </c>
      <c r="F30">
        <v>12</v>
      </c>
      <c r="G30">
        <v>5</v>
      </c>
      <c r="H30">
        <v>3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 s="1">
        <f t="shared" si="1"/>
        <v>22</v>
      </c>
      <c r="P30" s="1">
        <f>O30-'1953'!O30</f>
        <v>-2</v>
      </c>
      <c r="Q30" s="5">
        <f t="shared" si="2"/>
        <v>352000</v>
      </c>
    </row>
    <row r="31" spans="1:17" x14ac:dyDescent="0.25">
      <c r="A31" s="1" t="str">
        <f t="shared" si="0"/>
        <v>Abyssinia</v>
      </c>
      <c r="B31" s="1" t="s">
        <v>124</v>
      </c>
      <c r="C31" s="1">
        <v>1</v>
      </c>
      <c r="D31">
        <v>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 s="1">
        <f t="shared" si="1"/>
        <v>8</v>
      </c>
      <c r="P31" s="1">
        <f>O31-'1953'!O31</f>
        <v>-2</v>
      </c>
      <c r="Q31" s="5">
        <f t="shared" si="2"/>
        <v>128000</v>
      </c>
    </row>
    <row r="32" spans="1:17" x14ac:dyDescent="0.25">
      <c r="A32" s="1" t="str">
        <f t="shared" si="0"/>
        <v>Finland</v>
      </c>
      <c r="B32" s="1" t="s">
        <v>128</v>
      </c>
      <c r="C32" s="1">
        <v>1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1">
        <f t="shared" si="1"/>
        <v>2</v>
      </c>
      <c r="P32" s="1">
        <f>O32-'1953'!O32</f>
        <v>0</v>
      </c>
      <c r="Q32" s="5">
        <f t="shared" si="2"/>
        <v>32000</v>
      </c>
    </row>
    <row r="33" spans="1:17" x14ac:dyDescent="0.25">
      <c r="A33" s="1" t="str">
        <f t="shared" si="0"/>
        <v>France</v>
      </c>
      <c r="B33" s="1" t="s">
        <v>21</v>
      </c>
      <c r="C33" s="1">
        <v>1</v>
      </c>
      <c r="D33">
        <v>0</v>
      </c>
      <c r="E33">
        <v>0</v>
      </c>
      <c r="F33">
        <v>15</v>
      </c>
      <c r="G33">
        <v>10</v>
      </c>
      <c r="H33">
        <v>4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 s="1">
        <f t="shared" si="1"/>
        <v>30</v>
      </c>
      <c r="P33" s="1">
        <f>O33-'1953'!O33</f>
        <v>0</v>
      </c>
      <c r="Q33" s="5">
        <f t="shared" si="2"/>
        <v>480000</v>
      </c>
    </row>
    <row r="34" spans="1:17" x14ac:dyDescent="0.25">
      <c r="A34" s="1" t="str">
        <f t="shared" si="0"/>
        <v>Gabon</v>
      </c>
      <c r="B34" s="1" t="s">
        <v>133</v>
      </c>
      <c r="C34" s="1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1">
        <f t="shared" si="1"/>
        <v>0</v>
      </c>
      <c r="P34" s="1">
        <f>O34-'1953'!O34</f>
        <v>0</v>
      </c>
      <c r="Q34" s="5">
        <f t="shared" si="2"/>
        <v>0</v>
      </c>
    </row>
    <row r="35" spans="1:17" x14ac:dyDescent="0.25">
      <c r="A35" s="1" t="str">
        <f t="shared" si="0"/>
        <v>Ghana</v>
      </c>
      <c r="B35" s="1" t="s">
        <v>139</v>
      </c>
      <c r="C35" s="1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>
        <f t="shared" si="1"/>
        <v>0</v>
      </c>
      <c r="P35" s="1">
        <f>O35-'1953'!O35</f>
        <v>0</v>
      </c>
      <c r="Q35" s="5">
        <f t="shared" si="2"/>
        <v>0</v>
      </c>
    </row>
    <row r="36" spans="1:17" x14ac:dyDescent="0.25">
      <c r="A36" s="1" t="str">
        <f t="shared" si="0"/>
        <v>Greece</v>
      </c>
      <c r="B36" s="1" t="s">
        <v>141</v>
      </c>
      <c r="C36" s="1">
        <v>1</v>
      </c>
      <c r="D36">
        <v>4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">
        <f t="shared" si="1"/>
        <v>5</v>
      </c>
      <c r="P36" s="1">
        <f>O36-'1953'!O36</f>
        <v>0</v>
      </c>
      <c r="Q36" s="5">
        <f t="shared" si="2"/>
        <v>80000</v>
      </c>
    </row>
    <row r="37" spans="1:17" x14ac:dyDescent="0.25">
      <c r="A37" s="1" t="str">
        <f t="shared" si="0"/>
        <v>Guatemala</v>
      </c>
      <c r="B37" s="1" t="s">
        <v>143</v>
      </c>
      <c r="C37" s="1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1">
        <f t="shared" si="1"/>
        <v>1</v>
      </c>
      <c r="P37" s="1">
        <f>O37-'1953'!O37</f>
        <v>0</v>
      </c>
      <c r="Q37" s="5">
        <f t="shared" si="2"/>
        <v>16000</v>
      </c>
    </row>
    <row r="38" spans="1:17" x14ac:dyDescent="0.25">
      <c r="A38" s="1" t="str">
        <f t="shared" si="0"/>
        <v>Guinea</v>
      </c>
      <c r="B38" s="1" t="s">
        <v>145</v>
      </c>
      <c r="C38" s="1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>
        <f t="shared" si="1"/>
        <v>0</v>
      </c>
      <c r="P38" s="1">
        <f>O38-'1953'!O38</f>
        <v>0</v>
      </c>
      <c r="Q38" s="5">
        <f t="shared" si="2"/>
        <v>0</v>
      </c>
    </row>
    <row r="39" spans="1:17" x14ac:dyDescent="0.25">
      <c r="A39" s="1" t="str">
        <f t="shared" si="0"/>
        <v>Guyana</v>
      </c>
      <c r="B39" s="1" t="s">
        <v>147</v>
      </c>
      <c r="C39" s="1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1">
        <f t="shared" si="1"/>
        <v>0</v>
      </c>
      <c r="P39" s="1">
        <f>O39-'1953'!O39</f>
        <v>0</v>
      </c>
      <c r="Q39" s="5">
        <f t="shared" si="2"/>
        <v>0</v>
      </c>
    </row>
    <row r="40" spans="1:17" x14ac:dyDescent="0.25">
      <c r="A40" s="1" t="str">
        <f t="shared" si="0"/>
        <v>Haiti</v>
      </c>
      <c r="B40" s="1" t="s">
        <v>149</v>
      </c>
      <c r="C40" s="1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">
        <f t="shared" si="1"/>
        <v>1</v>
      </c>
      <c r="P40" s="1">
        <f>O40-'1953'!O40</f>
        <v>0</v>
      </c>
      <c r="Q40" s="5">
        <f t="shared" si="2"/>
        <v>16000</v>
      </c>
    </row>
    <row r="41" spans="1:17" x14ac:dyDescent="0.25">
      <c r="A41" s="1" t="str">
        <f t="shared" si="0"/>
        <v>Netherlands</v>
      </c>
      <c r="B41" s="1" t="s">
        <v>151</v>
      </c>
      <c r="C41" s="1">
        <v>1</v>
      </c>
      <c r="D41">
        <v>0</v>
      </c>
      <c r="E41">
        <v>0</v>
      </c>
      <c r="F41">
        <v>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1">
        <f t="shared" si="1"/>
        <v>3</v>
      </c>
      <c r="P41" s="1">
        <f>O41-'1953'!O41</f>
        <v>0</v>
      </c>
      <c r="Q41" s="5">
        <f t="shared" si="2"/>
        <v>48000</v>
      </c>
    </row>
    <row r="42" spans="1:17" x14ac:dyDescent="0.25">
      <c r="A42" s="1" t="str">
        <f t="shared" si="0"/>
        <v>Honduras</v>
      </c>
      <c r="B42" s="1" t="s">
        <v>153</v>
      </c>
      <c r="C42" s="1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1">
        <f t="shared" si="1"/>
        <v>1</v>
      </c>
      <c r="P42" s="1">
        <f>O42-'1953'!O42</f>
        <v>0</v>
      </c>
      <c r="Q42" s="5">
        <f t="shared" si="2"/>
        <v>16000</v>
      </c>
    </row>
    <row r="43" spans="1:17" x14ac:dyDescent="0.25">
      <c r="A43" s="1" t="str">
        <f t="shared" si="0"/>
        <v>Iceland</v>
      </c>
      <c r="B43" s="1" t="s">
        <v>157</v>
      </c>
      <c r="C43" s="1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1">
        <f t="shared" si="1"/>
        <v>0</v>
      </c>
      <c r="P43" s="1">
        <f>O43-'1953'!O43</f>
        <v>0</v>
      </c>
      <c r="Q43" s="5">
        <f t="shared" si="2"/>
        <v>0</v>
      </c>
    </row>
    <row r="44" spans="1:17" x14ac:dyDescent="0.25">
      <c r="A44" s="1" t="str">
        <f t="shared" si="0"/>
        <v>India</v>
      </c>
      <c r="B44" s="1" t="s">
        <v>161</v>
      </c>
      <c r="C44" s="1">
        <v>1</v>
      </c>
      <c r="D44">
        <v>24</v>
      </c>
      <c r="E44">
        <v>0</v>
      </c>
      <c r="F44">
        <v>18</v>
      </c>
      <c r="G44">
        <v>4</v>
      </c>
      <c r="H44">
        <v>4</v>
      </c>
      <c r="I44">
        <v>0</v>
      </c>
      <c r="J44">
        <v>0</v>
      </c>
      <c r="K44">
        <v>6</v>
      </c>
      <c r="L44">
        <v>0</v>
      </c>
      <c r="M44">
        <v>2</v>
      </c>
      <c r="N44">
        <v>0</v>
      </c>
      <c r="O44" s="1">
        <f t="shared" si="1"/>
        <v>58</v>
      </c>
      <c r="P44" s="1">
        <f>O44-'1953'!O44</f>
        <v>8</v>
      </c>
      <c r="Q44" s="5">
        <f t="shared" si="2"/>
        <v>928000</v>
      </c>
    </row>
    <row r="45" spans="1:17" x14ac:dyDescent="0.25">
      <c r="A45" s="1" t="str">
        <f t="shared" si="0"/>
        <v>Indonesia</v>
      </c>
      <c r="B45" s="1" t="s">
        <v>163</v>
      </c>
      <c r="C45" s="1">
        <v>1</v>
      </c>
      <c r="D45">
        <v>10</v>
      </c>
      <c r="E45">
        <v>0</v>
      </c>
      <c r="F45">
        <v>4</v>
      </c>
      <c r="G45">
        <v>0</v>
      </c>
      <c r="H45">
        <v>0</v>
      </c>
      <c r="I45">
        <v>0</v>
      </c>
      <c r="J45">
        <v>0</v>
      </c>
      <c r="K45">
        <v>2</v>
      </c>
      <c r="L45">
        <v>0</v>
      </c>
      <c r="M45">
        <v>0</v>
      </c>
      <c r="N45">
        <v>0</v>
      </c>
      <c r="O45" s="1">
        <f t="shared" si="1"/>
        <v>16</v>
      </c>
      <c r="P45" s="1">
        <f>O45-'1953'!O45</f>
        <v>0</v>
      </c>
      <c r="Q45" s="5">
        <f t="shared" si="2"/>
        <v>256000</v>
      </c>
    </row>
    <row r="46" spans="1:17" x14ac:dyDescent="0.25">
      <c r="A46" s="1" t="str">
        <f t="shared" si="0"/>
        <v>Ireland</v>
      </c>
      <c r="B46" s="1" t="s">
        <v>165</v>
      </c>
      <c r="C46" s="1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1">
        <f t="shared" si="1"/>
        <v>1</v>
      </c>
      <c r="P46" s="1">
        <f>O46-'1953'!O46</f>
        <v>0</v>
      </c>
      <c r="Q46" s="5">
        <f t="shared" si="2"/>
        <v>16000</v>
      </c>
    </row>
    <row r="47" spans="1:17" x14ac:dyDescent="0.25">
      <c r="A47" s="1" t="str">
        <f t="shared" si="0"/>
        <v>Iraq</v>
      </c>
      <c r="B47" s="1" t="s">
        <v>167</v>
      </c>
      <c r="C47" s="1">
        <v>1</v>
      </c>
      <c r="D47">
        <v>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>
        <f t="shared" si="1"/>
        <v>3</v>
      </c>
      <c r="P47" s="1">
        <f>O47-'1953'!O47</f>
        <v>0</v>
      </c>
      <c r="Q47" s="5">
        <f t="shared" si="2"/>
        <v>48000</v>
      </c>
    </row>
    <row r="48" spans="1:17" x14ac:dyDescent="0.25">
      <c r="A48" s="1" t="str">
        <f t="shared" si="0"/>
        <v>Israel</v>
      </c>
      <c r="B48" s="1" t="s">
        <v>169</v>
      </c>
      <c r="C48" s="1">
        <v>1</v>
      </c>
      <c r="D48">
        <v>0</v>
      </c>
      <c r="E48">
        <v>0</v>
      </c>
      <c r="F48">
        <v>7</v>
      </c>
      <c r="G48">
        <v>2</v>
      </c>
      <c r="H48">
        <v>2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O48" s="1">
        <f t="shared" si="1"/>
        <v>13</v>
      </c>
      <c r="P48" s="1">
        <f>O48-'1953'!O48</f>
        <v>0</v>
      </c>
      <c r="Q48" s="5">
        <f t="shared" si="2"/>
        <v>208000</v>
      </c>
    </row>
    <row r="49" spans="1:17" x14ac:dyDescent="0.25">
      <c r="A49" s="1" t="str">
        <f t="shared" si="0"/>
        <v>Italy</v>
      </c>
      <c r="B49" s="1" t="s">
        <v>171</v>
      </c>
      <c r="C49" s="1">
        <v>1</v>
      </c>
      <c r="D49">
        <v>0</v>
      </c>
      <c r="E49">
        <v>0</v>
      </c>
      <c r="F49">
        <v>9</v>
      </c>
      <c r="G49">
        <v>0</v>
      </c>
      <c r="H49">
        <v>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">
        <f t="shared" si="1"/>
        <v>11</v>
      </c>
      <c r="P49" s="1">
        <f>O49-'1953'!O49</f>
        <v>0</v>
      </c>
      <c r="Q49" s="5">
        <f t="shared" si="2"/>
        <v>176000</v>
      </c>
    </row>
    <row r="50" spans="1:17" x14ac:dyDescent="0.25">
      <c r="A50" s="1" t="str">
        <f t="shared" si="0"/>
        <v>Japan</v>
      </c>
      <c r="B50" s="1" t="s">
        <v>173</v>
      </c>
      <c r="C50" s="1">
        <v>1</v>
      </c>
      <c r="D50">
        <v>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1">
        <f t="shared" si="1"/>
        <v>3</v>
      </c>
      <c r="P50" s="1">
        <f>O50-'1953'!O50</f>
        <v>0</v>
      </c>
      <c r="Q50" s="5">
        <f t="shared" si="2"/>
        <v>48000</v>
      </c>
    </row>
    <row r="51" spans="1:17" x14ac:dyDescent="0.25">
      <c r="A51" s="1" t="str">
        <f t="shared" si="0"/>
        <v>Jordan</v>
      </c>
      <c r="B51" s="1" t="s">
        <v>175</v>
      </c>
      <c r="C51" s="1">
        <v>1</v>
      </c>
      <c r="D51">
        <v>3</v>
      </c>
      <c r="E51">
        <v>0</v>
      </c>
      <c r="F51">
        <v>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1">
        <f t="shared" si="1"/>
        <v>6</v>
      </c>
      <c r="P51" s="1">
        <f>O51-'1953'!O51</f>
        <v>0</v>
      </c>
      <c r="Q51" s="5">
        <f t="shared" si="2"/>
        <v>96000</v>
      </c>
    </row>
    <row r="52" spans="1:17" x14ac:dyDescent="0.25">
      <c r="A52" s="1" t="str">
        <f t="shared" si="0"/>
        <v>Nationalist Korea</v>
      </c>
      <c r="B52" s="1" t="s">
        <v>179</v>
      </c>
      <c r="C52" s="1">
        <v>1</v>
      </c>
      <c r="D52">
        <v>0</v>
      </c>
      <c r="E52">
        <v>0</v>
      </c>
      <c r="F52">
        <v>42</v>
      </c>
      <c r="G52">
        <v>0</v>
      </c>
      <c r="H52">
        <v>6</v>
      </c>
      <c r="I52">
        <v>0</v>
      </c>
      <c r="J52">
        <v>0</v>
      </c>
      <c r="K52">
        <v>6</v>
      </c>
      <c r="L52">
        <v>0</v>
      </c>
      <c r="M52">
        <v>6</v>
      </c>
      <c r="N52">
        <v>0</v>
      </c>
      <c r="O52" s="1">
        <f t="shared" si="1"/>
        <v>60</v>
      </c>
      <c r="P52" s="1">
        <f>O52-'1953'!O52</f>
        <v>-26</v>
      </c>
      <c r="Q52" s="5">
        <f t="shared" si="2"/>
        <v>960000</v>
      </c>
    </row>
    <row r="53" spans="1:17" x14ac:dyDescent="0.25">
      <c r="A53" s="1" t="str">
        <f t="shared" si="0"/>
        <v>Laos</v>
      </c>
      <c r="B53" s="1" t="s">
        <v>185</v>
      </c>
      <c r="C53" s="1">
        <v>1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1">
        <f t="shared" si="1"/>
        <v>2</v>
      </c>
      <c r="P53" s="1">
        <f>O53-'1953'!O53</f>
        <v>0</v>
      </c>
      <c r="Q53" s="5">
        <f t="shared" si="2"/>
        <v>32000</v>
      </c>
    </row>
    <row r="54" spans="1:17" x14ac:dyDescent="0.25">
      <c r="A54" s="1" t="str">
        <f t="shared" si="0"/>
        <v>Libya</v>
      </c>
      <c r="B54" s="1" t="s">
        <v>189</v>
      </c>
      <c r="C54" s="1">
        <v>1</v>
      </c>
      <c r="D54">
        <v>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1">
        <f t="shared" si="1"/>
        <v>2</v>
      </c>
      <c r="P54" s="1">
        <f>O54-'1953'!O54</f>
        <v>0</v>
      </c>
      <c r="Q54" s="5">
        <f t="shared" si="2"/>
        <v>32000</v>
      </c>
    </row>
    <row r="55" spans="1:17" x14ac:dyDescent="0.25">
      <c r="A55" s="1" t="str">
        <f t="shared" si="0"/>
        <v>Lebanon</v>
      </c>
      <c r="B55" s="1" t="s">
        <v>191</v>
      </c>
      <c r="C55" s="1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1">
        <f t="shared" si="1"/>
        <v>1</v>
      </c>
      <c r="P55" s="1">
        <f>O55-'1953'!O55</f>
        <v>0</v>
      </c>
      <c r="Q55" s="5">
        <f t="shared" si="2"/>
        <v>16000</v>
      </c>
    </row>
    <row r="56" spans="1:17" x14ac:dyDescent="0.25">
      <c r="A56" s="1" t="str">
        <f t="shared" si="0"/>
        <v>Liberia</v>
      </c>
      <c r="B56" s="1" t="s">
        <v>193</v>
      </c>
      <c r="C56" s="1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1">
        <f t="shared" si="1"/>
        <v>1</v>
      </c>
      <c r="P56" s="1">
        <f>O56-'1953'!O56</f>
        <v>0</v>
      </c>
      <c r="Q56" s="5">
        <f t="shared" si="2"/>
        <v>16000</v>
      </c>
    </row>
    <row r="57" spans="1:17" x14ac:dyDescent="0.25">
      <c r="A57" s="1" t="str">
        <f t="shared" si="0"/>
        <v>Luxemburg</v>
      </c>
      <c r="B57" s="1" t="s">
        <v>197</v>
      </c>
      <c r="C57" s="1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">
        <f t="shared" si="1"/>
        <v>0</v>
      </c>
      <c r="P57" s="1">
        <f>O57-'1953'!O57</f>
        <v>0</v>
      </c>
      <c r="Q57" s="5">
        <f t="shared" si="2"/>
        <v>0</v>
      </c>
    </row>
    <row r="58" spans="1:17" x14ac:dyDescent="0.25">
      <c r="A58" s="1" t="str">
        <f t="shared" si="0"/>
        <v>Madagascar</v>
      </c>
      <c r="B58" s="1" t="s">
        <v>199</v>
      </c>
      <c r="C58" s="1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1">
        <f t="shared" si="1"/>
        <v>0</v>
      </c>
      <c r="P58" s="1">
        <f>O58-'1953'!O58</f>
        <v>0</v>
      </c>
      <c r="Q58" s="5">
        <f t="shared" si="2"/>
        <v>0</v>
      </c>
    </row>
    <row r="59" spans="1:17" x14ac:dyDescent="0.25">
      <c r="A59" s="1" t="str">
        <f t="shared" si="0"/>
        <v>Mali</v>
      </c>
      <c r="B59" s="1" t="s">
        <v>201</v>
      </c>
      <c r="C59" s="1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1">
        <f t="shared" si="1"/>
        <v>0</v>
      </c>
      <c r="P59" s="1">
        <f>O59-'1953'!O59</f>
        <v>0</v>
      </c>
      <c r="Q59" s="5">
        <f t="shared" si="2"/>
        <v>0</v>
      </c>
    </row>
    <row r="60" spans="1:17" x14ac:dyDescent="0.25">
      <c r="A60" s="1" t="str">
        <f t="shared" si="0"/>
        <v>Mexico</v>
      </c>
      <c r="B60" s="1" t="s">
        <v>207</v>
      </c>
      <c r="C60" s="1">
        <v>1</v>
      </c>
      <c r="D60">
        <v>1</v>
      </c>
      <c r="E60">
        <v>0</v>
      </c>
      <c r="F60">
        <v>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1">
        <f t="shared" si="1"/>
        <v>6</v>
      </c>
      <c r="P60" s="1">
        <f>O60-'1953'!O60</f>
        <v>0</v>
      </c>
      <c r="Q60" s="5">
        <f t="shared" si="2"/>
        <v>96000</v>
      </c>
    </row>
    <row r="61" spans="1:17" x14ac:dyDescent="0.25">
      <c r="A61" s="1" t="str">
        <f t="shared" si="0"/>
        <v>Malaysia</v>
      </c>
      <c r="B61" s="1" t="s">
        <v>211</v>
      </c>
      <c r="C61" s="1">
        <v>1</v>
      </c>
      <c r="D61">
        <v>3</v>
      </c>
      <c r="E61">
        <v>0</v>
      </c>
      <c r="F61"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">
        <f t="shared" si="1"/>
        <v>6</v>
      </c>
      <c r="P61" s="1">
        <f>O61-'1953'!O61</f>
        <v>0</v>
      </c>
      <c r="Q61" s="5">
        <f t="shared" si="2"/>
        <v>96000</v>
      </c>
    </row>
    <row r="62" spans="1:17" x14ac:dyDescent="0.25">
      <c r="A62" s="1" t="str">
        <f t="shared" si="0"/>
        <v>Mongolia</v>
      </c>
      <c r="B62" s="1" t="s">
        <v>213</v>
      </c>
      <c r="C62" s="1">
        <v>1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1">
        <f t="shared" si="1"/>
        <v>2</v>
      </c>
      <c r="P62" s="1">
        <f>O62-'1953'!O62</f>
        <v>0</v>
      </c>
      <c r="Q62" s="5">
        <f t="shared" si="2"/>
        <v>32000</v>
      </c>
    </row>
    <row r="63" spans="1:17" x14ac:dyDescent="0.25">
      <c r="A63" s="1" t="str">
        <f t="shared" si="0"/>
        <v>Morocco</v>
      </c>
      <c r="B63" s="1" t="s">
        <v>215</v>
      </c>
      <c r="C63" s="1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1">
        <f t="shared" si="1"/>
        <v>1</v>
      </c>
      <c r="P63" s="1">
        <f>O63-'1953'!O63</f>
        <v>0</v>
      </c>
      <c r="Q63" s="5">
        <f t="shared" si="2"/>
        <v>16000</v>
      </c>
    </row>
    <row r="64" spans="1:17" x14ac:dyDescent="0.25">
      <c r="A64" s="1" t="str">
        <f t="shared" si="0"/>
        <v>Nepal</v>
      </c>
      <c r="B64" s="1" t="s">
        <v>222</v>
      </c>
      <c r="C64" s="1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">
        <f t="shared" si="1"/>
        <v>1</v>
      </c>
      <c r="P64" s="1">
        <f>O64-'1953'!O64</f>
        <v>0</v>
      </c>
      <c r="Q64" s="5">
        <f t="shared" si="2"/>
        <v>16000</v>
      </c>
    </row>
    <row r="65" spans="1:17" x14ac:dyDescent="0.25">
      <c r="A65" s="1" t="str">
        <f t="shared" si="0"/>
        <v>Nicaragua</v>
      </c>
      <c r="B65" s="1" t="s">
        <v>224</v>
      </c>
      <c r="C65" s="1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1">
        <f t="shared" si="1"/>
        <v>1</v>
      </c>
      <c r="P65" s="1">
        <f>O65-'1953'!O65</f>
        <v>0</v>
      </c>
      <c r="Q65" s="5">
        <f t="shared" si="2"/>
        <v>16000</v>
      </c>
    </row>
    <row r="66" spans="1:17" x14ac:dyDescent="0.25">
      <c r="A66" s="1" t="str">
        <f t="shared" ref="A66:A129" si="3">VLOOKUP(B66,CODES,2,FALSE)</f>
        <v>Nigeria</v>
      </c>
      <c r="B66" s="1" t="s">
        <v>226</v>
      </c>
      <c r="C66" s="1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s="1">
        <f t="shared" ref="O66:O129" si="4">SUM(D66:N66)</f>
        <v>0</v>
      </c>
      <c r="P66" s="1">
        <f>O66-'1953'!O66</f>
        <v>0</v>
      </c>
      <c r="Q66" s="5">
        <f t="shared" si="2"/>
        <v>0</v>
      </c>
    </row>
    <row r="67" spans="1:17" x14ac:dyDescent="0.25">
      <c r="A67" s="1" t="str">
        <f t="shared" si="3"/>
        <v>Norway</v>
      </c>
      <c r="B67" s="1" t="s">
        <v>228</v>
      </c>
      <c r="C67" s="1">
        <v>1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s="1">
        <f t="shared" si="4"/>
        <v>2</v>
      </c>
      <c r="P67" s="1">
        <f>O67-'1953'!O67</f>
        <v>0</v>
      </c>
      <c r="Q67" s="5">
        <f t="shared" ref="Q67:Q130" si="5">O67*16000</f>
        <v>32000</v>
      </c>
    </row>
    <row r="68" spans="1:17" x14ac:dyDescent="0.25">
      <c r="A68" s="1" t="str">
        <f t="shared" si="3"/>
        <v>New Zealand</v>
      </c>
      <c r="B68" s="1" t="s">
        <v>230</v>
      </c>
      <c r="C68" s="1">
        <v>1</v>
      </c>
      <c r="D68">
        <v>0</v>
      </c>
      <c r="E68">
        <v>0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s="1">
        <f t="shared" si="4"/>
        <v>2</v>
      </c>
      <c r="P68" s="1">
        <f>O68-'1953'!O68</f>
        <v>0</v>
      </c>
      <c r="Q68" s="5">
        <f t="shared" si="5"/>
        <v>32000</v>
      </c>
    </row>
    <row r="69" spans="1:17" x14ac:dyDescent="0.25">
      <c r="A69" s="1" t="str">
        <f t="shared" si="3"/>
        <v>Oman</v>
      </c>
      <c r="B69" s="1" t="s">
        <v>232</v>
      </c>
      <c r="C69" s="1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s="1">
        <f t="shared" si="4"/>
        <v>1</v>
      </c>
      <c r="P69" s="1">
        <f>O69-'1953'!O69</f>
        <v>0</v>
      </c>
      <c r="Q69" s="5">
        <f t="shared" si="5"/>
        <v>16000</v>
      </c>
    </row>
    <row r="70" spans="1:17" x14ac:dyDescent="0.25">
      <c r="A70" s="1" t="str">
        <f t="shared" si="3"/>
        <v>Pakistan</v>
      </c>
      <c r="B70" s="1" t="s">
        <v>236</v>
      </c>
      <c r="C70" s="1">
        <v>1</v>
      </c>
      <c r="D70">
        <v>24</v>
      </c>
      <c r="E70">
        <v>0</v>
      </c>
      <c r="F70">
        <v>2</v>
      </c>
      <c r="G70">
        <v>0</v>
      </c>
      <c r="H70">
        <v>0</v>
      </c>
      <c r="I70">
        <v>0</v>
      </c>
      <c r="J70">
        <v>0</v>
      </c>
      <c r="K70">
        <v>3</v>
      </c>
      <c r="L70">
        <v>10</v>
      </c>
      <c r="M70">
        <v>1</v>
      </c>
      <c r="N70">
        <v>0</v>
      </c>
      <c r="O70" s="1">
        <f t="shared" si="4"/>
        <v>40</v>
      </c>
      <c r="P70" s="1">
        <f>O70-'1953'!O70</f>
        <v>-6</v>
      </c>
      <c r="Q70" s="5">
        <f t="shared" si="5"/>
        <v>640000</v>
      </c>
    </row>
    <row r="71" spans="1:17" x14ac:dyDescent="0.25">
      <c r="A71" s="1" t="str">
        <f t="shared" si="3"/>
        <v>Panama</v>
      </c>
      <c r="B71" s="1" t="s">
        <v>240</v>
      </c>
      <c r="C71" s="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s="1">
        <f t="shared" si="4"/>
        <v>1</v>
      </c>
      <c r="P71" s="1">
        <f>O71-'1953'!O71</f>
        <v>0</v>
      </c>
      <c r="Q71" s="5">
        <f t="shared" si="5"/>
        <v>16000</v>
      </c>
    </row>
    <row r="72" spans="1:17" x14ac:dyDescent="0.25">
      <c r="A72" s="1" t="str">
        <f t="shared" si="3"/>
        <v>Paraguay</v>
      </c>
      <c r="B72" s="1" t="s">
        <v>6</v>
      </c>
      <c r="C72" s="1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1">
        <f t="shared" si="4"/>
        <v>1</v>
      </c>
      <c r="P72" s="1">
        <f>O72-'1953'!O72</f>
        <v>0</v>
      </c>
      <c r="Q72" s="5">
        <f t="shared" si="5"/>
        <v>16000</v>
      </c>
    </row>
    <row r="73" spans="1:17" x14ac:dyDescent="0.25">
      <c r="A73" s="1" t="str">
        <f t="shared" si="3"/>
        <v>Iran</v>
      </c>
      <c r="B73" s="1" t="s">
        <v>243</v>
      </c>
      <c r="C73" s="1">
        <v>1</v>
      </c>
      <c r="D73">
        <v>5</v>
      </c>
      <c r="E73">
        <v>0</v>
      </c>
      <c r="F73">
        <v>2</v>
      </c>
      <c r="G73">
        <v>0</v>
      </c>
      <c r="H73">
        <v>0</v>
      </c>
      <c r="I73">
        <v>0</v>
      </c>
      <c r="J73">
        <v>0</v>
      </c>
      <c r="K73">
        <v>2</v>
      </c>
      <c r="L73">
        <v>0</v>
      </c>
      <c r="M73">
        <v>0</v>
      </c>
      <c r="N73">
        <v>0</v>
      </c>
      <c r="O73" s="1">
        <f t="shared" si="4"/>
        <v>9</v>
      </c>
      <c r="P73" s="1">
        <f>O73-'1953'!O73</f>
        <v>0</v>
      </c>
      <c r="Q73" s="5">
        <f t="shared" si="5"/>
        <v>144000</v>
      </c>
    </row>
    <row r="74" spans="1:17" x14ac:dyDescent="0.25">
      <c r="A74" s="1" t="str">
        <f t="shared" si="3"/>
        <v>Philippines</v>
      </c>
      <c r="B74" s="1" t="s">
        <v>245</v>
      </c>
      <c r="C74" s="1">
        <v>1</v>
      </c>
      <c r="D74">
        <v>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1">
        <f t="shared" si="4"/>
        <v>3</v>
      </c>
      <c r="P74" s="1">
        <f>O74-'1953'!O74</f>
        <v>0</v>
      </c>
      <c r="Q74" s="5">
        <f t="shared" si="5"/>
        <v>48000</v>
      </c>
    </row>
    <row r="75" spans="1:17" x14ac:dyDescent="0.25">
      <c r="A75" s="1" t="str">
        <f t="shared" si="3"/>
        <v>Portugal</v>
      </c>
      <c r="B75" s="1" t="s">
        <v>249</v>
      </c>
      <c r="C75" s="1">
        <v>1</v>
      </c>
      <c r="D75">
        <v>2</v>
      </c>
      <c r="E75">
        <v>0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1">
        <f t="shared" si="4"/>
        <v>4</v>
      </c>
      <c r="P75" s="1">
        <f>O75-'1953'!O75</f>
        <v>0</v>
      </c>
      <c r="Q75" s="5">
        <f t="shared" si="5"/>
        <v>64000</v>
      </c>
    </row>
    <row r="76" spans="1:17" x14ac:dyDescent="0.25">
      <c r="A76" s="1" t="str">
        <f t="shared" si="3"/>
        <v>Communist Korea</v>
      </c>
      <c r="B76" s="1" t="s">
        <v>253</v>
      </c>
      <c r="C76" s="1">
        <v>1</v>
      </c>
      <c r="D76">
        <v>38</v>
      </c>
      <c r="E76">
        <v>0</v>
      </c>
      <c r="F76">
        <v>10</v>
      </c>
      <c r="G76">
        <v>0</v>
      </c>
      <c r="H76">
        <v>6</v>
      </c>
      <c r="I76">
        <v>0</v>
      </c>
      <c r="J76">
        <v>0</v>
      </c>
      <c r="K76">
        <v>8</v>
      </c>
      <c r="L76">
        <v>0</v>
      </c>
      <c r="M76">
        <v>6</v>
      </c>
      <c r="N76">
        <v>0</v>
      </c>
      <c r="O76" s="1">
        <f t="shared" si="4"/>
        <v>68</v>
      </c>
      <c r="P76" s="1">
        <f>O76-'1953'!O76</f>
        <v>-20</v>
      </c>
      <c r="Q76" s="5">
        <f t="shared" si="5"/>
        <v>1088000</v>
      </c>
    </row>
    <row r="77" spans="1:17" x14ac:dyDescent="0.25">
      <c r="A77" s="1" t="str">
        <f t="shared" si="3"/>
        <v>Peru</v>
      </c>
      <c r="B77" s="1" t="s">
        <v>255</v>
      </c>
      <c r="C77" s="1">
        <v>1</v>
      </c>
      <c r="D77">
        <v>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1">
        <f t="shared" si="4"/>
        <v>3</v>
      </c>
      <c r="P77" s="1">
        <f>O77-'1953'!O77</f>
        <v>0</v>
      </c>
      <c r="Q77" s="5">
        <f t="shared" si="5"/>
        <v>48000</v>
      </c>
    </row>
    <row r="78" spans="1:17" x14ac:dyDescent="0.25">
      <c r="A78" s="1" t="str">
        <f t="shared" si="3"/>
        <v>Rhodesia and Nyasaland</v>
      </c>
      <c r="B78" s="1" t="s">
        <v>259</v>
      </c>
      <c r="C78" s="1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1">
        <f t="shared" si="4"/>
        <v>1</v>
      </c>
      <c r="P78" s="1">
        <f>O78-'1953'!O78</f>
        <v>0</v>
      </c>
      <c r="Q78" s="5">
        <f t="shared" si="5"/>
        <v>16000</v>
      </c>
    </row>
    <row r="79" spans="1:17" x14ac:dyDescent="0.25">
      <c r="A79" s="1" t="str">
        <f t="shared" si="3"/>
        <v>Union of South Africa</v>
      </c>
      <c r="B79" s="1" t="s">
        <v>267</v>
      </c>
      <c r="C79" s="1">
        <v>1</v>
      </c>
      <c r="D79">
        <v>0</v>
      </c>
      <c r="E79">
        <v>0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s="1">
        <f t="shared" si="4"/>
        <v>3</v>
      </c>
      <c r="P79" s="1">
        <f>O79-'1953'!O79</f>
        <v>0</v>
      </c>
      <c r="Q79" s="5">
        <f t="shared" si="5"/>
        <v>48000</v>
      </c>
    </row>
    <row r="80" spans="1:17" x14ac:dyDescent="0.25">
      <c r="A80" s="1" t="str">
        <f t="shared" si="3"/>
        <v>El Salvador</v>
      </c>
      <c r="B80" s="1" t="s">
        <v>269</v>
      </c>
      <c r="C80" s="1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1">
        <f t="shared" si="4"/>
        <v>1</v>
      </c>
      <c r="P80" s="1">
        <f>O80-'1953'!O80</f>
        <v>0</v>
      </c>
      <c r="Q80" s="5">
        <f t="shared" si="5"/>
        <v>16000</v>
      </c>
    </row>
    <row r="81" spans="1:17" x14ac:dyDescent="0.25">
      <c r="A81" s="1" t="str">
        <f t="shared" si="3"/>
        <v>Sarawak</v>
      </c>
      <c r="B81" s="1" t="s">
        <v>271</v>
      </c>
      <c r="C81" s="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1">
        <f t="shared" si="4"/>
        <v>1</v>
      </c>
      <c r="P81" s="1">
        <f>O81-'1953'!O81</f>
        <v>0</v>
      </c>
      <c r="Q81" s="5">
        <f t="shared" si="5"/>
        <v>16000</v>
      </c>
    </row>
    <row r="82" spans="1:17" x14ac:dyDescent="0.25">
      <c r="A82" s="1" t="str">
        <f t="shared" si="3"/>
        <v>Saudi Arabia</v>
      </c>
      <c r="B82" s="1" t="s">
        <v>273</v>
      </c>
      <c r="C82" s="1">
        <v>1</v>
      </c>
      <c r="D82">
        <v>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1">
        <f t="shared" si="4"/>
        <v>2</v>
      </c>
      <c r="P82" s="1">
        <f>O82-'1953'!O82</f>
        <v>0</v>
      </c>
      <c r="Q82" s="5">
        <f t="shared" si="5"/>
        <v>32000</v>
      </c>
    </row>
    <row r="83" spans="1:17" x14ac:dyDescent="0.25">
      <c r="A83" s="1" t="str">
        <f t="shared" si="3"/>
        <v>Switzerland</v>
      </c>
      <c r="B83" s="1" t="s">
        <v>277</v>
      </c>
      <c r="C83" s="1">
        <v>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</v>
      </c>
      <c r="L83">
        <v>0</v>
      </c>
      <c r="M83">
        <v>0</v>
      </c>
      <c r="N83">
        <v>0</v>
      </c>
      <c r="O83" s="1">
        <f t="shared" si="4"/>
        <v>4</v>
      </c>
      <c r="P83" s="1">
        <f>O83-'1953'!O83</f>
        <v>0</v>
      </c>
      <c r="Q83" s="5">
        <f t="shared" si="5"/>
        <v>64000</v>
      </c>
    </row>
    <row r="84" spans="1:17" x14ac:dyDescent="0.25">
      <c r="A84" s="1" t="str">
        <f t="shared" si="3"/>
        <v>Thailand</v>
      </c>
      <c r="B84" s="1" t="s">
        <v>283</v>
      </c>
      <c r="C84" s="1">
        <v>1</v>
      </c>
      <c r="D84">
        <v>5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s="1">
        <f t="shared" si="4"/>
        <v>6</v>
      </c>
      <c r="P84" s="1">
        <f>O84-'1953'!O84</f>
        <v>0</v>
      </c>
      <c r="Q84" s="5">
        <f t="shared" si="5"/>
        <v>96000</v>
      </c>
    </row>
    <row r="85" spans="1:17" x14ac:dyDescent="0.25">
      <c r="A85" s="1" t="str">
        <f t="shared" si="3"/>
        <v>Sinkiang</v>
      </c>
      <c r="B85" s="1" t="s">
        <v>289</v>
      </c>
      <c r="C85" s="1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1">
        <f t="shared" si="4"/>
        <v>0</v>
      </c>
      <c r="P85" s="1">
        <f>O85-'1953'!O85</f>
        <v>0</v>
      </c>
      <c r="Q85" s="5">
        <f t="shared" si="5"/>
        <v>0</v>
      </c>
    </row>
    <row r="86" spans="1:17" x14ac:dyDescent="0.25">
      <c r="A86" s="1" t="str">
        <f t="shared" si="3"/>
        <v>Somalia</v>
      </c>
      <c r="B86" s="1" t="s">
        <v>295</v>
      </c>
      <c r="C86" s="1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1">
        <f t="shared" si="4"/>
        <v>1</v>
      </c>
      <c r="P86" s="1">
        <f>O86-'1953'!O86</f>
        <v>0</v>
      </c>
      <c r="Q86" s="5">
        <f t="shared" si="5"/>
        <v>16000</v>
      </c>
    </row>
    <row r="87" spans="1:17" x14ac:dyDescent="0.25">
      <c r="A87" s="1" t="str">
        <f t="shared" si="3"/>
        <v>Soviet Union</v>
      </c>
      <c r="B87" s="1" t="s">
        <v>13</v>
      </c>
      <c r="C87" s="1">
        <v>1</v>
      </c>
      <c r="D87">
        <v>0</v>
      </c>
      <c r="E87">
        <v>0</v>
      </c>
      <c r="F87">
        <v>35</v>
      </c>
      <c r="G87">
        <v>19</v>
      </c>
      <c r="H87">
        <v>45</v>
      </c>
      <c r="I87">
        <v>6</v>
      </c>
      <c r="J87">
        <v>0</v>
      </c>
      <c r="K87">
        <v>4</v>
      </c>
      <c r="L87">
        <v>10</v>
      </c>
      <c r="M87">
        <v>16</v>
      </c>
      <c r="N87">
        <v>0</v>
      </c>
      <c r="O87" s="1">
        <f t="shared" si="4"/>
        <v>135</v>
      </c>
      <c r="P87" s="1">
        <f>O87-'1953'!O87</f>
        <v>-30</v>
      </c>
      <c r="Q87" s="5">
        <f t="shared" si="5"/>
        <v>2160000</v>
      </c>
    </row>
    <row r="88" spans="1:17" x14ac:dyDescent="0.25">
      <c r="A88" s="1" t="str">
        <f t="shared" si="3"/>
        <v>Nationalist Spain</v>
      </c>
      <c r="B88" s="1" t="s">
        <v>19</v>
      </c>
      <c r="C88" s="1">
        <v>1</v>
      </c>
      <c r="D88">
        <v>6</v>
      </c>
      <c r="E88">
        <v>0</v>
      </c>
      <c r="F88">
        <v>9</v>
      </c>
      <c r="G88">
        <v>0</v>
      </c>
      <c r="H88">
        <v>2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 s="1">
        <f t="shared" si="4"/>
        <v>18</v>
      </c>
      <c r="P88" s="1">
        <f>O88-'1953'!O88</f>
        <v>0</v>
      </c>
      <c r="Q88" s="5">
        <f t="shared" si="5"/>
        <v>288000</v>
      </c>
    </row>
    <row r="89" spans="1:17" x14ac:dyDescent="0.25">
      <c r="A89" s="1" t="str">
        <f t="shared" si="3"/>
        <v>Sudan</v>
      </c>
      <c r="B89" s="1" t="s">
        <v>301</v>
      </c>
      <c r="C89" s="1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1">
        <f t="shared" si="4"/>
        <v>0</v>
      </c>
      <c r="P89" s="1">
        <f>O89-'1953'!O89</f>
        <v>0</v>
      </c>
      <c r="Q89" s="5">
        <f t="shared" si="5"/>
        <v>0</v>
      </c>
    </row>
    <row r="90" spans="1:17" x14ac:dyDescent="0.25">
      <c r="A90" s="1" t="str">
        <f t="shared" si="3"/>
        <v>Sweden</v>
      </c>
      <c r="B90" s="1" t="s">
        <v>303</v>
      </c>
      <c r="C90" s="1">
        <v>1</v>
      </c>
      <c r="D90">
        <v>0</v>
      </c>
      <c r="E90">
        <v>0</v>
      </c>
      <c r="F90">
        <v>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1">
        <f t="shared" si="4"/>
        <v>3</v>
      </c>
      <c r="P90" s="1">
        <f>O90-'1953'!O90</f>
        <v>0</v>
      </c>
      <c r="Q90" s="5">
        <f t="shared" si="5"/>
        <v>48000</v>
      </c>
    </row>
    <row r="91" spans="1:17" x14ac:dyDescent="0.25">
      <c r="A91" s="1" t="str">
        <f t="shared" si="3"/>
        <v>Syria</v>
      </c>
      <c r="B91" s="1" t="s">
        <v>305</v>
      </c>
      <c r="C91" s="1">
        <v>1</v>
      </c>
      <c r="D91">
        <v>2</v>
      </c>
      <c r="E91">
        <v>0</v>
      </c>
      <c r="F91">
        <v>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1">
        <f t="shared" si="4"/>
        <v>4</v>
      </c>
      <c r="P91" s="1">
        <f>O91-'1953'!O91</f>
        <v>0</v>
      </c>
      <c r="Q91" s="5">
        <f t="shared" si="5"/>
        <v>64000</v>
      </c>
    </row>
    <row r="92" spans="1:17" x14ac:dyDescent="0.25">
      <c r="A92" s="1" t="str">
        <f t="shared" si="3"/>
        <v>Tibet</v>
      </c>
      <c r="B92" s="1" t="s">
        <v>313</v>
      </c>
      <c r="C92" s="1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</v>
      </c>
      <c r="O92" s="1">
        <f t="shared" si="4"/>
        <v>3</v>
      </c>
      <c r="P92" s="1">
        <f>O92-'1953'!O92</f>
        <v>0</v>
      </c>
      <c r="Q92" s="5">
        <f t="shared" si="5"/>
        <v>48000</v>
      </c>
    </row>
    <row r="93" spans="1:17" x14ac:dyDescent="0.25">
      <c r="A93" s="1" t="str">
        <f t="shared" si="3"/>
        <v>Tunisia</v>
      </c>
      <c r="B93" s="1" t="s">
        <v>319</v>
      </c>
      <c r="C93" s="1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1">
        <f t="shared" si="4"/>
        <v>0</v>
      </c>
      <c r="P93" s="1">
        <f>O93-'1953'!O93</f>
        <v>0</v>
      </c>
      <c r="Q93" s="5">
        <f t="shared" si="5"/>
        <v>0</v>
      </c>
    </row>
    <row r="94" spans="1:17" x14ac:dyDescent="0.25">
      <c r="A94" s="1" t="str">
        <f t="shared" si="3"/>
        <v>Turkey</v>
      </c>
      <c r="B94" s="1" t="s">
        <v>20</v>
      </c>
      <c r="C94" s="1">
        <v>1</v>
      </c>
      <c r="D94">
        <v>10</v>
      </c>
      <c r="E94">
        <v>0</v>
      </c>
      <c r="F94">
        <v>4</v>
      </c>
      <c r="G94">
        <v>2</v>
      </c>
      <c r="H94">
        <v>0</v>
      </c>
      <c r="I94">
        <v>0</v>
      </c>
      <c r="J94">
        <v>0</v>
      </c>
      <c r="K94">
        <v>2</v>
      </c>
      <c r="L94">
        <v>0</v>
      </c>
      <c r="M94">
        <v>0</v>
      </c>
      <c r="N94">
        <v>0</v>
      </c>
      <c r="O94" s="1">
        <f t="shared" si="4"/>
        <v>18</v>
      </c>
      <c r="P94" s="1">
        <f>O94-'1953'!O94</f>
        <v>0</v>
      </c>
      <c r="Q94" s="5">
        <f t="shared" si="5"/>
        <v>288000</v>
      </c>
    </row>
    <row r="95" spans="1:17" x14ac:dyDescent="0.25">
      <c r="A95" s="1" t="str">
        <f t="shared" si="3"/>
        <v>British Raj</v>
      </c>
      <c r="B95" s="1" t="s">
        <v>18</v>
      </c>
      <c r="C95" s="1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f t="shared" si="4"/>
        <v>0</v>
      </c>
      <c r="P95" s="1">
        <f>O95-'1953'!O95</f>
        <v>0</v>
      </c>
      <c r="Q95" s="5">
        <f t="shared" si="5"/>
        <v>0</v>
      </c>
    </row>
    <row r="96" spans="1:17" x14ac:dyDescent="0.25">
      <c r="A96" s="1" t="str">
        <f t="shared" si="3"/>
        <v>Dutch East India</v>
      </c>
      <c r="B96" s="1" t="s">
        <v>384</v>
      </c>
      <c r="C96" s="1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f t="shared" si="4"/>
        <v>1</v>
      </c>
      <c r="P96" s="1">
        <f>O96-'1953'!O96</f>
        <v>0</v>
      </c>
      <c r="Q96" s="5">
        <f t="shared" si="5"/>
        <v>16000</v>
      </c>
    </row>
    <row r="97" spans="1:17" x14ac:dyDescent="0.25">
      <c r="A97" s="1" t="str">
        <f t="shared" si="3"/>
        <v>Communist Hungary</v>
      </c>
      <c r="B97" s="1" t="s">
        <v>399</v>
      </c>
      <c r="C97" s="1">
        <v>1</v>
      </c>
      <c r="D97">
        <v>2</v>
      </c>
      <c r="E97">
        <v>0</v>
      </c>
      <c r="F97">
        <v>3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1">
        <f t="shared" si="4"/>
        <v>6</v>
      </c>
      <c r="P97" s="1">
        <f>O97-'1953'!O97</f>
        <v>0</v>
      </c>
      <c r="Q97" s="5">
        <f t="shared" si="5"/>
        <v>96000</v>
      </c>
    </row>
    <row r="98" spans="1:17" x14ac:dyDescent="0.25">
      <c r="A98" s="1" t="str">
        <f t="shared" si="3"/>
        <v>Communist Yugoslavia</v>
      </c>
      <c r="B98" s="1" t="s">
        <v>427</v>
      </c>
      <c r="C98" s="1">
        <v>1</v>
      </c>
      <c r="D98">
        <v>6</v>
      </c>
      <c r="E98">
        <v>0</v>
      </c>
      <c r="F98">
        <v>3</v>
      </c>
      <c r="G98">
        <v>2</v>
      </c>
      <c r="H98">
        <v>0</v>
      </c>
      <c r="I98">
        <v>0</v>
      </c>
      <c r="J98">
        <v>0</v>
      </c>
      <c r="K98">
        <v>2</v>
      </c>
      <c r="L98">
        <v>0</v>
      </c>
      <c r="M98">
        <v>0</v>
      </c>
      <c r="N98">
        <v>0</v>
      </c>
      <c r="O98" s="1">
        <f t="shared" si="4"/>
        <v>13</v>
      </c>
      <c r="P98" s="1">
        <f>O98-'1953'!O98</f>
        <v>0</v>
      </c>
      <c r="Q98" s="5">
        <f t="shared" si="5"/>
        <v>208000</v>
      </c>
    </row>
    <row r="99" spans="1:17" x14ac:dyDescent="0.25">
      <c r="A99" s="1" t="str">
        <f t="shared" si="3"/>
        <v>Communist Albania</v>
      </c>
      <c r="B99" s="1" t="s">
        <v>429</v>
      </c>
      <c r="C99" s="1">
        <v>1</v>
      </c>
      <c r="D99">
        <v>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1">
        <f t="shared" si="4"/>
        <v>2</v>
      </c>
      <c r="P99" s="1">
        <f>O99-'1953'!O99</f>
        <v>0</v>
      </c>
      <c r="Q99" s="5">
        <f t="shared" si="5"/>
        <v>32000</v>
      </c>
    </row>
    <row r="100" spans="1:17" x14ac:dyDescent="0.25">
      <c r="A100" s="1" t="str">
        <f t="shared" si="3"/>
        <v>Communist Bulgaria</v>
      </c>
      <c r="B100" s="1" t="s">
        <v>431</v>
      </c>
      <c r="C100" s="1">
        <v>1</v>
      </c>
      <c r="D100">
        <v>3</v>
      </c>
      <c r="E100">
        <v>0</v>
      </c>
      <c r="F100">
        <v>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1">
        <f t="shared" si="4"/>
        <v>5</v>
      </c>
      <c r="P100" s="1">
        <f>O100-'1953'!O100</f>
        <v>0</v>
      </c>
      <c r="Q100" s="5">
        <f t="shared" si="5"/>
        <v>80000</v>
      </c>
    </row>
    <row r="101" spans="1:17" x14ac:dyDescent="0.25">
      <c r="A101" s="1" t="str">
        <f t="shared" si="3"/>
        <v>Communist Romania</v>
      </c>
      <c r="B101" s="1" t="s">
        <v>433</v>
      </c>
      <c r="C101" s="1">
        <v>1</v>
      </c>
      <c r="D101">
        <v>6</v>
      </c>
      <c r="E101">
        <v>0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1">
        <f t="shared" si="4"/>
        <v>11</v>
      </c>
      <c r="P101" s="1">
        <f>O101-'1953'!O101</f>
        <v>0</v>
      </c>
      <c r="Q101" s="5">
        <f t="shared" si="5"/>
        <v>176000</v>
      </c>
    </row>
    <row r="102" spans="1:17" x14ac:dyDescent="0.25">
      <c r="A102" s="1" t="str">
        <f t="shared" si="3"/>
        <v>Communist Czechoslovakia</v>
      </c>
      <c r="B102" s="1" t="s">
        <v>435</v>
      </c>
      <c r="C102" s="1">
        <v>1</v>
      </c>
      <c r="D102">
        <v>2</v>
      </c>
      <c r="E102">
        <v>0</v>
      </c>
      <c r="F102">
        <v>6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1">
        <f t="shared" si="4"/>
        <v>10</v>
      </c>
      <c r="P102" s="1">
        <f>O102-'1953'!O102</f>
        <v>0</v>
      </c>
      <c r="Q102" s="5">
        <f t="shared" si="5"/>
        <v>160000</v>
      </c>
    </row>
    <row r="103" spans="1:17" x14ac:dyDescent="0.25">
      <c r="A103" s="1" t="str">
        <f t="shared" si="3"/>
        <v>Communist Poland</v>
      </c>
      <c r="B103" s="1" t="s">
        <v>22</v>
      </c>
      <c r="C103" s="1">
        <v>1</v>
      </c>
      <c r="D103">
        <v>6</v>
      </c>
      <c r="E103">
        <v>0</v>
      </c>
      <c r="F103">
        <v>9</v>
      </c>
      <c r="G103">
        <v>2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 s="1">
        <f t="shared" si="4"/>
        <v>19</v>
      </c>
      <c r="P103" s="1">
        <f>O103-'1953'!O103</f>
        <v>0</v>
      </c>
      <c r="Q103" s="5">
        <f t="shared" si="5"/>
        <v>304000</v>
      </c>
    </row>
    <row r="104" spans="1:17" x14ac:dyDescent="0.25">
      <c r="A104" s="1" t="str">
        <f t="shared" si="3"/>
        <v>Communist Greece</v>
      </c>
      <c r="B104" s="1" t="s">
        <v>438</v>
      </c>
      <c r="C104" s="1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1">
        <f t="shared" si="4"/>
        <v>0</v>
      </c>
      <c r="P104" s="1">
        <f>O104-'1953'!O104</f>
        <v>0</v>
      </c>
      <c r="Q104" s="5">
        <f t="shared" si="5"/>
        <v>0</v>
      </c>
    </row>
    <row r="105" spans="1:17" x14ac:dyDescent="0.25">
      <c r="A105" s="1" t="str">
        <f t="shared" si="3"/>
        <v>Uganda</v>
      </c>
      <c r="B105" s="1" t="s">
        <v>499</v>
      </c>
      <c r="C105" s="1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1">
        <f t="shared" si="4"/>
        <v>0</v>
      </c>
      <c r="P105" s="1">
        <f>O105-'1953'!O105</f>
        <v>0</v>
      </c>
      <c r="Q105" s="5">
        <f t="shared" si="5"/>
        <v>0</v>
      </c>
    </row>
    <row r="106" spans="1:17" x14ac:dyDescent="0.25">
      <c r="A106" s="1" t="str">
        <f t="shared" si="3"/>
        <v>Communist Vietnam</v>
      </c>
      <c r="B106" s="1" t="s">
        <v>503</v>
      </c>
      <c r="C106" s="1">
        <v>1</v>
      </c>
      <c r="D106">
        <v>18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</v>
      </c>
      <c r="L106">
        <v>0</v>
      </c>
      <c r="M106">
        <v>0</v>
      </c>
      <c r="N106">
        <v>10</v>
      </c>
      <c r="O106" s="1">
        <f t="shared" si="4"/>
        <v>31</v>
      </c>
      <c r="P106" s="1">
        <f>O106-'1953'!O106</f>
        <v>2</v>
      </c>
      <c r="Q106" s="5">
        <f t="shared" si="5"/>
        <v>496000</v>
      </c>
    </row>
    <row r="107" spans="1:17" x14ac:dyDescent="0.25">
      <c r="A107" s="1" t="str">
        <f t="shared" si="3"/>
        <v>Singapore</v>
      </c>
      <c r="B107" s="1" t="s">
        <v>509</v>
      </c>
      <c r="C107" s="1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1">
        <f t="shared" si="4"/>
        <v>0</v>
      </c>
      <c r="P107" s="1">
        <f>O107-'1953'!O107</f>
        <v>0</v>
      </c>
      <c r="Q107" s="5">
        <f t="shared" si="5"/>
        <v>0</v>
      </c>
    </row>
    <row r="108" spans="1:17" x14ac:dyDescent="0.25">
      <c r="A108" s="1" t="str">
        <f t="shared" si="3"/>
        <v>Upper Volta</v>
      </c>
      <c r="B108" s="1" t="s">
        <v>521</v>
      </c>
      <c r="C108" s="1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1">
        <f t="shared" si="4"/>
        <v>0</v>
      </c>
      <c r="P108" s="1">
        <f>O108-'1953'!O108</f>
        <v>0</v>
      </c>
      <c r="Q108" s="5">
        <f t="shared" si="5"/>
        <v>0</v>
      </c>
    </row>
    <row r="109" spans="1:17" x14ac:dyDescent="0.25">
      <c r="A109" s="1" t="str">
        <f t="shared" si="3"/>
        <v>Central Africa</v>
      </c>
      <c r="B109" s="1" t="s">
        <v>523</v>
      </c>
      <c r="C109" s="1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1">
        <f t="shared" si="4"/>
        <v>0</v>
      </c>
      <c r="P109" s="1">
        <f>O109-'1953'!O109</f>
        <v>0</v>
      </c>
      <c r="Q109" s="5">
        <f t="shared" si="5"/>
        <v>0</v>
      </c>
    </row>
    <row r="110" spans="1:17" x14ac:dyDescent="0.25">
      <c r="A110" s="1" t="str">
        <f t="shared" si="3"/>
        <v>Ceylon</v>
      </c>
      <c r="B110" s="1" t="s">
        <v>525</v>
      </c>
      <c r="C110" s="1">
        <v>1</v>
      </c>
      <c r="D110">
        <v>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1">
        <f t="shared" si="4"/>
        <v>2</v>
      </c>
      <c r="P110" s="1">
        <f>O110-'1953'!O110</f>
        <v>0</v>
      </c>
      <c r="Q110" s="5">
        <f t="shared" si="5"/>
        <v>32000</v>
      </c>
    </row>
    <row r="111" spans="1:17" x14ac:dyDescent="0.25">
      <c r="A111" s="1" t="str">
        <f t="shared" si="3"/>
        <v>Chad</v>
      </c>
      <c r="B111" s="1" t="s">
        <v>527</v>
      </c>
      <c r="C111" s="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1">
        <f t="shared" si="4"/>
        <v>0</v>
      </c>
      <c r="P111" s="1">
        <f>O111-'1953'!O111</f>
        <v>0</v>
      </c>
      <c r="Q111" s="5">
        <f t="shared" si="5"/>
        <v>0</v>
      </c>
    </row>
    <row r="112" spans="1:17" x14ac:dyDescent="0.25">
      <c r="A112" s="1" t="str">
        <f t="shared" si="3"/>
        <v>Congo-Brazzaville</v>
      </c>
      <c r="B112" s="1" t="s">
        <v>529</v>
      </c>
      <c r="C112" s="1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s="1">
        <f t="shared" si="4"/>
        <v>0</v>
      </c>
      <c r="P112" s="1">
        <f>O112-'1953'!O112</f>
        <v>0</v>
      </c>
      <c r="Q112" s="5">
        <f t="shared" si="5"/>
        <v>0</v>
      </c>
    </row>
    <row r="113" spans="1:19" x14ac:dyDescent="0.25">
      <c r="A113" s="1" t="str">
        <f t="shared" si="3"/>
        <v>Gambia</v>
      </c>
      <c r="B113" s="1" t="s">
        <v>531</v>
      </c>
      <c r="C113" s="1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1">
        <f t="shared" si="4"/>
        <v>0</v>
      </c>
      <c r="P113" s="1">
        <f>O113-'1953'!O113</f>
        <v>0</v>
      </c>
      <c r="Q113" s="5">
        <f t="shared" si="5"/>
        <v>0</v>
      </c>
    </row>
    <row r="114" spans="1:19" x14ac:dyDescent="0.25">
      <c r="A114" s="1" t="str">
        <f t="shared" si="3"/>
        <v>Ivory Coast</v>
      </c>
      <c r="B114" s="1" t="s">
        <v>535</v>
      </c>
      <c r="C114" s="1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1">
        <f t="shared" si="4"/>
        <v>0</v>
      </c>
      <c r="P114" s="1">
        <f>O114-'1953'!O114</f>
        <v>0</v>
      </c>
      <c r="Q114" s="5">
        <f t="shared" si="5"/>
        <v>0</v>
      </c>
    </row>
    <row r="115" spans="1:19" x14ac:dyDescent="0.25">
      <c r="A115" s="1" t="str">
        <f t="shared" si="3"/>
        <v>Jamaica</v>
      </c>
      <c r="B115" s="1" t="s">
        <v>537</v>
      </c>
      <c r="C115" s="1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1">
        <f t="shared" si="4"/>
        <v>0</v>
      </c>
      <c r="P115" s="1">
        <f>O115-'1953'!O115</f>
        <v>0</v>
      </c>
      <c r="Q115" s="5">
        <f t="shared" si="5"/>
        <v>0</v>
      </c>
    </row>
    <row r="116" spans="1:19" x14ac:dyDescent="0.25">
      <c r="A116" s="1" t="str">
        <f t="shared" si="3"/>
        <v>Kenya</v>
      </c>
      <c r="B116" s="1" t="s">
        <v>539</v>
      </c>
      <c r="C116" s="1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s="1">
        <f t="shared" si="4"/>
        <v>0</v>
      </c>
      <c r="P116" s="1">
        <f>O116-'1953'!O116</f>
        <v>0</v>
      </c>
      <c r="Q116" s="5">
        <f t="shared" si="5"/>
        <v>0</v>
      </c>
    </row>
    <row r="117" spans="1:19" x14ac:dyDescent="0.25">
      <c r="A117" s="1" t="str">
        <f t="shared" si="3"/>
        <v>Kuwait</v>
      </c>
      <c r="B117" s="1" t="s">
        <v>541</v>
      </c>
      <c r="C117" s="1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1">
        <f t="shared" si="4"/>
        <v>0</v>
      </c>
      <c r="P117" s="1">
        <f>O117-'1953'!O117</f>
        <v>0</v>
      </c>
      <c r="Q117" s="5">
        <f t="shared" si="5"/>
        <v>0</v>
      </c>
    </row>
    <row r="118" spans="1:19" x14ac:dyDescent="0.25">
      <c r="A118" s="1" t="str">
        <f t="shared" si="3"/>
        <v>Malta</v>
      </c>
      <c r="B118" s="1" t="s">
        <v>543</v>
      </c>
      <c r="C118" s="1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s="1">
        <f t="shared" si="4"/>
        <v>0</v>
      </c>
      <c r="P118" s="1">
        <f>O118-'1953'!O118</f>
        <v>0</v>
      </c>
      <c r="Q118" s="5">
        <f t="shared" si="5"/>
        <v>0</v>
      </c>
    </row>
    <row r="119" spans="1:19" x14ac:dyDescent="0.25">
      <c r="A119" s="1" t="str">
        <f t="shared" si="3"/>
        <v>Mauritania</v>
      </c>
      <c r="B119" s="1" t="s">
        <v>545</v>
      </c>
      <c r="C119" s="1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1">
        <f t="shared" si="4"/>
        <v>0</v>
      </c>
      <c r="P119" s="1">
        <f>O119-'1953'!O119</f>
        <v>0</v>
      </c>
      <c r="Q119" s="5">
        <f t="shared" si="5"/>
        <v>0</v>
      </c>
    </row>
    <row r="120" spans="1:19" x14ac:dyDescent="0.25">
      <c r="A120" s="1" t="str">
        <f t="shared" si="3"/>
        <v>Niger</v>
      </c>
      <c r="B120" s="1" t="s">
        <v>547</v>
      </c>
      <c r="C120" s="1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1">
        <f t="shared" si="4"/>
        <v>0</v>
      </c>
      <c r="P120" s="1">
        <f>O120-'1953'!O120</f>
        <v>0</v>
      </c>
      <c r="Q120" s="5">
        <f t="shared" si="5"/>
        <v>0</v>
      </c>
    </row>
    <row r="121" spans="1:19" x14ac:dyDescent="0.25">
      <c r="A121" s="1" t="str">
        <f t="shared" si="3"/>
        <v>Rwanda</v>
      </c>
      <c r="B121" s="1" t="s">
        <v>549</v>
      </c>
      <c r="C121" s="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1">
        <f t="shared" si="4"/>
        <v>0</v>
      </c>
      <c r="P121" s="1">
        <f>O121-'1953'!O121</f>
        <v>0</v>
      </c>
      <c r="Q121" s="5">
        <f t="shared" si="5"/>
        <v>0</v>
      </c>
    </row>
    <row r="122" spans="1:19" x14ac:dyDescent="0.25">
      <c r="A122" s="1" t="str">
        <f t="shared" si="3"/>
        <v>Senegal</v>
      </c>
      <c r="B122" s="1" t="s">
        <v>551</v>
      </c>
      <c r="C122" s="1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1">
        <f t="shared" si="4"/>
        <v>0</v>
      </c>
      <c r="P122" s="1">
        <f>O122-'1953'!O122</f>
        <v>0</v>
      </c>
      <c r="Q122" s="5">
        <f t="shared" si="5"/>
        <v>0</v>
      </c>
    </row>
    <row r="123" spans="1:19" x14ac:dyDescent="0.25">
      <c r="A123" s="1" t="str">
        <f t="shared" si="3"/>
        <v>Tanganyika</v>
      </c>
      <c r="B123" s="1" t="s">
        <v>553</v>
      </c>
      <c r="C123" s="1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 s="1">
        <f t="shared" si="4"/>
        <v>0</v>
      </c>
      <c r="P123" s="1">
        <f>O123-'1953'!O123</f>
        <v>0</v>
      </c>
      <c r="Q123" s="5">
        <f t="shared" si="5"/>
        <v>0</v>
      </c>
    </row>
    <row r="124" spans="1:19" x14ac:dyDescent="0.25">
      <c r="A124" s="1" t="str">
        <f t="shared" si="3"/>
        <v>Trinidad and Tobago</v>
      </c>
      <c r="B124" s="1" t="s">
        <v>555</v>
      </c>
      <c r="C124" s="1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1">
        <f t="shared" si="4"/>
        <v>0</v>
      </c>
      <c r="P124" s="1">
        <f>O124-'1953'!O124</f>
        <v>0</v>
      </c>
      <c r="Q124" s="5">
        <f t="shared" si="5"/>
        <v>0</v>
      </c>
    </row>
    <row r="125" spans="1:19" x14ac:dyDescent="0.25">
      <c r="A125" s="1" t="str">
        <f t="shared" si="3"/>
        <v>Togo</v>
      </c>
      <c r="B125" s="1" t="s">
        <v>557</v>
      </c>
      <c r="C125" s="1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1">
        <f t="shared" si="4"/>
        <v>0</v>
      </c>
      <c r="P125" s="1">
        <f>O125-'1953'!O125</f>
        <v>0</v>
      </c>
      <c r="Q125" s="5">
        <f t="shared" si="5"/>
        <v>0</v>
      </c>
    </row>
    <row r="126" spans="1:19" x14ac:dyDescent="0.25">
      <c r="A126" s="1" t="str">
        <f t="shared" si="3"/>
        <v>Uruguay</v>
      </c>
      <c r="B126" s="1" t="s">
        <v>324</v>
      </c>
      <c r="C126" s="1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1">
        <f t="shared" si="4"/>
        <v>1</v>
      </c>
      <c r="P126" s="1">
        <f>O126-'1953'!O126</f>
        <v>0</v>
      </c>
      <c r="Q126" s="5">
        <f t="shared" si="5"/>
        <v>16000</v>
      </c>
    </row>
    <row r="127" spans="1:19" x14ac:dyDescent="0.25">
      <c r="A127" s="1" t="str">
        <f t="shared" si="3"/>
        <v>USA</v>
      </c>
      <c r="B127" s="1" t="s">
        <v>14</v>
      </c>
      <c r="C127" s="1">
        <v>1</v>
      </c>
      <c r="D127">
        <v>0</v>
      </c>
      <c r="E127">
        <v>0</v>
      </c>
      <c r="F127">
        <v>38</v>
      </c>
      <c r="G127">
        <v>10</v>
      </c>
      <c r="H127">
        <v>10</v>
      </c>
      <c r="I127">
        <v>5</v>
      </c>
      <c r="J127">
        <v>6</v>
      </c>
      <c r="K127">
        <v>1</v>
      </c>
      <c r="L127">
        <v>2</v>
      </c>
      <c r="M127">
        <v>6</v>
      </c>
      <c r="N127">
        <v>0</v>
      </c>
      <c r="O127" s="1">
        <f t="shared" si="4"/>
        <v>78</v>
      </c>
      <c r="P127" s="1">
        <f>O127-'1953'!O127</f>
        <v>-2</v>
      </c>
      <c r="Q127" s="5">
        <f t="shared" si="5"/>
        <v>1248000</v>
      </c>
      <c r="S127">
        <v>76</v>
      </c>
    </row>
    <row r="128" spans="1:19" x14ac:dyDescent="0.25">
      <c r="A128" s="1" t="str">
        <f t="shared" si="3"/>
        <v>Venezuela</v>
      </c>
      <c r="B128" s="1" t="s">
        <v>363</v>
      </c>
      <c r="C128" s="1">
        <v>1</v>
      </c>
      <c r="D128">
        <v>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s="1">
        <f t="shared" si="4"/>
        <v>2</v>
      </c>
      <c r="P128" s="1">
        <f>O128-'1953'!O128</f>
        <v>0</v>
      </c>
      <c r="Q128" s="5">
        <f t="shared" si="5"/>
        <v>32000</v>
      </c>
    </row>
    <row r="129" spans="1:19" x14ac:dyDescent="0.25">
      <c r="A129" s="1" t="str">
        <f t="shared" si="3"/>
        <v>Nationalist Vietnam</v>
      </c>
      <c r="B129" s="1" t="s">
        <v>367</v>
      </c>
      <c r="C129" s="1">
        <v>1</v>
      </c>
      <c r="D129">
        <v>16</v>
      </c>
      <c r="E129">
        <v>0</v>
      </c>
      <c r="F129">
        <v>4</v>
      </c>
      <c r="G129">
        <v>1</v>
      </c>
      <c r="H129">
        <v>0</v>
      </c>
      <c r="I129">
        <v>0</v>
      </c>
      <c r="J129">
        <v>0</v>
      </c>
      <c r="K129">
        <v>2</v>
      </c>
      <c r="L129">
        <v>0</v>
      </c>
      <c r="M129">
        <v>1</v>
      </c>
      <c r="N129">
        <v>0</v>
      </c>
      <c r="O129" s="1">
        <f t="shared" si="4"/>
        <v>24</v>
      </c>
      <c r="P129" s="1">
        <f>O129-'1953'!O129</f>
        <v>2</v>
      </c>
      <c r="Q129" s="5">
        <f t="shared" si="5"/>
        <v>384000</v>
      </c>
      <c r="S129">
        <v>29</v>
      </c>
    </row>
    <row r="130" spans="1:19" x14ac:dyDescent="0.25">
      <c r="A130" s="1" t="str">
        <f t="shared" ref="A130" si="6">VLOOKUP(B130,CODES,2,FALSE)</f>
        <v>Yemen</v>
      </c>
      <c r="B130" s="1" t="s">
        <v>371</v>
      </c>
      <c r="C130" s="1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1">
        <f t="shared" ref="O130" si="7">SUM(D130:N130)</f>
        <v>1</v>
      </c>
      <c r="P130" s="1">
        <f>O130-'1953'!O130</f>
        <v>0</v>
      </c>
      <c r="Q130" s="5">
        <f t="shared" si="5"/>
        <v>16000</v>
      </c>
    </row>
    <row r="131" spans="1:19" x14ac:dyDescent="0.25">
      <c r="A131" s="3" t="s">
        <v>562</v>
      </c>
      <c r="B131" s="3"/>
      <c r="C131" s="3"/>
      <c r="D131" s="3">
        <f>SUM(D2:D130)</f>
        <v>344</v>
      </c>
      <c r="E131" s="3">
        <f t="shared" ref="E131:Q131" si="8">SUM(E2:E130)</f>
        <v>1</v>
      </c>
      <c r="F131" s="3">
        <f t="shared" si="8"/>
        <v>332</v>
      </c>
      <c r="G131" s="3">
        <f t="shared" si="8"/>
        <v>79</v>
      </c>
      <c r="H131" s="3">
        <f t="shared" si="8"/>
        <v>96</v>
      </c>
      <c r="I131" s="3">
        <f t="shared" si="8"/>
        <v>13</v>
      </c>
      <c r="J131" s="3">
        <f t="shared" si="8"/>
        <v>6</v>
      </c>
      <c r="K131" s="3">
        <f t="shared" si="8"/>
        <v>53</v>
      </c>
      <c r="L131" s="3">
        <f t="shared" si="8"/>
        <v>22</v>
      </c>
      <c r="M131" s="3">
        <f t="shared" si="8"/>
        <v>51</v>
      </c>
      <c r="N131" s="3">
        <f t="shared" si="8"/>
        <v>14</v>
      </c>
      <c r="O131" s="3">
        <f t="shared" si="8"/>
        <v>1011</v>
      </c>
      <c r="P131" s="3"/>
      <c r="Q131" s="6">
        <f t="shared" si="8"/>
        <v>16176000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abSelected="1" workbookViewId="0">
      <pane ySplit="1" topLeftCell="A98" activePane="bottomLeft" state="frozen"/>
      <selection pane="bottomLeft" activeCell="D127" sqref="D127"/>
    </sheetView>
  </sheetViews>
  <sheetFormatPr defaultRowHeight="15" x14ac:dyDescent="0.25"/>
  <cols>
    <col min="1" max="1" width="25.5703125" bestFit="1" customWidth="1"/>
    <col min="2" max="2" width="5.5703125" bestFit="1" customWidth="1"/>
    <col min="3" max="3" width="4.140625" bestFit="1" customWidth="1"/>
    <col min="4" max="4" width="4" bestFit="1" customWidth="1"/>
    <col min="5" max="5" width="4.7109375" bestFit="1" customWidth="1"/>
    <col min="6" max="6" width="5.140625" bestFit="1" customWidth="1"/>
    <col min="7" max="7" width="4.85546875" bestFit="1" customWidth="1"/>
    <col min="8" max="8" width="5.140625" bestFit="1" customWidth="1"/>
    <col min="9" max="9" width="4.5703125" bestFit="1" customWidth="1"/>
    <col min="10" max="11" width="5.140625" bestFit="1" customWidth="1"/>
    <col min="12" max="12" width="4.7109375" bestFit="1" customWidth="1"/>
    <col min="13" max="13" width="3.7109375" bestFit="1" customWidth="1"/>
    <col min="14" max="14" width="4.140625" bestFit="1" customWidth="1"/>
    <col min="15" max="15" width="5" bestFit="1" customWidth="1"/>
    <col min="16" max="16" width="9.42578125" customWidth="1"/>
    <col min="17" max="17" width="9.85546875" style="8" bestFit="1" customWidth="1"/>
  </cols>
  <sheetData>
    <row r="1" spans="1:17" x14ac:dyDescent="0.25">
      <c r="A1" s="1" t="s">
        <v>559</v>
      </c>
      <c r="B1" s="1" t="s">
        <v>0</v>
      </c>
      <c r="C1" s="1" t="s">
        <v>560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s="1" t="s">
        <v>12</v>
      </c>
      <c r="P1" s="1" t="s">
        <v>561</v>
      </c>
      <c r="Q1" s="5" t="s">
        <v>563</v>
      </c>
    </row>
    <row r="2" spans="1:17" x14ac:dyDescent="0.25">
      <c r="A2" s="1" t="str">
        <f t="shared" ref="A2:A33" si="0">VLOOKUP(B2,CODES,2,FALSE)</f>
        <v>Afghanistan</v>
      </c>
      <c r="B2" s="1" t="s">
        <v>24</v>
      </c>
      <c r="C2" s="1">
        <v>1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 s="1">
        <f t="shared" ref="O2:O33" si="1">SUM(D2:N2)</f>
        <v>6</v>
      </c>
      <c r="P2" s="1">
        <f>O2-'1956'!O2</f>
        <v>-1</v>
      </c>
      <c r="Q2" s="5">
        <f>O2*16000</f>
        <v>96000</v>
      </c>
    </row>
    <row r="3" spans="1:17" x14ac:dyDescent="0.25">
      <c r="A3" s="1" t="str">
        <f t="shared" si="0"/>
        <v>Algeria</v>
      </c>
      <c r="B3" s="1" t="s">
        <v>28</v>
      </c>
      <c r="C3" s="1">
        <v>1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">
        <f t="shared" si="1"/>
        <v>3</v>
      </c>
      <c r="P3" s="1">
        <f>O3-'1956'!O3</f>
        <v>3</v>
      </c>
      <c r="Q3" s="5">
        <f t="shared" ref="Q3:Q66" si="2">O3*16000</f>
        <v>48000</v>
      </c>
    </row>
    <row r="4" spans="1:17" x14ac:dyDescent="0.25">
      <c r="A4" s="1" t="str">
        <f t="shared" si="0"/>
        <v>Argentina</v>
      </c>
      <c r="B4" s="1" t="s">
        <v>38</v>
      </c>
      <c r="C4" s="1">
        <v>1</v>
      </c>
      <c r="D4">
        <v>0</v>
      </c>
      <c r="E4">
        <v>0</v>
      </c>
      <c r="F4">
        <v>4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">
        <f t="shared" si="1"/>
        <v>5</v>
      </c>
      <c r="P4" s="1">
        <f>O4-'1956'!O4</f>
        <v>0</v>
      </c>
      <c r="Q4" s="5">
        <f t="shared" si="2"/>
        <v>80000</v>
      </c>
    </row>
    <row r="5" spans="1:17" x14ac:dyDescent="0.25">
      <c r="A5" s="1" t="str">
        <f t="shared" si="0"/>
        <v>Australia</v>
      </c>
      <c r="B5" s="1" t="s">
        <v>41</v>
      </c>
      <c r="C5" s="1">
        <v>1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">
        <f t="shared" si="1"/>
        <v>3</v>
      </c>
      <c r="P5" s="1">
        <f>O5-'1956'!O5</f>
        <v>-1</v>
      </c>
      <c r="Q5" s="5">
        <f t="shared" si="2"/>
        <v>48000</v>
      </c>
    </row>
    <row r="6" spans="1:17" x14ac:dyDescent="0.25">
      <c r="A6" s="1" t="str">
        <f t="shared" si="0"/>
        <v>Austria</v>
      </c>
      <c r="B6" s="1" t="s">
        <v>43</v>
      </c>
      <c r="C6" s="1">
        <v>0</v>
      </c>
      <c r="D6">
        <v>0</v>
      </c>
      <c r="E6">
        <v>0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">
        <f t="shared" si="1"/>
        <v>3</v>
      </c>
      <c r="P6" s="1">
        <f>O6-'1956'!O6</f>
        <v>1</v>
      </c>
      <c r="Q6" s="5">
        <f t="shared" si="2"/>
        <v>48000</v>
      </c>
    </row>
    <row r="7" spans="1:17" x14ac:dyDescent="0.25">
      <c r="A7" s="1" t="str">
        <f t="shared" si="0"/>
        <v>Belgium</v>
      </c>
      <c r="B7" s="1" t="s">
        <v>49</v>
      </c>
      <c r="C7" s="1">
        <v>1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">
        <f t="shared" si="1"/>
        <v>2</v>
      </c>
      <c r="P7" s="1">
        <f>O7-'1956'!O7</f>
        <v>-1</v>
      </c>
      <c r="Q7" s="5">
        <f t="shared" si="2"/>
        <v>32000</v>
      </c>
    </row>
    <row r="8" spans="1:17" x14ac:dyDescent="0.25">
      <c r="A8" s="1" t="str">
        <f t="shared" si="0"/>
        <v>Benin-Sahel</v>
      </c>
      <c r="B8" s="1" t="s">
        <v>51</v>
      </c>
      <c r="C8" s="1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">
        <f t="shared" si="1"/>
        <v>0</v>
      </c>
      <c r="P8" s="1">
        <f>O8-'1956'!O8</f>
        <v>0</v>
      </c>
      <c r="Q8" s="5">
        <f t="shared" si="2"/>
        <v>0</v>
      </c>
    </row>
    <row r="9" spans="1:17" x14ac:dyDescent="0.25">
      <c r="A9" s="1" t="str">
        <f t="shared" si="0"/>
        <v>Bhutan</v>
      </c>
      <c r="B9" s="1" t="s">
        <v>53</v>
      </c>
      <c r="C9" s="1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>
        <f t="shared" si="1"/>
        <v>0</v>
      </c>
      <c r="P9" s="1">
        <f>O9-'1956'!O9</f>
        <v>0</v>
      </c>
      <c r="Q9" s="5">
        <f t="shared" si="2"/>
        <v>0</v>
      </c>
    </row>
    <row r="10" spans="1:17" x14ac:dyDescent="0.25">
      <c r="A10" s="1" t="str">
        <f t="shared" si="0"/>
        <v>Bolivia</v>
      </c>
      <c r="B10" s="1" t="s">
        <v>57</v>
      </c>
      <c r="C10" s="1">
        <v>1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">
        <f t="shared" si="1"/>
        <v>2</v>
      </c>
      <c r="P10" s="1">
        <f>O10-'1956'!O10</f>
        <v>0</v>
      </c>
      <c r="Q10" s="5">
        <f t="shared" si="2"/>
        <v>32000</v>
      </c>
    </row>
    <row r="11" spans="1:17" x14ac:dyDescent="0.25">
      <c r="A11" s="1" t="str">
        <f t="shared" si="0"/>
        <v>Brazil</v>
      </c>
      <c r="B11" s="1" t="s">
        <v>61</v>
      </c>
      <c r="C11" s="1">
        <v>1</v>
      </c>
      <c r="D11">
        <v>1</v>
      </c>
      <c r="E11">
        <v>0</v>
      </c>
      <c r="F11">
        <v>6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">
        <f t="shared" si="1"/>
        <v>8</v>
      </c>
      <c r="P11" s="1">
        <f>O11-'1956'!O11</f>
        <v>0</v>
      </c>
      <c r="Q11" s="5">
        <f t="shared" si="2"/>
        <v>128000</v>
      </c>
    </row>
    <row r="12" spans="1:17" x14ac:dyDescent="0.25">
      <c r="A12" s="1" t="str">
        <f t="shared" si="0"/>
        <v>Brunei</v>
      </c>
      <c r="B12" s="1" t="s">
        <v>63</v>
      </c>
      <c r="C12" s="1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">
        <f t="shared" si="1"/>
        <v>0</v>
      </c>
      <c r="P12" s="1">
        <f>O12-'1956'!O12</f>
        <v>0</v>
      </c>
      <c r="Q12" s="5">
        <f t="shared" si="2"/>
        <v>0</v>
      </c>
    </row>
    <row r="13" spans="1:17" x14ac:dyDescent="0.25">
      <c r="A13" s="1" t="str">
        <f t="shared" si="0"/>
        <v>Burma</v>
      </c>
      <c r="B13" s="1" t="s">
        <v>67</v>
      </c>
      <c r="C13" s="1">
        <v>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>
        <f t="shared" si="1"/>
        <v>4</v>
      </c>
      <c r="P13" s="1">
        <f>O13-'1956'!O13</f>
        <v>0</v>
      </c>
      <c r="Q13" s="5">
        <f t="shared" si="2"/>
        <v>64000</v>
      </c>
    </row>
    <row r="14" spans="1:17" x14ac:dyDescent="0.25">
      <c r="A14" s="1" t="str">
        <f t="shared" si="0"/>
        <v>Cameroon</v>
      </c>
      <c r="B14" s="1" t="s">
        <v>71</v>
      </c>
      <c r="C14" s="1">
        <v>1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">
        <f t="shared" si="1"/>
        <v>2</v>
      </c>
      <c r="P14" s="1">
        <f>O14-'1956'!O14</f>
        <v>2</v>
      </c>
      <c r="Q14" s="5">
        <f t="shared" si="2"/>
        <v>32000</v>
      </c>
    </row>
    <row r="15" spans="1:17" x14ac:dyDescent="0.25">
      <c r="A15" s="1" t="str">
        <f t="shared" si="0"/>
        <v>Canada</v>
      </c>
      <c r="B15" s="1" t="s">
        <v>73</v>
      </c>
      <c r="C15" s="1">
        <v>1</v>
      </c>
      <c r="D15">
        <v>0</v>
      </c>
      <c r="E15">
        <v>0</v>
      </c>
      <c r="F15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f t="shared" si="1"/>
        <v>4</v>
      </c>
      <c r="P15" s="1">
        <f>O15-'1956'!O15</f>
        <v>-1</v>
      </c>
      <c r="Q15" s="5">
        <f t="shared" si="2"/>
        <v>64000</v>
      </c>
    </row>
    <row r="16" spans="1:17" x14ac:dyDescent="0.25">
      <c r="A16" s="1" t="str">
        <f t="shared" si="0"/>
        <v>Communist China</v>
      </c>
      <c r="B16" s="1" t="s">
        <v>16</v>
      </c>
      <c r="C16" s="1">
        <v>1</v>
      </c>
      <c r="D16">
        <v>52</v>
      </c>
      <c r="E16">
        <v>0</v>
      </c>
      <c r="F16">
        <v>32</v>
      </c>
      <c r="G16">
        <v>6</v>
      </c>
      <c r="H16">
        <v>8</v>
      </c>
      <c r="I16">
        <v>0</v>
      </c>
      <c r="J16">
        <v>0</v>
      </c>
      <c r="K16">
        <v>8</v>
      </c>
      <c r="L16">
        <v>0</v>
      </c>
      <c r="M16">
        <v>6</v>
      </c>
      <c r="N16">
        <v>0</v>
      </c>
      <c r="O16" s="1">
        <f t="shared" si="1"/>
        <v>112</v>
      </c>
      <c r="P16" s="1">
        <f>O16-'1956'!O16</f>
        <v>6</v>
      </c>
      <c r="Q16" s="5">
        <f t="shared" si="2"/>
        <v>1792000</v>
      </c>
    </row>
    <row r="17" spans="1:17" x14ac:dyDescent="0.25">
      <c r="A17" s="1" t="str">
        <f t="shared" si="0"/>
        <v>Nationalist China</v>
      </c>
      <c r="B17" s="1" t="s">
        <v>15</v>
      </c>
      <c r="C17" s="1">
        <v>1</v>
      </c>
      <c r="D17">
        <v>2</v>
      </c>
      <c r="E17">
        <v>0</v>
      </c>
      <c r="F17">
        <v>5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 s="1">
        <f t="shared" si="1"/>
        <v>9</v>
      </c>
      <c r="P17" s="1">
        <f>O17-'1956'!O17</f>
        <v>-1</v>
      </c>
      <c r="Q17" s="5">
        <f t="shared" si="2"/>
        <v>144000</v>
      </c>
    </row>
    <row r="18" spans="1:17" x14ac:dyDescent="0.25">
      <c r="A18" s="1" t="str">
        <f t="shared" si="0"/>
        <v>Chile</v>
      </c>
      <c r="B18" s="1" t="s">
        <v>79</v>
      </c>
      <c r="C18" s="1">
        <v>1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">
        <f t="shared" si="1"/>
        <v>2</v>
      </c>
      <c r="P18" s="1">
        <f>O18-'1956'!O18</f>
        <v>0</v>
      </c>
      <c r="Q18" s="5">
        <f t="shared" si="2"/>
        <v>32000</v>
      </c>
    </row>
    <row r="19" spans="1:17" x14ac:dyDescent="0.25">
      <c r="A19" s="1" t="str">
        <f t="shared" si="0"/>
        <v>Cambodia</v>
      </c>
      <c r="B19" s="1" t="s">
        <v>81</v>
      </c>
      <c r="C19" s="1">
        <v>1</v>
      </c>
      <c r="D19">
        <v>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">
        <f t="shared" si="1"/>
        <v>3</v>
      </c>
      <c r="P19" s="1">
        <f>O19-'1956'!O19</f>
        <v>0</v>
      </c>
      <c r="Q19" s="5">
        <f t="shared" si="2"/>
        <v>48000</v>
      </c>
    </row>
    <row r="20" spans="1:17" x14ac:dyDescent="0.25">
      <c r="A20" s="1" t="str">
        <f t="shared" si="0"/>
        <v>Colombia</v>
      </c>
      <c r="B20" s="1" t="s">
        <v>83</v>
      </c>
      <c r="C20" s="1">
        <v>1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">
        <f t="shared" si="1"/>
        <v>2</v>
      </c>
      <c r="P20" s="1">
        <f>O20-'1956'!O20</f>
        <v>0</v>
      </c>
      <c r="Q20" s="5">
        <f t="shared" si="2"/>
        <v>32000</v>
      </c>
    </row>
    <row r="21" spans="1:17" x14ac:dyDescent="0.25">
      <c r="A21" s="1" t="str">
        <f t="shared" si="0"/>
        <v>Congo</v>
      </c>
      <c r="B21" s="1" t="s">
        <v>85</v>
      </c>
      <c r="C21" s="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>
        <f t="shared" si="1"/>
        <v>0</v>
      </c>
      <c r="P21" s="1">
        <f>O21-'1956'!O21</f>
        <v>0</v>
      </c>
      <c r="Q21" s="5">
        <f t="shared" si="2"/>
        <v>0</v>
      </c>
    </row>
    <row r="22" spans="1:17" x14ac:dyDescent="0.25">
      <c r="A22" s="1" t="str">
        <f t="shared" si="0"/>
        <v>Costa Rica</v>
      </c>
      <c r="B22" s="1" t="s">
        <v>87</v>
      </c>
      <c r="C22" s="1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">
        <f t="shared" si="1"/>
        <v>0</v>
      </c>
      <c r="P22" s="1">
        <f>O22-'1956'!O22</f>
        <v>0</v>
      </c>
      <c r="Q22" s="5">
        <f t="shared" si="2"/>
        <v>0</v>
      </c>
    </row>
    <row r="23" spans="1:17" x14ac:dyDescent="0.25">
      <c r="A23" s="1" t="str">
        <f t="shared" si="0"/>
        <v>Cuba</v>
      </c>
      <c r="B23" s="1" t="s">
        <v>95</v>
      </c>
      <c r="C23" s="1">
        <v>1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1">
        <f t="shared" si="1"/>
        <v>2</v>
      </c>
      <c r="P23" s="1">
        <f>O23-'1956'!O23</f>
        <v>0</v>
      </c>
      <c r="Q23" s="5">
        <f t="shared" si="2"/>
        <v>32000</v>
      </c>
    </row>
    <row r="24" spans="1:17" x14ac:dyDescent="0.25">
      <c r="A24" s="1" t="str">
        <f t="shared" si="0"/>
        <v>Communist Germany</v>
      </c>
      <c r="B24" s="1" t="s">
        <v>105</v>
      </c>
      <c r="C24" s="1">
        <v>1</v>
      </c>
      <c r="D24">
        <v>0</v>
      </c>
      <c r="E24">
        <v>0</v>
      </c>
      <c r="F24">
        <v>5</v>
      </c>
      <c r="G24">
        <v>3</v>
      </c>
      <c r="H24">
        <v>3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 s="1">
        <f t="shared" si="1"/>
        <v>12</v>
      </c>
      <c r="P24" s="1">
        <f>O24-'1956'!O24</f>
        <v>1</v>
      </c>
      <c r="Q24" s="5">
        <f t="shared" si="2"/>
        <v>192000</v>
      </c>
    </row>
    <row r="25" spans="1:17" x14ac:dyDescent="0.25">
      <c r="A25" s="1" t="str">
        <f t="shared" si="0"/>
        <v>Denmark</v>
      </c>
      <c r="B25" s="1" t="s">
        <v>107</v>
      </c>
      <c r="C25" s="1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">
        <f t="shared" si="1"/>
        <v>1</v>
      </c>
      <c r="P25" s="1">
        <f>O25-'1956'!O25</f>
        <v>-1</v>
      </c>
      <c r="Q25" s="5">
        <f t="shared" si="2"/>
        <v>16000</v>
      </c>
    </row>
    <row r="26" spans="1:17" x14ac:dyDescent="0.25">
      <c r="A26" s="1" t="str">
        <f t="shared" si="0"/>
        <v>Federal Germany</v>
      </c>
      <c r="B26" s="1" t="s">
        <v>109</v>
      </c>
      <c r="C26" s="1">
        <v>1</v>
      </c>
      <c r="D26">
        <v>0</v>
      </c>
      <c r="E26">
        <v>0</v>
      </c>
      <c r="F26">
        <v>9</v>
      </c>
      <c r="G26">
        <v>6</v>
      </c>
      <c r="H26">
        <v>4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 s="1">
        <f t="shared" si="1"/>
        <v>20</v>
      </c>
      <c r="P26" s="1">
        <f>O26-'1956'!O26</f>
        <v>4</v>
      </c>
      <c r="Q26" s="5">
        <f t="shared" si="2"/>
        <v>320000</v>
      </c>
    </row>
    <row r="27" spans="1:17" x14ac:dyDescent="0.25">
      <c r="A27" s="1" t="str">
        <f t="shared" si="0"/>
        <v>Dominican Republic</v>
      </c>
      <c r="B27" s="1" t="s">
        <v>111</v>
      </c>
      <c r="C27" s="1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">
        <f t="shared" si="1"/>
        <v>1</v>
      </c>
      <c r="P27" s="1">
        <f>O27-'1956'!O27</f>
        <v>0</v>
      </c>
      <c r="Q27" s="5">
        <f t="shared" si="2"/>
        <v>16000</v>
      </c>
    </row>
    <row r="28" spans="1:17" x14ac:dyDescent="0.25">
      <c r="A28" s="1" t="str">
        <f t="shared" si="0"/>
        <v>Ecuador</v>
      </c>
      <c r="B28" s="1" t="s">
        <v>115</v>
      </c>
      <c r="C28" s="1">
        <v>1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">
        <f t="shared" si="1"/>
        <v>2</v>
      </c>
      <c r="P28" s="1">
        <f>O28-'1956'!O28</f>
        <v>0</v>
      </c>
      <c r="Q28" s="5">
        <f t="shared" si="2"/>
        <v>32000</v>
      </c>
    </row>
    <row r="29" spans="1:17" x14ac:dyDescent="0.25">
      <c r="A29" s="1" t="str">
        <f t="shared" si="0"/>
        <v>Egypt</v>
      </c>
      <c r="B29" s="1" t="s">
        <v>117</v>
      </c>
      <c r="C29" s="1">
        <v>1</v>
      </c>
      <c r="D29">
        <v>2</v>
      </c>
      <c r="E29">
        <v>0</v>
      </c>
      <c r="F29">
        <v>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">
        <f t="shared" si="1"/>
        <v>7</v>
      </c>
      <c r="P29" s="1">
        <f>O29-'1956'!O29</f>
        <v>0</v>
      </c>
      <c r="Q29" s="5">
        <f t="shared" si="2"/>
        <v>112000</v>
      </c>
    </row>
    <row r="30" spans="1:17" x14ac:dyDescent="0.25">
      <c r="A30" s="1" t="str">
        <f t="shared" si="0"/>
        <v>United Kingdom</v>
      </c>
      <c r="B30" s="1" t="s">
        <v>17</v>
      </c>
      <c r="C30" s="1">
        <v>1</v>
      </c>
      <c r="D30">
        <v>0</v>
      </c>
      <c r="E30">
        <v>0</v>
      </c>
      <c r="F30">
        <v>12</v>
      </c>
      <c r="G30">
        <v>4</v>
      </c>
      <c r="H30">
        <v>3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 s="1">
        <f t="shared" si="1"/>
        <v>20</v>
      </c>
      <c r="P30" s="1">
        <f>O30-'1956'!O30</f>
        <v>-2</v>
      </c>
      <c r="Q30" s="5">
        <f t="shared" si="2"/>
        <v>320000</v>
      </c>
    </row>
    <row r="31" spans="1:17" x14ac:dyDescent="0.25">
      <c r="A31" s="1" t="str">
        <f t="shared" si="0"/>
        <v>Abyssinia</v>
      </c>
      <c r="B31" s="1" t="s">
        <v>124</v>
      </c>
      <c r="C31" s="1">
        <v>1</v>
      </c>
      <c r="D31">
        <v>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1">
        <f t="shared" si="1"/>
        <v>7</v>
      </c>
      <c r="P31" s="1">
        <f>O31-'1956'!O31</f>
        <v>-1</v>
      </c>
      <c r="Q31" s="5">
        <f t="shared" si="2"/>
        <v>112000</v>
      </c>
    </row>
    <row r="32" spans="1:17" x14ac:dyDescent="0.25">
      <c r="A32" s="1" t="str">
        <f t="shared" si="0"/>
        <v>Finland</v>
      </c>
      <c r="B32" s="1" t="s">
        <v>128</v>
      </c>
      <c r="C32" s="1">
        <v>1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1">
        <f t="shared" si="1"/>
        <v>2</v>
      </c>
      <c r="P32" s="1">
        <f>O32-'1956'!O32</f>
        <v>0</v>
      </c>
      <c r="Q32" s="5">
        <f t="shared" si="2"/>
        <v>32000</v>
      </c>
    </row>
    <row r="33" spans="1:17" x14ac:dyDescent="0.25">
      <c r="A33" s="1" t="str">
        <f t="shared" si="0"/>
        <v>France</v>
      </c>
      <c r="B33" s="1" t="s">
        <v>21</v>
      </c>
      <c r="C33" s="1">
        <v>1</v>
      </c>
      <c r="D33">
        <v>0</v>
      </c>
      <c r="E33">
        <v>0</v>
      </c>
      <c r="F33">
        <v>14</v>
      </c>
      <c r="G33">
        <v>8</v>
      </c>
      <c r="H33">
        <v>4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 s="1">
        <f t="shared" si="1"/>
        <v>27</v>
      </c>
      <c r="P33" s="1">
        <f>O33-'1956'!O33</f>
        <v>-3</v>
      </c>
      <c r="Q33" s="5">
        <f t="shared" si="2"/>
        <v>432000</v>
      </c>
    </row>
    <row r="34" spans="1:17" x14ac:dyDescent="0.25">
      <c r="A34" s="1" t="str">
        <f t="shared" ref="A34:A65" si="3">VLOOKUP(B34,CODES,2,FALSE)</f>
        <v>Gabon</v>
      </c>
      <c r="B34" s="1" t="s">
        <v>133</v>
      </c>
      <c r="C34" s="1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1">
        <f t="shared" ref="O34:O65" si="4">SUM(D34:N34)</f>
        <v>0</v>
      </c>
      <c r="P34" s="1">
        <f>O34-'1956'!O34</f>
        <v>0</v>
      </c>
      <c r="Q34" s="5">
        <f t="shared" si="2"/>
        <v>0</v>
      </c>
    </row>
    <row r="35" spans="1:17" x14ac:dyDescent="0.25">
      <c r="A35" s="1" t="str">
        <f t="shared" si="3"/>
        <v>Ghana</v>
      </c>
      <c r="B35" s="1" t="s">
        <v>139</v>
      </c>
      <c r="C35" s="1">
        <v>1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>
        <f t="shared" si="4"/>
        <v>2</v>
      </c>
      <c r="P35" s="1">
        <f>O35-'1956'!O35</f>
        <v>2</v>
      </c>
      <c r="Q35" s="5">
        <f t="shared" si="2"/>
        <v>32000</v>
      </c>
    </row>
    <row r="36" spans="1:17" x14ac:dyDescent="0.25">
      <c r="A36" s="1" t="str">
        <f t="shared" si="3"/>
        <v>Greece</v>
      </c>
      <c r="B36" s="1" t="s">
        <v>141</v>
      </c>
      <c r="C36" s="1">
        <v>1</v>
      </c>
      <c r="D36">
        <v>0</v>
      </c>
      <c r="E36">
        <v>0</v>
      </c>
      <c r="F36">
        <v>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">
        <f t="shared" si="4"/>
        <v>4</v>
      </c>
      <c r="P36" s="1">
        <f>O36-'1956'!O36</f>
        <v>-1</v>
      </c>
      <c r="Q36" s="5">
        <f t="shared" si="2"/>
        <v>64000</v>
      </c>
    </row>
    <row r="37" spans="1:17" x14ac:dyDescent="0.25">
      <c r="A37" s="1" t="str">
        <f t="shared" si="3"/>
        <v>Guatemala</v>
      </c>
      <c r="B37" s="1" t="s">
        <v>143</v>
      </c>
      <c r="C37" s="1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1">
        <f t="shared" si="4"/>
        <v>1</v>
      </c>
      <c r="P37" s="1">
        <f>O37-'1956'!O37</f>
        <v>0</v>
      </c>
      <c r="Q37" s="5">
        <f t="shared" si="2"/>
        <v>16000</v>
      </c>
    </row>
    <row r="38" spans="1:17" x14ac:dyDescent="0.25">
      <c r="A38" s="1" t="str">
        <f t="shared" si="3"/>
        <v>Guinea</v>
      </c>
      <c r="B38" s="1" t="s">
        <v>145</v>
      </c>
      <c r="C38" s="1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>
        <f t="shared" si="4"/>
        <v>0</v>
      </c>
      <c r="P38" s="1">
        <f>O38-'1956'!O38</f>
        <v>0</v>
      </c>
      <c r="Q38" s="5">
        <f t="shared" si="2"/>
        <v>0</v>
      </c>
    </row>
    <row r="39" spans="1:17" x14ac:dyDescent="0.25">
      <c r="A39" s="1" t="str">
        <f t="shared" si="3"/>
        <v>Guyana</v>
      </c>
      <c r="B39" s="1" t="s">
        <v>147</v>
      </c>
      <c r="C39" s="1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1">
        <f t="shared" si="4"/>
        <v>0</v>
      </c>
      <c r="P39" s="1">
        <f>O39-'1956'!O39</f>
        <v>0</v>
      </c>
      <c r="Q39" s="5">
        <f t="shared" si="2"/>
        <v>0</v>
      </c>
    </row>
    <row r="40" spans="1:17" x14ac:dyDescent="0.25">
      <c r="A40" s="1" t="str">
        <f t="shared" si="3"/>
        <v>Haiti</v>
      </c>
      <c r="B40" s="1" t="s">
        <v>149</v>
      </c>
      <c r="C40" s="1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">
        <f t="shared" si="4"/>
        <v>1</v>
      </c>
      <c r="P40" s="1">
        <f>O40-'1956'!O40</f>
        <v>0</v>
      </c>
      <c r="Q40" s="5">
        <f t="shared" si="2"/>
        <v>16000</v>
      </c>
    </row>
    <row r="41" spans="1:17" x14ac:dyDescent="0.25">
      <c r="A41" s="1" t="str">
        <f t="shared" si="3"/>
        <v>Netherlands</v>
      </c>
      <c r="B41" s="1" t="s">
        <v>151</v>
      </c>
      <c r="C41" s="1">
        <v>1</v>
      </c>
      <c r="D41">
        <v>0</v>
      </c>
      <c r="E41">
        <v>0</v>
      </c>
      <c r="F41">
        <v>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1">
        <f t="shared" si="4"/>
        <v>3</v>
      </c>
      <c r="P41" s="1">
        <f>O41-'1956'!O41</f>
        <v>0</v>
      </c>
      <c r="Q41" s="5">
        <f t="shared" si="2"/>
        <v>48000</v>
      </c>
    </row>
    <row r="42" spans="1:17" x14ac:dyDescent="0.25">
      <c r="A42" s="1" t="str">
        <f t="shared" si="3"/>
        <v>Honduras</v>
      </c>
      <c r="B42" s="1" t="s">
        <v>153</v>
      </c>
      <c r="C42" s="1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1">
        <f t="shared" si="4"/>
        <v>1</v>
      </c>
      <c r="P42" s="1">
        <f>O42-'1956'!O42</f>
        <v>0</v>
      </c>
      <c r="Q42" s="5">
        <f t="shared" si="2"/>
        <v>16000</v>
      </c>
    </row>
    <row r="43" spans="1:17" x14ac:dyDescent="0.25">
      <c r="A43" s="1" t="str">
        <f t="shared" si="3"/>
        <v>Iceland</v>
      </c>
      <c r="B43" s="1" t="s">
        <v>157</v>
      </c>
      <c r="C43" s="1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1">
        <f t="shared" si="4"/>
        <v>0</v>
      </c>
      <c r="P43" s="1">
        <f>O43-'1956'!O43</f>
        <v>0</v>
      </c>
      <c r="Q43" s="5">
        <f t="shared" si="2"/>
        <v>0</v>
      </c>
    </row>
    <row r="44" spans="1:17" x14ac:dyDescent="0.25">
      <c r="A44" s="1" t="str">
        <f t="shared" si="3"/>
        <v>India</v>
      </c>
      <c r="B44" s="1" t="s">
        <v>161</v>
      </c>
      <c r="C44" s="1">
        <v>1</v>
      </c>
      <c r="D44">
        <v>28</v>
      </c>
      <c r="E44">
        <v>0</v>
      </c>
      <c r="F44">
        <v>20</v>
      </c>
      <c r="G44">
        <v>6</v>
      </c>
      <c r="H44">
        <v>4</v>
      </c>
      <c r="I44">
        <v>0</v>
      </c>
      <c r="J44">
        <v>0</v>
      </c>
      <c r="K44">
        <v>6</v>
      </c>
      <c r="L44">
        <v>0</v>
      </c>
      <c r="M44">
        <v>3</v>
      </c>
      <c r="N44">
        <v>0</v>
      </c>
      <c r="O44" s="1">
        <f t="shared" si="4"/>
        <v>67</v>
      </c>
      <c r="P44" s="1">
        <f>O44-'1956'!O44</f>
        <v>9</v>
      </c>
      <c r="Q44" s="5">
        <f t="shared" si="2"/>
        <v>1072000</v>
      </c>
    </row>
    <row r="45" spans="1:17" x14ac:dyDescent="0.25">
      <c r="A45" s="1" t="str">
        <f t="shared" si="3"/>
        <v>Indonesia</v>
      </c>
      <c r="B45" s="1" t="s">
        <v>163</v>
      </c>
      <c r="C45" s="1">
        <v>1</v>
      </c>
      <c r="D45">
        <v>4</v>
      </c>
      <c r="E45">
        <v>0</v>
      </c>
      <c r="F45">
        <v>8</v>
      </c>
      <c r="G45">
        <v>0</v>
      </c>
      <c r="H45">
        <v>0</v>
      </c>
      <c r="I45">
        <v>0</v>
      </c>
      <c r="J45">
        <v>0</v>
      </c>
      <c r="K45">
        <v>2</v>
      </c>
      <c r="L45">
        <v>0</v>
      </c>
      <c r="M45">
        <v>0</v>
      </c>
      <c r="N45">
        <v>0</v>
      </c>
      <c r="O45" s="1">
        <f t="shared" si="4"/>
        <v>14</v>
      </c>
      <c r="P45" s="1">
        <f>O45-'1956'!O45</f>
        <v>-2</v>
      </c>
      <c r="Q45" s="5">
        <f t="shared" si="2"/>
        <v>224000</v>
      </c>
    </row>
    <row r="46" spans="1:17" x14ac:dyDescent="0.25">
      <c r="A46" s="1" t="str">
        <f t="shared" si="3"/>
        <v>Ireland</v>
      </c>
      <c r="B46" s="1" t="s">
        <v>165</v>
      </c>
      <c r="C46" s="1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1">
        <f t="shared" si="4"/>
        <v>1</v>
      </c>
      <c r="P46" s="1">
        <f>O46-'1956'!O46</f>
        <v>0</v>
      </c>
      <c r="Q46" s="5">
        <f t="shared" si="2"/>
        <v>16000</v>
      </c>
    </row>
    <row r="47" spans="1:17" x14ac:dyDescent="0.25">
      <c r="A47" s="1" t="str">
        <f t="shared" si="3"/>
        <v>Iraq</v>
      </c>
      <c r="B47" s="1" t="s">
        <v>167</v>
      </c>
      <c r="C47" s="1">
        <v>1</v>
      </c>
      <c r="D47">
        <v>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>
        <f t="shared" si="4"/>
        <v>3</v>
      </c>
      <c r="P47" s="1">
        <f>O47-'1956'!O47</f>
        <v>0</v>
      </c>
      <c r="Q47" s="5">
        <f t="shared" si="2"/>
        <v>48000</v>
      </c>
    </row>
    <row r="48" spans="1:17" x14ac:dyDescent="0.25">
      <c r="A48" s="1" t="str">
        <f t="shared" si="3"/>
        <v>Israel</v>
      </c>
      <c r="B48" s="1" t="s">
        <v>169</v>
      </c>
      <c r="C48" s="1">
        <v>1</v>
      </c>
      <c r="D48">
        <v>0</v>
      </c>
      <c r="E48">
        <v>0</v>
      </c>
      <c r="F48">
        <v>6</v>
      </c>
      <c r="G48">
        <v>3</v>
      </c>
      <c r="H48">
        <v>3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O48" s="1">
        <f t="shared" si="4"/>
        <v>14</v>
      </c>
      <c r="P48" s="1">
        <f>O48-'1956'!O48</f>
        <v>1</v>
      </c>
      <c r="Q48" s="5">
        <f t="shared" si="2"/>
        <v>224000</v>
      </c>
    </row>
    <row r="49" spans="1:17" x14ac:dyDescent="0.25">
      <c r="A49" s="1" t="str">
        <f t="shared" si="3"/>
        <v>Italy</v>
      </c>
      <c r="B49" s="1" t="s">
        <v>171</v>
      </c>
      <c r="C49" s="1">
        <v>1</v>
      </c>
      <c r="D49">
        <v>0</v>
      </c>
      <c r="E49">
        <v>0</v>
      </c>
      <c r="F49">
        <v>8</v>
      </c>
      <c r="G49">
        <v>0</v>
      </c>
      <c r="H49">
        <v>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">
        <f t="shared" si="4"/>
        <v>10</v>
      </c>
      <c r="P49" s="1">
        <f>O49-'1956'!O49</f>
        <v>-1</v>
      </c>
      <c r="Q49" s="5">
        <f t="shared" si="2"/>
        <v>160000</v>
      </c>
    </row>
    <row r="50" spans="1:17" x14ac:dyDescent="0.25">
      <c r="A50" s="1" t="str">
        <f t="shared" si="3"/>
        <v>Japan</v>
      </c>
      <c r="B50" s="1" t="s">
        <v>173</v>
      </c>
      <c r="C50" s="1">
        <v>1</v>
      </c>
      <c r="D50">
        <v>0</v>
      </c>
      <c r="E50">
        <v>0</v>
      </c>
      <c r="F50">
        <v>6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1">
        <f t="shared" si="4"/>
        <v>7</v>
      </c>
      <c r="P50" s="1">
        <f>O50-'1956'!O50</f>
        <v>4</v>
      </c>
      <c r="Q50" s="5">
        <f t="shared" si="2"/>
        <v>112000</v>
      </c>
    </row>
    <row r="51" spans="1:17" x14ac:dyDescent="0.25">
      <c r="A51" s="1" t="str">
        <f t="shared" si="3"/>
        <v>Jordan</v>
      </c>
      <c r="B51" s="1" t="s">
        <v>175</v>
      </c>
      <c r="C51" s="1">
        <v>1</v>
      </c>
      <c r="D51">
        <v>0</v>
      </c>
      <c r="E51">
        <v>0</v>
      </c>
      <c r="F51">
        <v>6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1">
        <f t="shared" si="4"/>
        <v>7</v>
      </c>
      <c r="P51" s="1">
        <f>O51-'1956'!O51</f>
        <v>1</v>
      </c>
      <c r="Q51" s="5">
        <f t="shared" si="2"/>
        <v>112000</v>
      </c>
    </row>
    <row r="52" spans="1:17" x14ac:dyDescent="0.25">
      <c r="A52" s="1" t="str">
        <f t="shared" si="3"/>
        <v>Nationalist Korea</v>
      </c>
      <c r="B52" s="1" t="s">
        <v>179</v>
      </c>
      <c r="C52" s="1">
        <v>1</v>
      </c>
      <c r="D52">
        <v>0</v>
      </c>
      <c r="E52">
        <v>0</v>
      </c>
      <c r="F52">
        <v>28</v>
      </c>
      <c r="G52">
        <v>10</v>
      </c>
      <c r="H52">
        <v>4</v>
      </c>
      <c r="I52">
        <v>0</v>
      </c>
      <c r="J52">
        <v>0</v>
      </c>
      <c r="K52">
        <v>3</v>
      </c>
      <c r="L52">
        <v>0</v>
      </c>
      <c r="M52">
        <v>2</v>
      </c>
      <c r="N52">
        <v>0</v>
      </c>
      <c r="O52" s="1">
        <f t="shared" si="4"/>
        <v>47</v>
      </c>
      <c r="P52" s="1">
        <f>O52-'1956'!O52</f>
        <v>-13</v>
      </c>
      <c r="Q52" s="5">
        <f t="shared" si="2"/>
        <v>752000</v>
      </c>
    </row>
    <row r="53" spans="1:17" x14ac:dyDescent="0.25">
      <c r="A53" s="1" t="str">
        <f t="shared" si="3"/>
        <v>Laos</v>
      </c>
      <c r="B53" s="1" t="s">
        <v>185</v>
      </c>
      <c r="C53" s="1">
        <v>1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1">
        <f t="shared" si="4"/>
        <v>2</v>
      </c>
      <c r="P53" s="1">
        <f>O53-'1956'!O53</f>
        <v>0</v>
      </c>
      <c r="Q53" s="5">
        <f t="shared" si="2"/>
        <v>32000</v>
      </c>
    </row>
    <row r="54" spans="1:17" x14ac:dyDescent="0.25">
      <c r="A54" s="1" t="str">
        <f t="shared" si="3"/>
        <v>Libya</v>
      </c>
      <c r="B54" s="1" t="s">
        <v>189</v>
      </c>
      <c r="C54" s="1">
        <v>1</v>
      </c>
      <c r="D54">
        <v>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1">
        <f t="shared" si="4"/>
        <v>2</v>
      </c>
      <c r="P54" s="1">
        <f>O54-'1956'!O54</f>
        <v>0</v>
      </c>
      <c r="Q54" s="5">
        <f t="shared" si="2"/>
        <v>32000</v>
      </c>
    </row>
    <row r="55" spans="1:17" x14ac:dyDescent="0.25">
      <c r="A55" s="1" t="str">
        <f t="shared" si="3"/>
        <v>Lebanon</v>
      </c>
      <c r="B55" s="1" t="s">
        <v>191</v>
      </c>
      <c r="C55" s="1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1">
        <f t="shared" si="4"/>
        <v>1</v>
      </c>
      <c r="P55" s="1">
        <f>O55-'1956'!O55</f>
        <v>0</v>
      </c>
      <c r="Q55" s="5">
        <f t="shared" si="2"/>
        <v>16000</v>
      </c>
    </row>
    <row r="56" spans="1:17" x14ac:dyDescent="0.25">
      <c r="A56" s="1" t="str">
        <f t="shared" si="3"/>
        <v>Liberia</v>
      </c>
      <c r="B56" s="1" t="s">
        <v>193</v>
      </c>
      <c r="C56" s="1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1">
        <f t="shared" si="4"/>
        <v>1</v>
      </c>
      <c r="P56" s="1">
        <f>O56-'1956'!O56</f>
        <v>0</v>
      </c>
      <c r="Q56" s="5">
        <f t="shared" si="2"/>
        <v>16000</v>
      </c>
    </row>
    <row r="57" spans="1:17" x14ac:dyDescent="0.25">
      <c r="A57" s="1" t="str">
        <f t="shared" si="3"/>
        <v>Luxemburg</v>
      </c>
      <c r="B57" s="1" t="s">
        <v>197</v>
      </c>
      <c r="C57" s="1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">
        <f t="shared" si="4"/>
        <v>0</v>
      </c>
      <c r="P57" s="1">
        <f>O57-'1956'!O57</f>
        <v>0</v>
      </c>
      <c r="Q57" s="5">
        <f t="shared" si="2"/>
        <v>0</v>
      </c>
    </row>
    <row r="58" spans="1:17" x14ac:dyDescent="0.25">
      <c r="A58" s="1" t="str">
        <f t="shared" si="3"/>
        <v>Madagascar</v>
      </c>
      <c r="B58" s="1" t="s">
        <v>199</v>
      </c>
      <c r="C58" s="1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1">
        <f t="shared" si="4"/>
        <v>0</v>
      </c>
      <c r="P58" s="1">
        <f>O58-'1956'!O58</f>
        <v>0</v>
      </c>
      <c r="Q58" s="5">
        <f t="shared" si="2"/>
        <v>0</v>
      </c>
    </row>
    <row r="59" spans="1:17" x14ac:dyDescent="0.25">
      <c r="A59" s="1" t="str">
        <f t="shared" si="3"/>
        <v>Mali</v>
      </c>
      <c r="B59" s="1" t="s">
        <v>201</v>
      </c>
      <c r="C59" s="1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1">
        <f t="shared" si="4"/>
        <v>1</v>
      </c>
      <c r="P59" s="1">
        <f>O59-'1956'!O59</f>
        <v>1</v>
      </c>
      <c r="Q59" s="5">
        <f t="shared" si="2"/>
        <v>16000</v>
      </c>
    </row>
    <row r="60" spans="1:17" x14ac:dyDescent="0.25">
      <c r="A60" s="1" t="str">
        <f t="shared" si="3"/>
        <v>Mexico</v>
      </c>
      <c r="B60" s="1" t="s">
        <v>207</v>
      </c>
      <c r="C60" s="1">
        <v>1</v>
      </c>
      <c r="D60">
        <v>0</v>
      </c>
      <c r="E60">
        <v>0</v>
      </c>
      <c r="F60">
        <v>6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1">
        <f t="shared" si="4"/>
        <v>7</v>
      </c>
      <c r="P60" s="1">
        <f>O60-'1956'!O60</f>
        <v>1</v>
      </c>
      <c r="Q60" s="5">
        <f t="shared" si="2"/>
        <v>112000</v>
      </c>
    </row>
    <row r="61" spans="1:17" x14ac:dyDescent="0.25">
      <c r="A61" s="1" t="str">
        <f t="shared" si="3"/>
        <v>Malaysia</v>
      </c>
      <c r="B61" s="1" t="s">
        <v>211</v>
      </c>
      <c r="C61" s="1">
        <v>1</v>
      </c>
      <c r="D61">
        <v>0</v>
      </c>
      <c r="E61">
        <v>0</v>
      </c>
      <c r="F61">
        <v>5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">
        <f t="shared" si="4"/>
        <v>6</v>
      </c>
      <c r="P61" s="1">
        <f>O61-'1956'!O61</f>
        <v>0</v>
      </c>
      <c r="Q61" s="5">
        <f t="shared" si="2"/>
        <v>96000</v>
      </c>
    </row>
    <row r="62" spans="1:17" x14ac:dyDescent="0.25">
      <c r="A62" s="1" t="str">
        <f t="shared" si="3"/>
        <v>Mongolia</v>
      </c>
      <c r="B62" s="1" t="s">
        <v>213</v>
      </c>
      <c r="C62" s="1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1">
        <f t="shared" si="4"/>
        <v>1</v>
      </c>
      <c r="P62" s="1">
        <f>O62-'1956'!O62</f>
        <v>-1</v>
      </c>
      <c r="Q62" s="5">
        <f t="shared" si="2"/>
        <v>16000</v>
      </c>
    </row>
    <row r="63" spans="1:17" x14ac:dyDescent="0.25">
      <c r="A63" s="1" t="str">
        <f t="shared" si="3"/>
        <v>Morocco</v>
      </c>
      <c r="B63" s="1" t="s">
        <v>215</v>
      </c>
      <c r="C63" s="1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1">
        <f t="shared" si="4"/>
        <v>1</v>
      </c>
      <c r="P63" s="1">
        <f>O63-'1956'!O63</f>
        <v>0</v>
      </c>
      <c r="Q63" s="5">
        <f t="shared" si="2"/>
        <v>16000</v>
      </c>
    </row>
    <row r="64" spans="1:17" x14ac:dyDescent="0.25">
      <c r="A64" s="1" t="str">
        <f t="shared" si="3"/>
        <v>Nepal</v>
      </c>
      <c r="B64" s="1" t="s">
        <v>222</v>
      </c>
      <c r="C64" s="1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">
        <f t="shared" si="4"/>
        <v>1</v>
      </c>
      <c r="P64" s="1">
        <f>O64-'1956'!O64</f>
        <v>0</v>
      </c>
      <c r="Q64" s="5">
        <f t="shared" si="2"/>
        <v>16000</v>
      </c>
    </row>
    <row r="65" spans="1:17" x14ac:dyDescent="0.25">
      <c r="A65" s="1" t="str">
        <f t="shared" si="3"/>
        <v>Nicaragua</v>
      </c>
      <c r="B65" s="1" t="s">
        <v>224</v>
      </c>
      <c r="C65" s="1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1">
        <f t="shared" si="4"/>
        <v>1</v>
      </c>
      <c r="P65" s="1">
        <f>O65-'1956'!O65</f>
        <v>0</v>
      </c>
      <c r="Q65" s="5">
        <f t="shared" si="2"/>
        <v>16000</v>
      </c>
    </row>
    <row r="66" spans="1:17" x14ac:dyDescent="0.25">
      <c r="A66" s="1" t="str">
        <f t="shared" ref="A66:A97" si="5">VLOOKUP(B66,CODES,2,FALSE)</f>
        <v>Nigeria</v>
      </c>
      <c r="B66" s="1" t="s">
        <v>226</v>
      </c>
      <c r="C66" s="1">
        <v>1</v>
      </c>
      <c r="D66">
        <v>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s="1">
        <f t="shared" ref="O66:O97" si="6">SUM(D66:N66)</f>
        <v>3</v>
      </c>
      <c r="P66" s="1">
        <f>O66-'1956'!O66</f>
        <v>3</v>
      </c>
      <c r="Q66" s="5">
        <f t="shared" si="2"/>
        <v>48000</v>
      </c>
    </row>
    <row r="67" spans="1:17" x14ac:dyDescent="0.25">
      <c r="A67" s="1" t="str">
        <f t="shared" si="5"/>
        <v>Norway</v>
      </c>
      <c r="B67" s="1" t="s">
        <v>228</v>
      </c>
      <c r="C67" s="1">
        <v>1</v>
      </c>
      <c r="D67">
        <v>0</v>
      </c>
      <c r="E67">
        <v>0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s="1">
        <f t="shared" si="6"/>
        <v>2</v>
      </c>
      <c r="P67" s="1">
        <f>O67-'1956'!O67</f>
        <v>0</v>
      </c>
      <c r="Q67" s="5">
        <f t="shared" ref="Q67:Q130" si="7">O67*16000</f>
        <v>32000</v>
      </c>
    </row>
    <row r="68" spans="1:17" x14ac:dyDescent="0.25">
      <c r="A68" s="1" t="str">
        <f t="shared" si="5"/>
        <v>New Zealand</v>
      </c>
      <c r="B68" s="1" t="s">
        <v>230</v>
      </c>
      <c r="C68" s="1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s="1">
        <f t="shared" si="6"/>
        <v>1</v>
      </c>
      <c r="P68" s="1">
        <f>O68-'1956'!O68</f>
        <v>-1</v>
      </c>
      <c r="Q68" s="5">
        <f t="shared" si="7"/>
        <v>16000</v>
      </c>
    </row>
    <row r="69" spans="1:17" x14ac:dyDescent="0.25">
      <c r="A69" s="1" t="str">
        <f t="shared" si="5"/>
        <v>Oman</v>
      </c>
      <c r="B69" s="1" t="s">
        <v>232</v>
      </c>
      <c r="C69" s="1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s="1">
        <f t="shared" si="6"/>
        <v>1</v>
      </c>
      <c r="P69" s="1">
        <f>O69-'1956'!O69</f>
        <v>0</v>
      </c>
      <c r="Q69" s="5">
        <f t="shared" si="7"/>
        <v>16000</v>
      </c>
    </row>
    <row r="70" spans="1:17" x14ac:dyDescent="0.25">
      <c r="A70" s="1" t="str">
        <f t="shared" si="5"/>
        <v>Pakistan</v>
      </c>
      <c r="B70" s="1" t="s">
        <v>236</v>
      </c>
      <c r="C70" s="1">
        <v>1</v>
      </c>
      <c r="D70">
        <v>12</v>
      </c>
      <c r="E70">
        <v>0</v>
      </c>
      <c r="F70">
        <v>12</v>
      </c>
      <c r="G70">
        <v>6</v>
      </c>
      <c r="H70">
        <v>0</v>
      </c>
      <c r="I70">
        <v>0</v>
      </c>
      <c r="J70">
        <v>0</v>
      </c>
      <c r="K70">
        <v>6</v>
      </c>
      <c r="L70">
        <v>0</v>
      </c>
      <c r="M70">
        <v>1</v>
      </c>
      <c r="N70">
        <v>0</v>
      </c>
      <c r="O70" s="1">
        <f t="shared" si="6"/>
        <v>37</v>
      </c>
      <c r="P70" s="1">
        <f>O70-'1956'!O70</f>
        <v>-3</v>
      </c>
      <c r="Q70" s="5">
        <f t="shared" si="7"/>
        <v>592000</v>
      </c>
    </row>
    <row r="71" spans="1:17" x14ac:dyDescent="0.25">
      <c r="A71" s="1" t="str">
        <f t="shared" si="5"/>
        <v>Panama</v>
      </c>
      <c r="B71" s="1" t="s">
        <v>240</v>
      </c>
      <c r="C71" s="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s="1">
        <f t="shared" si="6"/>
        <v>1</v>
      </c>
      <c r="P71" s="1">
        <f>O71-'1956'!O71</f>
        <v>0</v>
      </c>
      <c r="Q71" s="5">
        <f t="shared" si="7"/>
        <v>16000</v>
      </c>
    </row>
    <row r="72" spans="1:17" x14ac:dyDescent="0.25">
      <c r="A72" s="1" t="str">
        <f t="shared" si="5"/>
        <v>Paraguay</v>
      </c>
      <c r="B72" s="1" t="s">
        <v>6</v>
      </c>
      <c r="C72" s="1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1">
        <f t="shared" si="6"/>
        <v>1</v>
      </c>
      <c r="P72" s="1">
        <f>O72-'1956'!O72</f>
        <v>0</v>
      </c>
      <c r="Q72" s="5">
        <f t="shared" si="7"/>
        <v>16000</v>
      </c>
    </row>
    <row r="73" spans="1:17" x14ac:dyDescent="0.25">
      <c r="A73" s="1" t="str">
        <f t="shared" si="5"/>
        <v>Iran</v>
      </c>
      <c r="B73" s="1" t="s">
        <v>243</v>
      </c>
      <c r="C73" s="1">
        <v>1</v>
      </c>
      <c r="D73">
        <v>0</v>
      </c>
      <c r="E73">
        <v>0</v>
      </c>
      <c r="F73">
        <v>6</v>
      </c>
      <c r="G73">
        <v>2</v>
      </c>
      <c r="H73">
        <v>0</v>
      </c>
      <c r="I73">
        <v>0</v>
      </c>
      <c r="J73">
        <v>0</v>
      </c>
      <c r="K73">
        <v>2</v>
      </c>
      <c r="L73">
        <v>0</v>
      </c>
      <c r="M73">
        <v>0</v>
      </c>
      <c r="N73">
        <v>0</v>
      </c>
      <c r="O73" s="1">
        <f t="shared" si="6"/>
        <v>10</v>
      </c>
      <c r="P73" s="1">
        <f>O73-'1956'!O73</f>
        <v>1</v>
      </c>
      <c r="Q73" s="5">
        <f t="shared" si="7"/>
        <v>160000</v>
      </c>
    </row>
    <row r="74" spans="1:17" x14ac:dyDescent="0.25">
      <c r="A74" s="1" t="str">
        <f t="shared" si="5"/>
        <v>Philippines</v>
      </c>
      <c r="B74" s="1" t="s">
        <v>245</v>
      </c>
      <c r="C74" s="1">
        <v>1</v>
      </c>
      <c r="D74">
        <v>1</v>
      </c>
      <c r="E74">
        <v>0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1">
        <f t="shared" si="6"/>
        <v>3</v>
      </c>
      <c r="P74" s="1">
        <f>O74-'1956'!O74</f>
        <v>0</v>
      </c>
      <c r="Q74" s="5">
        <f t="shared" si="7"/>
        <v>48000</v>
      </c>
    </row>
    <row r="75" spans="1:17" x14ac:dyDescent="0.25">
      <c r="A75" s="1" t="str">
        <f t="shared" si="5"/>
        <v>Portugal</v>
      </c>
      <c r="B75" s="1" t="s">
        <v>249</v>
      </c>
      <c r="C75" s="1">
        <v>1</v>
      </c>
      <c r="D75">
        <v>0</v>
      </c>
      <c r="E75">
        <v>0</v>
      </c>
      <c r="F75">
        <v>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1">
        <f t="shared" si="6"/>
        <v>3</v>
      </c>
      <c r="P75" s="1">
        <f>O75-'1956'!O75</f>
        <v>-1</v>
      </c>
      <c r="Q75" s="5">
        <f t="shared" si="7"/>
        <v>48000</v>
      </c>
    </row>
    <row r="76" spans="1:17" x14ac:dyDescent="0.25">
      <c r="A76" s="1" t="str">
        <f t="shared" si="5"/>
        <v>Communist Korea</v>
      </c>
      <c r="B76" s="1" t="s">
        <v>253</v>
      </c>
      <c r="C76" s="1">
        <v>1</v>
      </c>
      <c r="D76">
        <v>24</v>
      </c>
      <c r="E76">
        <v>0</v>
      </c>
      <c r="F76">
        <v>24</v>
      </c>
      <c r="G76">
        <v>4</v>
      </c>
      <c r="H76">
        <v>6</v>
      </c>
      <c r="I76">
        <v>0</v>
      </c>
      <c r="J76">
        <v>0</v>
      </c>
      <c r="K76">
        <v>4</v>
      </c>
      <c r="L76">
        <v>0</v>
      </c>
      <c r="M76">
        <v>3</v>
      </c>
      <c r="N76">
        <v>0</v>
      </c>
      <c r="O76" s="1">
        <f t="shared" si="6"/>
        <v>65</v>
      </c>
      <c r="P76" s="1">
        <f>O76-'1956'!O76</f>
        <v>-3</v>
      </c>
      <c r="Q76" s="5">
        <f t="shared" si="7"/>
        <v>1040000</v>
      </c>
    </row>
    <row r="77" spans="1:17" x14ac:dyDescent="0.25">
      <c r="A77" s="1" t="str">
        <f t="shared" si="5"/>
        <v>Peru</v>
      </c>
      <c r="B77" s="1" t="s">
        <v>255</v>
      </c>
      <c r="C77" s="1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1">
        <f t="shared" si="6"/>
        <v>2</v>
      </c>
      <c r="P77" s="1">
        <f>O77-'1956'!O77</f>
        <v>-1</v>
      </c>
      <c r="Q77" s="5">
        <f t="shared" si="7"/>
        <v>32000</v>
      </c>
    </row>
    <row r="78" spans="1:17" x14ac:dyDescent="0.25">
      <c r="A78" s="1" t="str">
        <f t="shared" si="5"/>
        <v>Rhodesia and Nyasaland</v>
      </c>
      <c r="B78" s="1" t="s">
        <v>259</v>
      </c>
      <c r="C78" s="1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1">
        <f t="shared" si="6"/>
        <v>1</v>
      </c>
      <c r="P78" s="1">
        <f>O78-'1956'!O78</f>
        <v>0</v>
      </c>
      <c r="Q78" s="5">
        <f t="shared" si="7"/>
        <v>16000</v>
      </c>
    </row>
    <row r="79" spans="1:17" x14ac:dyDescent="0.25">
      <c r="A79" s="1" t="str">
        <f t="shared" si="5"/>
        <v>Union of South Africa</v>
      </c>
      <c r="B79" s="1" t="s">
        <v>267</v>
      </c>
      <c r="C79" s="1">
        <v>1</v>
      </c>
      <c r="D79">
        <v>0</v>
      </c>
      <c r="E79">
        <v>0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s="1">
        <f t="shared" si="6"/>
        <v>2</v>
      </c>
      <c r="P79" s="1">
        <f>O79-'1956'!O79</f>
        <v>-1</v>
      </c>
      <c r="Q79" s="5">
        <f t="shared" si="7"/>
        <v>32000</v>
      </c>
    </row>
    <row r="80" spans="1:17" x14ac:dyDescent="0.25">
      <c r="A80" s="1" t="str">
        <f t="shared" si="5"/>
        <v>El Salvador</v>
      </c>
      <c r="B80" s="1" t="s">
        <v>269</v>
      </c>
      <c r="C80" s="1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1">
        <f t="shared" si="6"/>
        <v>1</v>
      </c>
      <c r="P80" s="1">
        <f>O80-'1956'!O80</f>
        <v>0</v>
      </c>
      <c r="Q80" s="5">
        <f t="shared" si="7"/>
        <v>16000</v>
      </c>
    </row>
    <row r="81" spans="1:17" x14ac:dyDescent="0.25">
      <c r="A81" s="1" t="str">
        <f t="shared" si="5"/>
        <v>Sarawak</v>
      </c>
      <c r="B81" s="1" t="s">
        <v>271</v>
      </c>
      <c r="C81" s="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1">
        <f t="shared" si="6"/>
        <v>1</v>
      </c>
      <c r="P81" s="1">
        <f>O81-'1956'!O81</f>
        <v>0</v>
      </c>
      <c r="Q81" s="5">
        <f t="shared" si="7"/>
        <v>16000</v>
      </c>
    </row>
    <row r="82" spans="1:17" x14ac:dyDescent="0.25">
      <c r="A82" s="1" t="str">
        <f t="shared" si="5"/>
        <v>Saudi Arabia</v>
      </c>
      <c r="B82" s="1" t="s">
        <v>273</v>
      </c>
      <c r="C82" s="1">
        <v>1</v>
      </c>
      <c r="D82">
        <v>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1">
        <f t="shared" si="6"/>
        <v>2</v>
      </c>
      <c r="P82" s="1">
        <f>O82-'1956'!O82</f>
        <v>0</v>
      </c>
      <c r="Q82" s="5">
        <f t="shared" si="7"/>
        <v>32000</v>
      </c>
    </row>
    <row r="83" spans="1:17" x14ac:dyDescent="0.25">
      <c r="A83" s="1" t="str">
        <f t="shared" si="5"/>
        <v>Switzerland</v>
      </c>
      <c r="B83" s="1" t="s">
        <v>277</v>
      </c>
      <c r="C83" s="1">
        <v>1</v>
      </c>
      <c r="D83">
        <v>0</v>
      </c>
      <c r="E83">
        <v>0</v>
      </c>
      <c r="F83">
        <v>2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 s="1">
        <f t="shared" si="6"/>
        <v>3</v>
      </c>
      <c r="P83" s="1">
        <f>O83-'1956'!O83</f>
        <v>-1</v>
      </c>
      <c r="Q83" s="5">
        <f t="shared" si="7"/>
        <v>48000</v>
      </c>
    </row>
    <row r="84" spans="1:17" x14ac:dyDescent="0.25">
      <c r="A84" s="1" t="str">
        <f t="shared" si="5"/>
        <v>Thailand</v>
      </c>
      <c r="B84" s="1" t="s">
        <v>283</v>
      </c>
      <c r="C84" s="1">
        <v>1</v>
      </c>
      <c r="D84">
        <v>3</v>
      </c>
      <c r="E84">
        <v>0</v>
      </c>
      <c r="F84">
        <v>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s="1">
        <f t="shared" si="6"/>
        <v>8</v>
      </c>
      <c r="P84" s="1">
        <f>O84-'1956'!O84</f>
        <v>2</v>
      </c>
      <c r="Q84" s="5">
        <f t="shared" si="7"/>
        <v>128000</v>
      </c>
    </row>
    <row r="85" spans="1:17" x14ac:dyDescent="0.25">
      <c r="A85" s="1" t="str">
        <f t="shared" si="5"/>
        <v>Sinkiang</v>
      </c>
      <c r="B85" s="1" t="s">
        <v>289</v>
      </c>
      <c r="C85" s="1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1">
        <f t="shared" si="6"/>
        <v>0</v>
      </c>
      <c r="P85" s="1">
        <f>O85-'1956'!O85</f>
        <v>0</v>
      </c>
      <c r="Q85" s="5">
        <f t="shared" si="7"/>
        <v>0</v>
      </c>
    </row>
    <row r="86" spans="1:17" x14ac:dyDescent="0.25">
      <c r="A86" s="1" t="str">
        <f t="shared" si="5"/>
        <v>Somalia</v>
      </c>
      <c r="B86" s="1" t="s">
        <v>295</v>
      </c>
      <c r="C86" s="1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1">
        <f t="shared" si="6"/>
        <v>1</v>
      </c>
      <c r="P86" s="1">
        <f>O86-'1956'!O86</f>
        <v>0</v>
      </c>
      <c r="Q86" s="5">
        <f t="shared" si="7"/>
        <v>16000</v>
      </c>
    </row>
    <row r="87" spans="1:17" x14ac:dyDescent="0.25">
      <c r="A87" s="1" t="str">
        <f t="shared" si="5"/>
        <v>Soviet Union</v>
      </c>
      <c r="B87" s="1" t="s">
        <v>13</v>
      </c>
      <c r="C87" s="1">
        <v>1</v>
      </c>
      <c r="D87">
        <v>0</v>
      </c>
      <c r="E87">
        <v>0</v>
      </c>
      <c r="F87">
        <v>32</v>
      </c>
      <c r="G87">
        <v>16</v>
      </c>
      <c r="H87">
        <v>38</v>
      </c>
      <c r="I87">
        <v>3</v>
      </c>
      <c r="J87">
        <v>0</v>
      </c>
      <c r="K87">
        <v>4</v>
      </c>
      <c r="L87">
        <v>0</v>
      </c>
      <c r="M87">
        <v>12</v>
      </c>
      <c r="N87">
        <v>0</v>
      </c>
      <c r="O87" s="1">
        <f t="shared" si="6"/>
        <v>105</v>
      </c>
      <c r="P87" s="1">
        <f>O87-'1956'!O87</f>
        <v>-30</v>
      </c>
      <c r="Q87" s="5">
        <f t="shared" si="7"/>
        <v>1680000</v>
      </c>
    </row>
    <row r="88" spans="1:17" x14ac:dyDescent="0.25">
      <c r="A88" s="1" t="str">
        <f t="shared" si="5"/>
        <v>Nationalist Spain</v>
      </c>
      <c r="B88" s="1" t="s">
        <v>19</v>
      </c>
      <c r="C88" s="1">
        <v>1</v>
      </c>
      <c r="D88">
        <v>0</v>
      </c>
      <c r="E88">
        <v>0</v>
      </c>
      <c r="F88">
        <v>10</v>
      </c>
      <c r="G88">
        <v>4</v>
      </c>
      <c r="H88">
        <v>2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 s="1">
        <f t="shared" si="6"/>
        <v>17</v>
      </c>
      <c r="P88" s="1">
        <f>O88-'1956'!O88</f>
        <v>-1</v>
      </c>
      <c r="Q88" s="5">
        <f t="shared" si="7"/>
        <v>272000</v>
      </c>
    </row>
    <row r="89" spans="1:17" x14ac:dyDescent="0.25">
      <c r="A89" s="1" t="str">
        <f t="shared" si="5"/>
        <v>Sudan</v>
      </c>
      <c r="B89" s="1" t="s">
        <v>301</v>
      </c>
      <c r="C89" s="1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1">
        <f t="shared" si="6"/>
        <v>1</v>
      </c>
      <c r="P89" s="1">
        <f>O89-'1956'!O89</f>
        <v>1</v>
      </c>
      <c r="Q89" s="5">
        <f t="shared" si="7"/>
        <v>16000</v>
      </c>
    </row>
    <row r="90" spans="1:17" x14ac:dyDescent="0.25">
      <c r="A90" s="1" t="str">
        <f t="shared" si="5"/>
        <v>Sweden</v>
      </c>
      <c r="B90" s="1" t="s">
        <v>303</v>
      </c>
      <c r="C90" s="1">
        <v>1</v>
      </c>
      <c r="D90">
        <v>0</v>
      </c>
      <c r="E90">
        <v>0</v>
      </c>
      <c r="F90">
        <v>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1">
        <f t="shared" si="6"/>
        <v>3</v>
      </c>
      <c r="P90" s="1">
        <f>O90-'1956'!O90</f>
        <v>0</v>
      </c>
      <c r="Q90" s="5">
        <f t="shared" si="7"/>
        <v>48000</v>
      </c>
    </row>
    <row r="91" spans="1:17" x14ac:dyDescent="0.25">
      <c r="A91" s="1" t="str">
        <f t="shared" si="5"/>
        <v>Syria</v>
      </c>
      <c r="B91" s="1" t="s">
        <v>305</v>
      </c>
      <c r="C91" s="1">
        <v>1</v>
      </c>
      <c r="D91">
        <v>0</v>
      </c>
      <c r="E91">
        <v>0</v>
      </c>
      <c r="F91">
        <v>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1">
        <f t="shared" si="6"/>
        <v>4</v>
      </c>
      <c r="P91" s="1">
        <f>O91-'1956'!O91</f>
        <v>0</v>
      </c>
      <c r="Q91" s="5">
        <f t="shared" si="7"/>
        <v>64000</v>
      </c>
    </row>
    <row r="92" spans="1:17" x14ac:dyDescent="0.25">
      <c r="A92" s="1" t="str">
        <f t="shared" si="5"/>
        <v>Tibet</v>
      </c>
      <c r="B92" s="1" t="s">
        <v>313</v>
      </c>
      <c r="C92" s="1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4</v>
      </c>
      <c r="O92" s="1">
        <f t="shared" si="6"/>
        <v>5</v>
      </c>
      <c r="P92" s="1">
        <f>O92-'1956'!O92</f>
        <v>2</v>
      </c>
      <c r="Q92" s="5">
        <f t="shared" si="7"/>
        <v>80000</v>
      </c>
    </row>
    <row r="93" spans="1:17" x14ac:dyDescent="0.25">
      <c r="A93" s="1" t="str">
        <f t="shared" si="5"/>
        <v>Tunisia</v>
      </c>
      <c r="B93" s="1" t="s">
        <v>319</v>
      </c>
      <c r="C93" s="1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1">
        <f t="shared" si="6"/>
        <v>1</v>
      </c>
      <c r="P93" s="1">
        <f>O93-'1956'!O93</f>
        <v>1</v>
      </c>
      <c r="Q93" s="5">
        <f t="shared" si="7"/>
        <v>16000</v>
      </c>
    </row>
    <row r="94" spans="1:17" x14ac:dyDescent="0.25">
      <c r="A94" s="1" t="str">
        <f t="shared" si="5"/>
        <v>Turkey</v>
      </c>
      <c r="B94" s="1" t="s">
        <v>20</v>
      </c>
      <c r="C94" s="1">
        <v>1</v>
      </c>
      <c r="D94">
        <v>0</v>
      </c>
      <c r="E94">
        <v>0</v>
      </c>
      <c r="F94">
        <v>10</v>
      </c>
      <c r="G94">
        <v>4</v>
      </c>
      <c r="H94">
        <v>1</v>
      </c>
      <c r="I94">
        <v>0</v>
      </c>
      <c r="J94">
        <v>0</v>
      </c>
      <c r="K94">
        <v>4</v>
      </c>
      <c r="L94">
        <v>0</v>
      </c>
      <c r="M94">
        <v>0</v>
      </c>
      <c r="N94">
        <v>0</v>
      </c>
      <c r="O94" s="1">
        <f t="shared" si="6"/>
        <v>19</v>
      </c>
      <c r="P94" s="1">
        <f>O94-'1956'!O94</f>
        <v>1</v>
      </c>
      <c r="Q94" s="5">
        <f t="shared" si="7"/>
        <v>304000</v>
      </c>
    </row>
    <row r="95" spans="1:17" x14ac:dyDescent="0.25">
      <c r="A95" s="1" t="str">
        <f t="shared" si="5"/>
        <v>British Raj</v>
      </c>
      <c r="B95" s="1" t="s">
        <v>18</v>
      </c>
      <c r="C95" s="1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f t="shared" si="6"/>
        <v>0</v>
      </c>
      <c r="P95" s="1">
        <f>O95-'1956'!O95</f>
        <v>0</v>
      </c>
      <c r="Q95" s="5">
        <f t="shared" si="7"/>
        <v>0</v>
      </c>
    </row>
    <row r="96" spans="1:17" x14ac:dyDescent="0.25">
      <c r="A96" s="1" t="str">
        <f t="shared" si="5"/>
        <v>Dutch East India</v>
      </c>
      <c r="B96" s="1" t="s">
        <v>384</v>
      </c>
      <c r="C96" s="1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f t="shared" si="6"/>
        <v>1</v>
      </c>
      <c r="P96" s="1">
        <f>O96-'1956'!O96</f>
        <v>0</v>
      </c>
      <c r="Q96" s="5">
        <f t="shared" si="7"/>
        <v>16000</v>
      </c>
    </row>
    <row r="97" spans="1:17" x14ac:dyDescent="0.25">
      <c r="A97" s="1" t="str">
        <f t="shared" si="5"/>
        <v>Communist Hungary</v>
      </c>
      <c r="B97" s="1" t="s">
        <v>399</v>
      </c>
      <c r="C97" s="1">
        <v>1</v>
      </c>
      <c r="D97">
        <v>0</v>
      </c>
      <c r="E97">
        <v>0</v>
      </c>
      <c r="F97">
        <v>4</v>
      </c>
      <c r="G97">
        <v>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1">
        <f t="shared" si="6"/>
        <v>6</v>
      </c>
      <c r="P97" s="1">
        <f>O97-'1956'!O97</f>
        <v>0</v>
      </c>
      <c r="Q97" s="5">
        <f t="shared" si="7"/>
        <v>96000</v>
      </c>
    </row>
    <row r="98" spans="1:17" x14ac:dyDescent="0.25">
      <c r="A98" s="1" t="str">
        <f t="shared" ref="A98:A129" si="8">VLOOKUP(B98,CODES,2,FALSE)</f>
        <v>Communist Yugoslavia</v>
      </c>
      <c r="B98" s="1" t="s">
        <v>427</v>
      </c>
      <c r="C98" s="1">
        <v>1</v>
      </c>
      <c r="D98">
        <v>0</v>
      </c>
      <c r="E98">
        <v>0</v>
      </c>
      <c r="F98">
        <v>10</v>
      </c>
      <c r="G98">
        <v>2</v>
      </c>
      <c r="H98">
        <v>0</v>
      </c>
      <c r="I98">
        <v>0</v>
      </c>
      <c r="J98">
        <v>0</v>
      </c>
      <c r="K98">
        <v>2</v>
      </c>
      <c r="L98">
        <v>0</v>
      </c>
      <c r="M98">
        <v>0</v>
      </c>
      <c r="N98">
        <v>0</v>
      </c>
      <c r="O98" s="1">
        <f t="shared" ref="O98:O129" si="9">SUM(D98:N98)</f>
        <v>14</v>
      </c>
      <c r="P98" s="1">
        <f>O98-'1956'!O98</f>
        <v>1</v>
      </c>
      <c r="Q98" s="5">
        <f t="shared" si="7"/>
        <v>224000</v>
      </c>
    </row>
    <row r="99" spans="1:17" x14ac:dyDescent="0.25">
      <c r="A99" s="1" t="str">
        <f t="shared" si="8"/>
        <v>Communist Albania</v>
      </c>
      <c r="B99" s="1" t="s">
        <v>429</v>
      </c>
      <c r="C99" s="1">
        <v>1</v>
      </c>
      <c r="D99">
        <v>0</v>
      </c>
      <c r="E99">
        <v>0</v>
      </c>
      <c r="F99">
        <v>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1">
        <f t="shared" si="9"/>
        <v>2</v>
      </c>
      <c r="P99" s="1">
        <f>O99-'1956'!O99</f>
        <v>0</v>
      </c>
      <c r="Q99" s="5">
        <f t="shared" si="7"/>
        <v>32000</v>
      </c>
    </row>
    <row r="100" spans="1:17" x14ac:dyDescent="0.25">
      <c r="A100" s="1" t="str">
        <f t="shared" si="8"/>
        <v>Communist Bulgaria</v>
      </c>
      <c r="B100" s="1" t="s">
        <v>431</v>
      </c>
      <c r="C100" s="1">
        <v>1</v>
      </c>
      <c r="D100">
        <v>0</v>
      </c>
      <c r="E100">
        <v>0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1">
        <f t="shared" si="9"/>
        <v>5</v>
      </c>
      <c r="P100" s="1">
        <f>O100-'1956'!O100</f>
        <v>0</v>
      </c>
      <c r="Q100" s="5">
        <f t="shared" si="7"/>
        <v>80000</v>
      </c>
    </row>
    <row r="101" spans="1:17" x14ac:dyDescent="0.25">
      <c r="A101" s="1" t="str">
        <f t="shared" si="8"/>
        <v>Communist Romania</v>
      </c>
      <c r="B101" s="1" t="s">
        <v>433</v>
      </c>
      <c r="C101" s="1">
        <v>1</v>
      </c>
      <c r="D101">
        <v>0</v>
      </c>
      <c r="E101">
        <v>0</v>
      </c>
      <c r="F101">
        <v>7</v>
      </c>
      <c r="G101">
        <v>3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1">
        <f t="shared" si="9"/>
        <v>11</v>
      </c>
      <c r="P101" s="1">
        <f>O101-'1956'!O101</f>
        <v>0</v>
      </c>
      <c r="Q101" s="5">
        <f t="shared" si="7"/>
        <v>176000</v>
      </c>
    </row>
    <row r="102" spans="1:17" x14ac:dyDescent="0.25">
      <c r="A102" s="1" t="str">
        <f t="shared" si="8"/>
        <v>Communist Czechoslovakia</v>
      </c>
      <c r="B102" s="1" t="s">
        <v>435</v>
      </c>
      <c r="C102" s="1">
        <v>1</v>
      </c>
      <c r="D102">
        <v>0</v>
      </c>
      <c r="E102">
        <v>0</v>
      </c>
      <c r="F102">
        <v>5</v>
      </c>
      <c r="G102">
        <v>4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1">
        <f t="shared" si="9"/>
        <v>10</v>
      </c>
      <c r="P102" s="1">
        <f>O102-'1956'!O102</f>
        <v>0</v>
      </c>
      <c r="Q102" s="5">
        <f t="shared" si="7"/>
        <v>160000</v>
      </c>
    </row>
    <row r="103" spans="1:17" x14ac:dyDescent="0.25">
      <c r="A103" s="1" t="str">
        <f t="shared" si="8"/>
        <v>Communist Poland</v>
      </c>
      <c r="B103" s="1" t="s">
        <v>22</v>
      </c>
      <c r="C103" s="1">
        <v>1</v>
      </c>
      <c r="D103">
        <v>0</v>
      </c>
      <c r="E103">
        <v>0</v>
      </c>
      <c r="F103">
        <v>11</v>
      </c>
      <c r="G103">
        <v>4</v>
      </c>
      <c r="H103">
        <v>3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 s="1">
        <f t="shared" si="9"/>
        <v>19</v>
      </c>
      <c r="P103" s="1">
        <f>O103-'1956'!O103</f>
        <v>0</v>
      </c>
      <c r="Q103" s="5">
        <f t="shared" si="7"/>
        <v>304000</v>
      </c>
    </row>
    <row r="104" spans="1:17" x14ac:dyDescent="0.25">
      <c r="A104" s="1" t="str">
        <f t="shared" si="8"/>
        <v>Communist Greece</v>
      </c>
      <c r="B104" s="1" t="s">
        <v>438</v>
      </c>
      <c r="C104" s="1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1">
        <f t="shared" si="9"/>
        <v>0</v>
      </c>
      <c r="P104" s="1">
        <f>O104-'1956'!O104</f>
        <v>0</v>
      </c>
      <c r="Q104" s="5">
        <f t="shared" si="7"/>
        <v>0</v>
      </c>
    </row>
    <row r="105" spans="1:17" x14ac:dyDescent="0.25">
      <c r="A105" s="1" t="str">
        <f t="shared" si="8"/>
        <v>Uganda</v>
      </c>
      <c r="B105" s="1" t="s">
        <v>499</v>
      </c>
      <c r="C105" s="1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1">
        <f t="shared" si="9"/>
        <v>0</v>
      </c>
      <c r="P105" s="1">
        <f>O105-'1956'!O105</f>
        <v>0</v>
      </c>
      <c r="Q105" s="5">
        <f t="shared" si="7"/>
        <v>0</v>
      </c>
    </row>
    <row r="106" spans="1:17" x14ac:dyDescent="0.25">
      <c r="A106" s="1" t="str">
        <f t="shared" si="8"/>
        <v>Communist Vietnam</v>
      </c>
      <c r="B106" s="1" t="s">
        <v>503</v>
      </c>
      <c r="C106" s="1">
        <v>1</v>
      </c>
      <c r="D106">
        <v>18</v>
      </c>
      <c r="E106">
        <v>0</v>
      </c>
      <c r="F106">
        <v>2</v>
      </c>
      <c r="G106">
        <v>0</v>
      </c>
      <c r="H106">
        <v>0</v>
      </c>
      <c r="I106">
        <v>0</v>
      </c>
      <c r="J106">
        <v>0</v>
      </c>
      <c r="K106">
        <v>5</v>
      </c>
      <c r="L106">
        <v>0</v>
      </c>
      <c r="M106">
        <v>0</v>
      </c>
      <c r="N106">
        <v>10</v>
      </c>
      <c r="O106" s="1">
        <f t="shared" si="9"/>
        <v>35</v>
      </c>
      <c r="P106" s="1">
        <f>O106-'1956'!O106</f>
        <v>4</v>
      </c>
      <c r="Q106" s="5">
        <f t="shared" si="7"/>
        <v>560000</v>
      </c>
    </row>
    <row r="107" spans="1:17" x14ac:dyDescent="0.25">
      <c r="A107" s="1" t="str">
        <f t="shared" si="8"/>
        <v>Singapore</v>
      </c>
      <c r="B107" s="1" t="s">
        <v>509</v>
      </c>
      <c r="C107" s="1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1">
        <f t="shared" si="9"/>
        <v>0</v>
      </c>
      <c r="P107" s="1">
        <f>O107-'1956'!O107</f>
        <v>0</v>
      </c>
      <c r="Q107" s="5">
        <f t="shared" si="7"/>
        <v>0</v>
      </c>
    </row>
    <row r="108" spans="1:17" x14ac:dyDescent="0.25">
      <c r="A108" s="1" t="str">
        <f t="shared" si="8"/>
        <v>Upper Volta</v>
      </c>
      <c r="B108" s="1" t="s">
        <v>521</v>
      </c>
      <c r="C108" s="1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1">
        <f t="shared" si="9"/>
        <v>1</v>
      </c>
      <c r="P108" s="1">
        <f>O108-'1956'!O108</f>
        <v>1</v>
      </c>
      <c r="Q108" s="5">
        <f t="shared" si="7"/>
        <v>16000</v>
      </c>
    </row>
    <row r="109" spans="1:17" x14ac:dyDescent="0.25">
      <c r="A109" s="1" t="str">
        <f t="shared" si="8"/>
        <v>Central Africa</v>
      </c>
      <c r="B109" s="1" t="s">
        <v>523</v>
      </c>
      <c r="C109" s="1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1">
        <f t="shared" si="9"/>
        <v>1</v>
      </c>
      <c r="P109" s="1">
        <f>O109-'1956'!O109</f>
        <v>1</v>
      </c>
      <c r="Q109" s="5">
        <f t="shared" si="7"/>
        <v>16000</v>
      </c>
    </row>
    <row r="110" spans="1:17" x14ac:dyDescent="0.25">
      <c r="A110" s="1" t="str">
        <f t="shared" si="8"/>
        <v>Ceylon</v>
      </c>
      <c r="B110" s="1" t="s">
        <v>525</v>
      </c>
      <c r="C110" s="1">
        <v>1</v>
      </c>
      <c r="D110">
        <v>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1">
        <f t="shared" si="9"/>
        <v>2</v>
      </c>
      <c r="P110" s="1">
        <f>O110-'1956'!O110</f>
        <v>0</v>
      </c>
      <c r="Q110" s="5">
        <f t="shared" si="7"/>
        <v>32000</v>
      </c>
    </row>
    <row r="111" spans="1:17" x14ac:dyDescent="0.25">
      <c r="A111" s="1" t="str">
        <f t="shared" si="8"/>
        <v>Chad</v>
      </c>
      <c r="B111" s="1" t="s">
        <v>527</v>
      </c>
      <c r="C111" s="1">
        <v>1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1">
        <f t="shared" si="9"/>
        <v>1</v>
      </c>
      <c r="P111" s="1">
        <f>O111-'1956'!O111</f>
        <v>1</v>
      </c>
      <c r="Q111" s="5">
        <f t="shared" si="7"/>
        <v>16000</v>
      </c>
    </row>
    <row r="112" spans="1:17" x14ac:dyDescent="0.25">
      <c r="A112" s="1" t="str">
        <f t="shared" si="8"/>
        <v>Congo-Brazzaville</v>
      </c>
      <c r="B112" s="1" t="s">
        <v>529</v>
      </c>
      <c r="C112" s="1">
        <v>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s="1">
        <f t="shared" si="9"/>
        <v>1</v>
      </c>
      <c r="P112" s="1">
        <f>O112-'1956'!O112</f>
        <v>1</v>
      </c>
      <c r="Q112" s="5">
        <f t="shared" si="7"/>
        <v>16000</v>
      </c>
    </row>
    <row r="113" spans="1:17" x14ac:dyDescent="0.25">
      <c r="A113" s="1" t="str">
        <f t="shared" si="8"/>
        <v>Gambia</v>
      </c>
      <c r="B113" s="1" t="s">
        <v>531</v>
      </c>
      <c r="C113" s="1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1">
        <f t="shared" si="9"/>
        <v>0</v>
      </c>
      <c r="P113" s="1">
        <f>O113-'1956'!O113</f>
        <v>0</v>
      </c>
      <c r="Q113" s="5">
        <f t="shared" si="7"/>
        <v>0</v>
      </c>
    </row>
    <row r="114" spans="1:17" x14ac:dyDescent="0.25">
      <c r="A114" s="1" t="str">
        <f t="shared" si="8"/>
        <v>Ivory Coast</v>
      </c>
      <c r="B114" s="1" t="s">
        <v>535</v>
      </c>
      <c r="C114" s="1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1">
        <f t="shared" si="9"/>
        <v>1</v>
      </c>
      <c r="P114" s="1">
        <f>O114-'1956'!O114</f>
        <v>1</v>
      </c>
      <c r="Q114" s="5">
        <f t="shared" si="7"/>
        <v>16000</v>
      </c>
    </row>
    <row r="115" spans="1:17" x14ac:dyDescent="0.25">
      <c r="A115" s="1" t="str">
        <f t="shared" si="8"/>
        <v>Jamaica</v>
      </c>
      <c r="B115" s="1" t="s">
        <v>537</v>
      </c>
      <c r="C115" s="1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1">
        <f t="shared" si="9"/>
        <v>0</v>
      </c>
      <c r="P115" s="1">
        <f>O115-'1956'!O115</f>
        <v>0</v>
      </c>
      <c r="Q115" s="5">
        <f t="shared" si="7"/>
        <v>0</v>
      </c>
    </row>
    <row r="116" spans="1:17" x14ac:dyDescent="0.25">
      <c r="A116" s="1" t="str">
        <f t="shared" si="8"/>
        <v>Kenya</v>
      </c>
      <c r="B116" s="1" t="s">
        <v>539</v>
      </c>
      <c r="C116" s="1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s="1">
        <f t="shared" si="9"/>
        <v>0</v>
      </c>
      <c r="P116" s="1">
        <f>O116-'1956'!O116</f>
        <v>0</v>
      </c>
      <c r="Q116" s="5">
        <f t="shared" si="7"/>
        <v>0</v>
      </c>
    </row>
    <row r="117" spans="1:17" x14ac:dyDescent="0.25">
      <c r="A117" s="1" t="str">
        <f t="shared" si="8"/>
        <v>Kuwait</v>
      </c>
      <c r="B117" s="1" t="s">
        <v>541</v>
      </c>
      <c r="C117" s="1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1">
        <f t="shared" si="9"/>
        <v>0</v>
      </c>
      <c r="P117" s="1">
        <f>O117-'1956'!O117</f>
        <v>0</v>
      </c>
      <c r="Q117" s="5">
        <f t="shared" si="7"/>
        <v>0</v>
      </c>
    </row>
    <row r="118" spans="1:17" x14ac:dyDescent="0.25">
      <c r="A118" s="1" t="str">
        <f t="shared" si="8"/>
        <v>Malta</v>
      </c>
      <c r="B118" s="1" t="s">
        <v>543</v>
      </c>
      <c r="C118" s="1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s="1">
        <f t="shared" si="9"/>
        <v>0</v>
      </c>
      <c r="P118" s="1">
        <f>O118-'1956'!O118</f>
        <v>0</v>
      </c>
      <c r="Q118" s="5">
        <f t="shared" si="7"/>
        <v>0</v>
      </c>
    </row>
    <row r="119" spans="1:17" x14ac:dyDescent="0.25">
      <c r="A119" s="1" t="str">
        <f t="shared" si="8"/>
        <v>Mauritania</v>
      </c>
      <c r="B119" s="1" t="s">
        <v>545</v>
      </c>
      <c r="C119" s="1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1">
        <f t="shared" si="9"/>
        <v>0</v>
      </c>
      <c r="P119" s="1">
        <f>O119-'1956'!O119</f>
        <v>0</v>
      </c>
      <c r="Q119" s="5">
        <f t="shared" si="7"/>
        <v>0</v>
      </c>
    </row>
    <row r="120" spans="1:17" x14ac:dyDescent="0.25">
      <c r="A120" s="1" t="str">
        <f t="shared" si="8"/>
        <v>Niger</v>
      </c>
      <c r="B120" s="1" t="s">
        <v>547</v>
      </c>
      <c r="C120" s="1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1">
        <f t="shared" si="9"/>
        <v>0</v>
      </c>
      <c r="P120" s="1">
        <f>O120-'1956'!O120</f>
        <v>0</v>
      </c>
      <c r="Q120" s="5">
        <f t="shared" si="7"/>
        <v>0</v>
      </c>
    </row>
    <row r="121" spans="1:17" x14ac:dyDescent="0.25">
      <c r="A121" s="1" t="str">
        <f t="shared" si="8"/>
        <v>Rwanda</v>
      </c>
      <c r="B121" s="1" t="s">
        <v>549</v>
      </c>
      <c r="C121" s="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1">
        <f t="shared" si="9"/>
        <v>0</v>
      </c>
      <c r="P121" s="1">
        <f>O121-'1956'!O121</f>
        <v>0</v>
      </c>
      <c r="Q121" s="5">
        <f t="shared" si="7"/>
        <v>0</v>
      </c>
    </row>
    <row r="122" spans="1:17" x14ac:dyDescent="0.25">
      <c r="A122" s="1" t="str">
        <f t="shared" si="8"/>
        <v>Senegal</v>
      </c>
      <c r="B122" s="1" t="s">
        <v>551</v>
      </c>
      <c r="C122" s="1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1">
        <f t="shared" si="9"/>
        <v>0</v>
      </c>
      <c r="P122" s="1">
        <f>O122-'1956'!O122</f>
        <v>0</v>
      </c>
      <c r="Q122" s="5">
        <f t="shared" si="7"/>
        <v>0</v>
      </c>
    </row>
    <row r="123" spans="1:17" x14ac:dyDescent="0.25">
      <c r="A123" s="1" t="str">
        <f t="shared" si="8"/>
        <v>Tanganyika</v>
      </c>
      <c r="B123" s="1" t="s">
        <v>553</v>
      </c>
      <c r="C123" s="1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 s="1">
        <f t="shared" si="9"/>
        <v>0</v>
      </c>
      <c r="P123" s="1">
        <f>O123-'1956'!O123</f>
        <v>0</v>
      </c>
      <c r="Q123" s="5">
        <f t="shared" si="7"/>
        <v>0</v>
      </c>
    </row>
    <row r="124" spans="1:17" x14ac:dyDescent="0.25">
      <c r="A124" s="1" t="str">
        <f t="shared" si="8"/>
        <v>Trinidad and Tobago</v>
      </c>
      <c r="B124" s="1" t="s">
        <v>555</v>
      </c>
      <c r="C124" s="1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1">
        <f t="shared" si="9"/>
        <v>0</v>
      </c>
      <c r="P124" s="1">
        <f>O124-'1956'!O124</f>
        <v>0</v>
      </c>
      <c r="Q124" s="5">
        <f t="shared" si="7"/>
        <v>0</v>
      </c>
    </row>
    <row r="125" spans="1:17" x14ac:dyDescent="0.25">
      <c r="A125" s="1" t="str">
        <f t="shared" si="8"/>
        <v>Togo</v>
      </c>
      <c r="B125" s="1" t="s">
        <v>557</v>
      </c>
      <c r="C125" s="1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1">
        <f t="shared" si="9"/>
        <v>0</v>
      </c>
      <c r="P125" s="1">
        <f>O125-'1956'!O125</f>
        <v>0</v>
      </c>
      <c r="Q125" s="5">
        <f t="shared" si="7"/>
        <v>0</v>
      </c>
    </row>
    <row r="126" spans="1:17" x14ac:dyDescent="0.25">
      <c r="A126" s="1" t="str">
        <f t="shared" si="8"/>
        <v>Uruguay</v>
      </c>
      <c r="B126" s="1" t="s">
        <v>324</v>
      </c>
      <c r="C126" s="1">
        <v>1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1">
        <f t="shared" si="9"/>
        <v>1</v>
      </c>
      <c r="P126" s="1">
        <f>O126-'1956'!O126</f>
        <v>0</v>
      </c>
      <c r="Q126" s="5">
        <f t="shared" si="7"/>
        <v>16000</v>
      </c>
    </row>
    <row r="127" spans="1:17" x14ac:dyDescent="0.25">
      <c r="A127" s="1" t="str">
        <f t="shared" si="8"/>
        <v>USA</v>
      </c>
      <c r="B127" s="1" t="s">
        <v>14</v>
      </c>
      <c r="C127" s="1">
        <v>1</v>
      </c>
      <c r="D127">
        <v>0</v>
      </c>
      <c r="E127">
        <v>0</v>
      </c>
      <c r="F127">
        <v>36</v>
      </c>
      <c r="G127">
        <v>10</v>
      </c>
      <c r="H127">
        <v>10</v>
      </c>
      <c r="I127">
        <v>5</v>
      </c>
      <c r="J127">
        <v>6</v>
      </c>
      <c r="K127">
        <v>1</v>
      </c>
      <c r="L127">
        <v>2</v>
      </c>
      <c r="M127">
        <v>6</v>
      </c>
      <c r="N127">
        <v>0</v>
      </c>
      <c r="O127" s="1">
        <f t="shared" si="9"/>
        <v>76</v>
      </c>
      <c r="P127" s="1">
        <f>O127-'1956'!O127</f>
        <v>-2</v>
      </c>
      <c r="Q127" s="5">
        <f t="shared" si="7"/>
        <v>1216000</v>
      </c>
    </row>
    <row r="128" spans="1:17" x14ac:dyDescent="0.25">
      <c r="A128" s="1" t="str">
        <f t="shared" si="8"/>
        <v>Venezuela</v>
      </c>
      <c r="B128" s="1" t="s">
        <v>363</v>
      </c>
      <c r="C128" s="1">
        <v>1</v>
      </c>
      <c r="D128">
        <v>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s="1">
        <f t="shared" si="9"/>
        <v>2</v>
      </c>
      <c r="P128" s="1">
        <f>O128-'1956'!O128</f>
        <v>0</v>
      </c>
      <c r="Q128" s="5">
        <f t="shared" si="7"/>
        <v>32000</v>
      </c>
    </row>
    <row r="129" spans="1:17" x14ac:dyDescent="0.25">
      <c r="A129" s="1" t="str">
        <f t="shared" si="8"/>
        <v>Nationalist Vietnam</v>
      </c>
      <c r="B129" s="1" t="s">
        <v>367</v>
      </c>
      <c r="C129" s="1">
        <v>1</v>
      </c>
      <c r="D129">
        <v>16</v>
      </c>
      <c r="E129">
        <v>0</v>
      </c>
      <c r="F129">
        <v>6</v>
      </c>
      <c r="G129">
        <v>2</v>
      </c>
      <c r="H129">
        <v>1</v>
      </c>
      <c r="I129">
        <v>0</v>
      </c>
      <c r="J129">
        <v>0</v>
      </c>
      <c r="K129">
        <v>3</v>
      </c>
      <c r="L129">
        <v>0</v>
      </c>
      <c r="M129">
        <v>1</v>
      </c>
      <c r="N129">
        <v>0</v>
      </c>
      <c r="O129" s="1">
        <f t="shared" si="9"/>
        <v>29</v>
      </c>
      <c r="P129" s="1">
        <f>O129-'1956'!O129</f>
        <v>5</v>
      </c>
      <c r="Q129" s="5">
        <f t="shared" si="7"/>
        <v>464000</v>
      </c>
    </row>
    <row r="130" spans="1:17" x14ac:dyDescent="0.25">
      <c r="A130" s="1" t="str">
        <f t="shared" ref="A130" si="10">VLOOKUP(B130,CODES,2,FALSE)</f>
        <v>Yemen</v>
      </c>
      <c r="B130" s="1" t="s">
        <v>371</v>
      </c>
      <c r="C130" s="1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1">
        <f t="shared" ref="O130" si="11">SUM(D130:N130)</f>
        <v>1</v>
      </c>
      <c r="P130" s="1">
        <f>O130-'1956'!O130</f>
        <v>0</v>
      </c>
      <c r="Q130" s="5">
        <f t="shared" si="7"/>
        <v>16000</v>
      </c>
    </row>
    <row r="131" spans="1:17" x14ac:dyDescent="0.25">
      <c r="A131" s="3" t="s">
        <v>562</v>
      </c>
      <c r="B131" s="3"/>
      <c r="C131" s="3"/>
      <c r="D131" s="3">
        <f>SUM(D2:D130)</f>
        <v>247</v>
      </c>
      <c r="E131" s="3">
        <f t="shared" ref="E131:Q131" si="12">SUM(E2:E130)</f>
        <v>0</v>
      </c>
      <c r="F131" s="3">
        <f t="shared" si="12"/>
        <v>412</v>
      </c>
      <c r="G131" s="3">
        <f t="shared" si="12"/>
        <v>116</v>
      </c>
      <c r="H131" s="3">
        <f t="shared" si="12"/>
        <v>99</v>
      </c>
      <c r="I131" s="3">
        <f t="shared" si="12"/>
        <v>9</v>
      </c>
      <c r="J131" s="3">
        <f t="shared" si="12"/>
        <v>6</v>
      </c>
      <c r="K131" s="3">
        <f t="shared" si="12"/>
        <v>52</v>
      </c>
      <c r="L131" s="3">
        <f t="shared" si="12"/>
        <v>2</v>
      </c>
      <c r="M131" s="3">
        <f t="shared" si="12"/>
        <v>42</v>
      </c>
      <c r="N131" s="3">
        <f t="shared" si="12"/>
        <v>14</v>
      </c>
      <c r="O131" s="3">
        <f t="shared" si="12"/>
        <v>999</v>
      </c>
      <c r="P131" s="3"/>
      <c r="Q131" s="6">
        <f t="shared" si="12"/>
        <v>15984000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3"/>
  <sheetViews>
    <sheetView workbookViewId="0">
      <selection activeCell="A184" sqref="A184:B283"/>
    </sheetView>
  </sheetViews>
  <sheetFormatPr defaultRowHeight="15" x14ac:dyDescent="0.25"/>
  <sheetData>
    <row r="1" spans="1:2" x14ac:dyDescent="0.25">
      <c r="A1" t="s">
        <v>0</v>
      </c>
      <c r="B1" t="s">
        <v>23</v>
      </c>
    </row>
    <row r="2" spans="1:2" x14ac:dyDescent="0.25">
      <c r="A2" t="s">
        <v>24</v>
      </c>
      <c r="B2" t="s">
        <v>25</v>
      </c>
    </row>
    <row r="3" spans="1:2" x14ac:dyDescent="0.25">
      <c r="A3" t="s">
        <v>26</v>
      </c>
      <c r="B3" t="s">
        <v>27</v>
      </c>
    </row>
    <row r="4" spans="1:2" x14ac:dyDescent="0.25">
      <c r="A4" t="s">
        <v>28</v>
      </c>
      <c r="B4" t="s">
        <v>29</v>
      </c>
    </row>
    <row r="5" spans="1:2" x14ac:dyDescent="0.25">
      <c r="A5" t="s">
        <v>30</v>
      </c>
      <c r="B5" t="s">
        <v>31</v>
      </c>
    </row>
    <row r="6" spans="1:2" x14ac:dyDescent="0.25">
      <c r="A6" t="s">
        <v>32</v>
      </c>
      <c r="B6" t="s">
        <v>33</v>
      </c>
    </row>
    <row r="7" spans="1:2" x14ac:dyDescent="0.25">
      <c r="A7" t="s">
        <v>34</v>
      </c>
      <c r="B7" t="s">
        <v>35</v>
      </c>
    </row>
    <row r="8" spans="1:2" x14ac:dyDescent="0.25">
      <c r="A8" t="s">
        <v>36</v>
      </c>
      <c r="B8" t="s">
        <v>37</v>
      </c>
    </row>
    <row r="9" spans="1:2" x14ac:dyDescent="0.25">
      <c r="A9" t="s">
        <v>38</v>
      </c>
      <c r="B9" t="s">
        <v>39</v>
      </c>
    </row>
    <row r="10" spans="1:2" x14ac:dyDescent="0.25">
      <c r="A10" t="s">
        <v>5</v>
      </c>
      <c r="B10" t="s">
        <v>40</v>
      </c>
    </row>
    <row r="11" spans="1:2" x14ac:dyDescent="0.25">
      <c r="A11" t="s">
        <v>41</v>
      </c>
      <c r="B11" t="s">
        <v>42</v>
      </c>
    </row>
    <row r="12" spans="1:2" x14ac:dyDescent="0.25">
      <c r="A12" t="s">
        <v>43</v>
      </c>
      <c r="B12" t="s">
        <v>44</v>
      </c>
    </row>
    <row r="13" spans="1:2" x14ac:dyDescent="0.25">
      <c r="A13" t="s">
        <v>45</v>
      </c>
      <c r="B13" t="s">
        <v>46</v>
      </c>
    </row>
    <row r="14" spans="1:2" x14ac:dyDescent="0.25">
      <c r="A14" t="s">
        <v>47</v>
      </c>
      <c r="B14" t="s">
        <v>48</v>
      </c>
    </row>
    <row r="15" spans="1:2" x14ac:dyDescent="0.25">
      <c r="A15" t="s">
        <v>49</v>
      </c>
      <c r="B15" t="s">
        <v>50</v>
      </c>
    </row>
    <row r="16" spans="1:2" x14ac:dyDescent="0.25">
      <c r="A16" t="s">
        <v>51</v>
      </c>
      <c r="B16" t="s">
        <v>52</v>
      </c>
    </row>
    <row r="17" spans="1:2" x14ac:dyDescent="0.25">
      <c r="A17" t="s">
        <v>53</v>
      </c>
      <c r="B17" t="s">
        <v>54</v>
      </c>
    </row>
    <row r="18" spans="1:2" x14ac:dyDescent="0.25">
      <c r="A18" t="s">
        <v>55</v>
      </c>
      <c r="B18" t="s">
        <v>56</v>
      </c>
    </row>
    <row r="19" spans="1:2" x14ac:dyDescent="0.25">
      <c r="A19" t="s">
        <v>57</v>
      </c>
      <c r="B19" t="s">
        <v>58</v>
      </c>
    </row>
    <row r="20" spans="1:2" x14ac:dyDescent="0.25">
      <c r="A20" t="s">
        <v>59</v>
      </c>
      <c r="B20" t="s">
        <v>60</v>
      </c>
    </row>
    <row r="21" spans="1:2" x14ac:dyDescent="0.25">
      <c r="A21" t="s">
        <v>61</v>
      </c>
      <c r="B21" t="s">
        <v>62</v>
      </c>
    </row>
    <row r="22" spans="1:2" x14ac:dyDescent="0.25">
      <c r="A22" t="s">
        <v>63</v>
      </c>
      <c r="B22" t="s">
        <v>64</v>
      </c>
    </row>
    <row r="23" spans="1:2" x14ac:dyDescent="0.25">
      <c r="A23" t="s">
        <v>65</v>
      </c>
      <c r="B23" t="s">
        <v>66</v>
      </c>
    </row>
    <row r="24" spans="1:2" x14ac:dyDescent="0.25">
      <c r="A24" t="s">
        <v>67</v>
      </c>
      <c r="B24" t="s">
        <v>68</v>
      </c>
    </row>
    <row r="25" spans="1:2" x14ac:dyDescent="0.25">
      <c r="A25" t="s">
        <v>69</v>
      </c>
      <c r="B25" t="s">
        <v>70</v>
      </c>
    </row>
    <row r="26" spans="1:2" x14ac:dyDescent="0.25">
      <c r="A26" t="s">
        <v>71</v>
      </c>
      <c r="B26" t="s">
        <v>72</v>
      </c>
    </row>
    <row r="27" spans="1:2" x14ac:dyDescent="0.25">
      <c r="A27" t="s">
        <v>73</v>
      </c>
      <c r="B27" t="s">
        <v>74</v>
      </c>
    </row>
    <row r="28" spans="1:2" x14ac:dyDescent="0.25">
      <c r="A28" t="s">
        <v>75</v>
      </c>
      <c r="B28" t="s">
        <v>76</v>
      </c>
    </row>
    <row r="29" spans="1:2" x14ac:dyDescent="0.25">
      <c r="A29" t="s">
        <v>16</v>
      </c>
      <c r="B29" t="s">
        <v>77</v>
      </c>
    </row>
    <row r="30" spans="1:2" x14ac:dyDescent="0.25">
      <c r="A30" t="s">
        <v>15</v>
      </c>
      <c r="B30" t="s">
        <v>78</v>
      </c>
    </row>
    <row r="31" spans="1:2" x14ac:dyDescent="0.25">
      <c r="A31" t="s">
        <v>79</v>
      </c>
      <c r="B31" t="s">
        <v>80</v>
      </c>
    </row>
    <row r="32" spans="1:2" x14ac:dyDescent="0.25">
      <c r="A32" t="s">
        <v>81</v>
      </c>
      <c r="B32" t="s">
        <v>82</v>
      </c>
    </row>
    <row r="33" spans="1:2" x14ac:dyDescent="0.25">
      <c r="A33" t="s">
        <v>83</v>
      </c>
      <c r="B33" t="s">
        <v>84</v>
      </c>
    </row>
    <row r="34" spans="1:2" x14ac:dyDescent="0.25">
      <c r="A34" t="s">
        <v>85</v>
      </c>
      <c r="B34" t="s">
        <v>86</v>
      </c>
    </row>
    <row r="35" spans="1:2" x14ac:dyDescent="0.25">
      <c r="A35" t="s">
        <v>87</v>
      </c>
      <c r="B35" t="s">
        <v>88</v>
      </c>
    </row>
    <row r="36" spans="1:2" x14ac:dyDescent="0.25">
      <c r="A36" t="s">
        <v>89</v>
      </c>
      <c r="B36" t="s">
        <v>90</v>
      </c>
    </row>
    <row r="37" spans="1:2" x14ac:dyDescent="0.25">
      <c r="A37" t="s">
        <v>91</v>
      </c>
      <c r="B37" t="s">
        <v>92</v>
      </c>
    </row>
    <row r="38" spans="1:2" x14ac:dyDescent="0.25">
      <c r="A38" t="s">
        <v>93</v>
      </c>
      <c r="B38" t="s">
        <v>94</v>
      </c>
    </row>
    <row r="39" spans="1:2" x14ac:dyDescent="0.25">
      <c r="A39" t="s">
        <v>95</v>
      </c>
      <c r="B39" t="s">
        <v>96</v>
      </c>
    </row>
    <row r="40" spans="1:2" x14ac:dyDescent="0.25">
      <c r="A40" t="s">
        <v>97</v>
      </c>
      <c r="B40" t="s">
        <v>98</v>
      </c>
    </row>
    <row r="41" spans="1:2" x14ac:dyDescent="0.25">
      <c r="A41" t="s">
        <v>99</v>
      </c>
      <c r="B41" t="s">
        <v>100</v>
      </c>
    </row>
    <row r="42" spans="1:2" x14ac:dyDescent="0.25">
      <c r="A42" t="s">
        <v>101</v>
      </c>
      <c r="B42" t="s">
        <v>102</v>
      </c>
    </row>
    <row r="43" spans="1:2" x14ac:dyDescent="0.25">
      <c r="A43" t="s">
        <v>103</v>
      </c>
      <c r="B43" t="s">
        <v>104</v>
      </c>
    </row>
    <row r="44" spans="1:2" x14ac:dyDescent="0.25">
      <c r="A44" t="s">
        <v>105</v>
      </c>
      <c r="B44" t="s">
        <v>106</v>
      </c>
    </row>
    <row r="45" spans="1:2" x14ac:dyDescent="0.25">
      <c r="A45" t="s">
        <v>107</v>
      </c>
      <c r="B45" t="s">
        <v>108</v>
      </c>
    </row>
    <row r="46" spans="1:2" x14ac:dyDescent="0.25">
      <c r="A46" t="s">
        <v>109</v>
      </c>
      <c r="B46" t="s">
        <v>110</v>
      </c>
    </row>
    <row r="47" spans="1:2" x14ac:dyDescent="0.25">
      <c r="A47" t="s">
        <v>111</v>
      </c>
      <c r="B47" t="s">
        <v>112</v>
      </c>
    </row>
    <row r="48" spans="1:2" x14ac:dyDescent="0.25">
      <c r="A48" t="s">
        <v>113</v>
      </c>
      <c r="B48" t="s">
        <v>114</v>
      </c>
    </row>
    <row r="49" spans="1:2" x14ac:dyDescent="0.25">
      <c r="A49" t="s">
        <v>115</v>
      </c>
      <c r="B49" t="s">
        <v>116</v>
      </c>
    </row>
    <row r="50" spans="1:2" x14ac:dyDescent="0.25">
      <c r="A50" t="s">
        <v>117</v>
      </c>
      <c r="B50" t="s">
        <v>118</v>
      </c>
    </row>
    <row r="51" spans="1:2" x14ac:dyDescent="0.25">
      <c r="A51" t="s">
        <v>17</v>
      </c>
      <c r="B51" t="s">
        <v>119</v>
      </c>
    </row>
    <row r="52" spans="1:2" x14ac:dyDescent="0.25">
      <c r="A52" t="s">
        <v>120</v>
      </c>
      <c r="B52" t="s">
        <v>121</v>
      </c>
    </row>
    <row r="53" spans="1:2" x14ac:dyDescent="0.25">
      <c r="A53" t="s">
        <v>122</v>
      </c>
      <c r="B53" t="s">
        <v>123</v>
      </c>
    </row>
    <row r="54" spans="1:2" x14ac:dyDescent="0.25">
      <c r="A54" t="s">
        <v>124</v>
      </c>
      <c r="B54" t="s">
        <v>125</v>
      </c>
    </row>
    <row r="55" spans="1:2" x14ac:dyDescent="0.25">
      <c r="A55" t="s">
        <v>126</v>
      </c>
      <c r="B55" t="s">
        <v>127</v>
      </c>
    </row>
    <row r="56" spans="1:2" x14ac:dyDescent="0.25">
      <c r="A56" t="s">
        <v>128</v>
      </c>
      <c r="B56" t="s">
        <v>129</v>
      </c>
    </row>
    <row r="57" spans="1:2" x14ac:dyDescent="0.25">
      <c r="A57" t="s">
        <v>130</v>
      </c>
      <c r="B57" t="s">
        <v>131</v>
      </c>
    </row>
    <row r="58" spans="1:2" x14ac:dyDescent="0.25">
      <c r="A58" t="s">
        <v>21</v>
      </c>
      <c r="B58" t="s">
        <v>132</v>
      </c>
    </row>
    <row r="59" spans="1:2" x14ac:dyDescent="0.25">
      <c r="A59" t="s">
        <v>133</v>
      </c>
      <c r="B59" t="s">
        <v>134</v>
      </c>
    </row>
    <row r="60" spans="1:2" x14ac:dyDescent="0.25">
      <c r="A60" t="s">
        <v>135</v>
      </c>
      <c r="B60" t="s">
        <v>136</v>
      </c>
    </row>
    <row r="61" spans="1:2" x14ac:dyDescent="0.25">
      <c r="A61" t="s">
        <v>137</v>
      </c>
      <c r="B61" t="s">
        <v>138</v>
      </c>
    </row>
    <row r="62" spans="1:2" x14ac:dyDescent="0.25">
      <c r="A62" t="s">
        <v>139</v>
      </c>
      <c r="B62" t="s">
        <v>140</v>
      </c>
    </row>
    <row r="63" spans="1:2" x14ac:dyDescent="0.25">
      <c r="A63" t="s">
        <v>141</v>
      </c>
      <c r="B63" t="s">
        <v>142</v>
      </c>
    </row>
    <row r="64" spans="1:2" x14ac:dyDescent="0.25">
      <c r="A64" t="s">
        <v>143</v>
      </c>
      <c r="B64" t="s">
        <v>144</v>
      </c>
    </row>
    <row r="65" spans="1:2" x14ac:dyDescent="0.25">
      <c r="A65" t="s">
        <v>145</v>
      </c>
      <c r="B65" t="s">
        <v>146</v>
      </c>
    </row>
    <row r="66" spans="1:2" x14ac:dyDescent="0.25">
      <c r="A66" t="s">
        <v>147</v>
      </c>
      <c r="B66" t="s">
        <v>148</v>
      </c>
    </row>
    <row r="67" spans="1:2" x14ac:dyDescent="0.25">
      <c r="A67" t="s">
        <v>149</v>
      </c>
      <c r="B67" t="s">
        <v>150</v>
      </c>
    </row>
    <row r="68" spans="1:2" x14ac:dyDescent="0.25">
      <c r="A68" t="s">
        <v>151</v>
      </c>
      <c r="B68" t="s">
        <v>152</v>
      </c>
    </row>
    <row r="69" spans="1:2" x14ac:dyDescent="0.25">
      <c r="A69" t="s">
        <v>153</v>
      </c>
      <c r="B69" t="s">
        <v>154</v>
      </c>
    </row>
    <row r="70" spans="1:2" x14ac:dyDescent="0.25">
      <c r="A70" t="s">
        <v>155</v>
      </c>
      <c r="B70" t="s">
        <v>156</v>
      </c>
    </row>
    <row r="71" spans="1:2" x14ac:dyDescent="0.25">
      <c r="A71" t="s">
        <v>157</v>
      </c>
      <c r="B71" t="s">
        <v>158</v>
      </c>
    </row>
    <row r="72" spans="1:2" x14ac:dyDescent="0.25">
      <c r="A72" t="s">
        <v>159</v>
      </c>
      <c r="B72" t="s">
        <v>160</v>
      </c>
    </row>
    <row r="73" spans="1:2" x14ac:dyDescent="0.25">
      <c r="A73" t="s">
        <v>161</v>
      </c>
      <c r="B73" t="s">
        <v>162</v>
      </c>
    </row>
    <row r="74" spans="1:2" x14ac:dyDescent="0.25">
      <c r="A74" t="s">
        <v>163</v>
      </c>
      <c r="B74" t="s">
        <v>164</v>
      </c>
    </row>
    <row r="75" spans="1:2" x14ac:dyDescent="0.25">
      <c r="A75" t="s">
        <v>165</v>
      </c>
      <c r="B75" t="s">
        <v>166</v>
      </c>
    </row>
    <row r="76" spans="1:2" x14ac:dyDescent="0.25">
      <c r="A76" t="s">
        <v>167</v>
      </c>
      <c r="B76" t="s">
        <v>168</v>
      </c>
    </row>
    <row r="77" spans="1:2" x14ac:dyDescent="0.25">
      <c r="A77" t="s">
        <v>169</v>
      </c>
      <c r="B77" t="s">
        <v>170</v>
      </c>
    </row>
    <row r="78" spans="1:2" x14ac:dyDescent="0.25">
      <c r="A78" t="s">
        <v>171</v>
      </c>
      <c r="B78" t="s">
        <v>172</v>
      </c>
    </row>
    <row r="79" spans="1:2" x14ac:dyDescent="0.25">
      <c r="A79" t="s">
        <v>173</v>
      </c>
      <c r="B79" t="s">
        <v>174</v>
      </c>
    </row>
    <row r="80" spans="1:2" x14ac:dyDescent="0.25">
      <c r="A80" t="s">
        <v>175</v>
      </c>
      <c r="B80" t="s">
        <v>176</v>
      </c>
    </row>
    <row r="81" spans="1:2" x14ac:dyDescent="0.25">
      <c r="A81" t="s">
        <v>177</v>
      </c>
      <c r="B81" t="s">
        <v>178</v>
      </c>
    </row>
    <row r="82" spans="1:2" x14ac:dyDescent="0.25">
      <c r="A82" t="s">
        <v>179</v>
      </c>
      <c r="B82" t="s">
        <v>180</v>
      </c>
    </row>
    <row r="83" spans="1:2" x14ac:dyDescent="0.25">
      <c r="A83" t="s">
        <v>181</v>
      </c>
      <c r="B83" t="s">
        <v>182</v>
      </c>
    </row>
    <row r="84" spans="1:2" x14ac:dyDescent="0.25">
      <c r="A84" t="s">
        <v>183</v>
      </c>
      <c r="B84" t="s">
        <v>184</v>
      </c>
    </row>
    <row r="85" spans="1:2" x14ac:dyDescent="0.25">
      <c r="A85" t="s">
        <v>185</v>
      </c>
      <c r="B85" t="s">
        <v>186</v>
      </c>
    </row>
    <row r="86" spans="1:2" x14ac:dyDescent="0.25">
      <c r="A86" t="s">
        <v>187</v>
      </c>
      <c r="B86" t="s">
        <v>188</v>
      </c>
    </row>
    <row r="87" spans="1:2" x14ac:dyDescent="0.25">
      <c r="A87" t="s">
        <v>189</v>
      </c>
      <c r="B87" t="s">
        <v>190</v>
      </c>
    </row>
    <row r="88" spans="1:2" x14ac:dyDescent="0.25">
      <c r="A88" t="s">
        <v>191</v>
      </c>
      <c r="B88" t="s">
        <v>192</v>
      </c>
    </row>
    <row r="89" spans="1:2" x14ac:dyDescent="0.25">
      <c r="A89" t="s">
        <v>193</v>
      </c>
      <c r="B89" t="s">
        <v>194</v>
      </c>
    </row>
    <row r="90" spans="1:2" x14ac:dyDescent="0.25">
      <c r="A90" t="s">
        <v>195</v>
      </c>
      <c r="B90" t="s">
        <v>196</v>
      </c>
    </row>
    <row r="91" spans="1:2" x14ac:dyDescent="0.25">
      <c r="A91" t="s">
        <v>197</v>
      </c>
      <c r="B91" t="s">
        <v>198</v>
      </c>
    </row>
    <row r="92" spans="1:2" x14ac:dyDescent="0.25">
      <c r="A92" t="s">
        <v>199</v>
      </c>
      <c r="B92" t="s">
        <v>200</v>
      </c>
    </row>
    <row r="93" spans="1:2" x14ac:dyDescent="0.25">
      <c r="A93" t="s">
        <v>201</v>
      </c>
      <c r="B93" t="s">
        <v>202</v>
      </c>
    </row>
    <row r="94" spans="1:2" x14ac:dyDescent="0.25">
      <c r="A94" t="s">
        <v>203</v>
      </c>
      <c r="B94" t="s">
        <v>204</v>
      </c>
    </row>
    <row r="95" spans="1:2" x14ac:dyDescent="0.25">
      <c r="A95" t="s">
        <v>205</v>
      </c>
      <c r="B95" t="s">
        <v>206</v>
      </c>
    </row>
    <row r="96" spans="1:2" x14ac:dyDescent="0.25">
      <c r="A96" t="s">
        <v>207</v>
      </c>
      <c r="B96" t="s">
        <v>208</v>
      </c>
    </row>
    <row r="97" spans="1:2" x14ac:dyDescent="0.25">
      <c r="A97" t="s">
        <v>209</v>
      </c>
      <c r="B97" t="s">
        <v>210</v>
      </c>
    </row>
    <row r="98" spans="1:2" x14ac:dyDescent="0.25">
      <c r="A98" t="s">
        <v>211</v>
      </c>
      <c r="B98" t="s">
        <v>212</v>
      </c>
    </row>
    <row r="99" spans="1:2" x14ac:dyDescent="0.25">
      <c r="A99" t="s">
        <v>213</v>
      </c>
      <c r="B99" t="s">
        <v>214</v>
      </c>
    </row>
    <row r="100" spans="1:2" x14ac:dyDescent="0.25">
      <c r="A100" t="s">
        <v>215</v>
      </c>
      <c r="B100" t="s">
        <v>216</v>
      </c>
    </row>
    <row r="101" spans="1:2" x14ac:dyDescent="0.25">
      <c r="A101" t="s">
        <v>217</v>
      </c>
      <c r="B101" t="s">
        <v>218</v>
      </c>
    </row>
    <row r="102" spans="1:2" x14ac:dyDescent="0.25">
      <c r="A102" t="s">
        <v>8</v>
      </c>
      <c r="B102" t="s">
        <v>219</v>
      </c>
    </row>
    <row r="103" spans="1:2" x14ac:dyDescent="0.25">
      <c r="A103" t="s">
        <v>220</v>
      </c>
      <c r="B103" t="s">
        <v>221</v>
      </c>
    </row>
    <row r="104" spans="1:2" x14ac:dyDescent="0.25">
      <c r="A104" t="s">
        <v>222</v>
      </c>
      <c r="B104" t="s">
        <v>223</v>
      </c>
    </row>
    <row r="105" spans="1:2" x14ac:dyDescent="0.25">
      <c r="A105" t="s">
        <v>224</v>
      </c>
      <c r="B105" t="s">
        <v>225</v>
      </c>
    </row>
    <row r="106" spans="1:2" x14ac:dyDescent="0.25">
      <c r="A106" t="s">
        <v>226</v>
      </c>
      <c r="B106" t="s">
        <v>227</v>
      </c>
    </row>
    <row r="107" spans="1:2" x14ac:dyDescent="0.25">
      <c r="A107" t="s">
        <v>228</v>
      </c>
      <c r="B107" t="s">
        <v>229</v>
      </c>
    </row>
    <row r="108" spans="1:2" x14ac:dyDescent="0.25">
      <c r="A108" t="s">
        <v>230</v>
      </c>
      <c r="B108" t="s">
        <v>231</v>
      </c>
    </row>
    <row r="109" spans="1:2" x14ac:dyDescent="0.25">
      <c r="A109" t="s">
        <v>232</v>
      </c>
      <c r="B109" t="s">
        <v>233</v>
      </c>
    </row>
    <row r="110" spans="1:2" x14ac:dyDescent="0.25">
      <c r="A110" t="s">
        <v>234</v>
      </c>
      <c r="B110" t="s">
        <v>235</v>
      </c>
    </row>
    <row r="111" spans="1:2" x14ac:dyDescent="0.25">
      <c r="A111" t="s">
        <v>236</v>
      </c>
      <c r="B111" t="s">
        <v>237</v>
      </c>
    </row>
    <row r="112" spans="1:2" x14ac:dyDescent="0.25">
      <c r="A112" t="s">
        <v>238</v>
      </c>
      <c r="B112" t="s">
        <v>239</v>
      </c>
    </row>
    <row r="113" spans="1:2" x14ac:dyDescent="0.25">
      <c r="A113" t="s">
        <v>240</v>
      </c>
      <c r="B113" t="s">
        <v>241</v>
      </c>
    </row>
    <row r="114" spans="1:2" x14ac:dyDescent="0.25">
      <c r="A114" t="s">
        <v>6</v>
      </c>
      <c r="B114" t="s">
        <v>242</v>
      </c>
    </row>
    <row r="115" spans="1:2" x14ac:dyDescent="0.25">
      <c r="A115" t="s">
        <v>243</v>
      </c>
      <c r="B115" t="s">
        <v>244</v>
      </c>
    </row>
    <row r="116" spans="1:2" x14ac:dyDescent="0.25">
      <c r="A116" t="s">
        <v>245</v>
      </c>
      <c r="B116" t="s">
        <v>246</v>
      </c>
    </row>
    <row r="117" spans="1:2" x14ac:dyDescent="0.25">
      <c r="A117" t="s">
        <v>247</v>
      </c>
      <c r="B117" t="s">
        <v>248</v>
      </c>
    </row>
    <row r="118" spans="1:2" x14ac:dyDescent="0.25">
      <c r="A118" t="s">
        <v>249</v>
      </c>
      <c r="B118" t="s">
        <v>250</v>
      </c>
    </row>
    <row r="119" spans="1:2" x14ac:dyDescent="0.25">
      <c r="A119" t="s">
        <v>251</v>
      </c>
      <c r="B119" t="s">
        <v>252</v>
      </c>
    </row>
    <row r="120" spans="1:2" x14ac:dyDescent="0.25">
      <c r="A120" t="s">
        <v>253</v>
      </c>
      <c r="B120" t="s">
        <v>254</v>
      </c>
    </row>
    <row r="121" spans="1:2" x14ac:dyDescent="0.25">
      <c r="A121" t="s">
        <v>255</v>
      </c>
      <c r="B121" t="s">
        <v>256</v>
      </c>
    </row>
    <row r="122" spans="1:2" x14ac:dyDescent="0.25">
      <c r="A122" t="s">
        <v>257</v>
      </c>
      <c r="B122" t="s">
        <v>258</v>
      </c>
    </row>
    <row r="123" spans="1:2" x14ac:dyDescent="0.25">
      <c r="A123" t="s">
        <v>259</v>
      </c>
      <c r="B123" t="s">
        <v>260</v>
      </c>
    </row>
    <row r="124" spans="1:2" x14ac:dyDescent="0.25">
      <c r="A124" t="s">
        <v>261</v>
      </c>
      <c r="B124" t="s">
        <v>262</v>
      </c>
    </row>
    <row r="125" spans="1:2" x14ac:dyDescent="0.25">
      <c r="A125" t="s">
        <v>263</v>
      </c>
      <c r="B125" t="s">
        <v>264</v>
      </c>
    </row>
    <row r="126" spans="1:2" x14ac:dyDescent="0.25">
      <c r="A126" t="s">
        <v>265</v>
      </c>
      <c r="B126" t="s">
        <v>266</v>
      </c>
    </row>
    <row r="127" spans="1:2" x14ac:dyDescent="0.25">
      <c r="A127" t="s">
        <v>267</v>
      </c>
      <c r="B127" t="s">
        <v>268</v>
      </c>
    </row>
    <row r="128" spans="1:2" x14ac:dyDescent="0.25">
      <c r="A128" t="s">
        <v>269</v>
      </c>
      <c r="B128" t="s">
        <v>270</v>
      </c>
    </row>
    <row r="129" spans="1:2" x14ac:dyDescent="0.25">
      <c r="A129" t="s">
        <v>271</v>
      </c>
      <c r="B129" t="s">
        <v>272</v>
      </c>
    </row>
    <row r="130" spans="1:2" x14ac:dyDescent="0.25">
      <c r="A130" t="s">
        <v>273</v>
      </c>
      <c r="B130" t="s">
        <v>274</v>
      </c>
    </row>
    <row r="131" spans="1:2" x14ac:dyDescent="0.25">
      <c r="A131" t="s">
        <v>275</v>
      </c>
      <c r="B131" t="s">
        <v>276</v>
      </c>
    </row>
    <row r="132" spans="1:2" x14ac:dyDescent="0.25">
      <c r="A132" t="s">
        <v>277</v>
      </c>
      <c r="B132" t="s">
        <v>278</v>
      </c>
    </row>
    <row r="133" spans="1:2" x14ac:dyDescent="0.25">
      <c r="A133" t="s">
        <v>279</v>
      </c>
      <c r="B133" t="s">
        <v>280</v>
      </c>
    </row>
    <row r="134" spans="1:2" x14ac:dyDescent="0.25">
      <c r="A134" t="s">
        <v>281</v>
      </c>
      <c r="B134" t="s">
        <v>282</v>
      </c>
    </row>
    <row r="135" spans="1:2" x14ac:dyDescent="0.25">
      <c r="A135" t="s">
        <v>283</v>
      </c>
      <c r="B135" t="s">
        <v>284</v>
      </c>
    </row>
    <row r="136" spans="1:2" x14ac:dyDescent="0.25">
      <c r="A136" t="s">
        <v>285</v>
      </c>
      <c r="B136" t="s">
        <v>286</v>
      </c>
    </row>
    <row r="137" spans="1:2" x14ac:dyDescent="0.25">
      <c r="A137" t="s">
        <v>287</v>
      </c>
      <c r="B137" t="s">
        <v>288</v>
      </c>
    </row>
    <row r="138" spans="1:2" x14ac:dyDescent="0.25">
      <c r="A138" t="s">
        <v>289</v>
      </c>
      <c r="B138" t="s">
        <v>290</v>
      </c>
    </row>
    <row r="139" spans="1:2" x14ac:dyDescent="0.25">
      <c r="A139" t="s">
        <v>291</v>
      </c>
      <c r="B139" t="s">
        <v>292</v>
      </c>
    </row>
    <row r="140" spans="1:2" x14ac:dyDescent="0.25">
      <c r="A140" t="s">
        <v>293</v>
      </c>
      <c r="B140" t="s">
        <v>294</v>
      </c>
    </row>
    <row r="141" spans="1:2" x14ac:dyDescent="0.25">
      <c r="A141" t="s">
        <v>295</v>
      </c>
      <c r="B141" t="s">
        <v>296</v>
      </c>
    </row>
    <row r="142" spans="1:2" x14ac:dyDescent="0.25">
      <c r="A142" t="s">
        <v>13</v>
      </c>
      <c r="B142" t="s">
        <v>297</v>
      </c>
    </row>
    <row r="143" spans="1:2" x14ac:dyDescent="0.25">
      <c r="A143" t="s">
        <v>19</v>
      </c>
      <c r="B143" t="s">
        <v>298</v>
      </c>
    </row>
    <row r="144" spans="1:2" x14ac:dyDescent="0.25">
      <c r="A144" t="s">
        <v>299</v>
      </c>
      <c r="B144" t="s">
        <v>300</v>
      </c>
    </row>
    <row r="145" spans="1:2" x14ac:dyDescent="0.25">
      <c r="A145" t="s">
        <v>301</v>
      </c>
      <c r="B145" t="s">
        <v>302</v>
      </c>
    </row>
    <row r="146" spans="1:2" x14ac:dyDescent="0.25">
      <c r="A146" t="s">
        <v>303</v>
      </c>
      <c r="B146" t="s">
        <v>304</v>
      </c>
    </row>
    <row r="147" spans="1:2" x14ac:dyDescent="0.25">
      <c r="A147" t="s">
        <v>305</v>
      </c>
      <c r="B147" t="s">
        <v>306</v>
      </c>
    </row>
    <row r="148" spans="1:2" x14ac:dyDescent="0.25">
      <c r="A148" t="s">
        <v>307</v>
      </c>
      <c r="B148" t="s">
        <v>308</v>
      </c>
    </row>
    <row r="149" spans="1:2" x14ac:dyDescent="0.25">
      <c r="A149" t="s">
        <v>309</v>
      </c>
      <c r="B149" t="s">
        <v>310</v>
      </c>
    </row>
    <row r="150" spans="1:2" x14ac:dyDescent="0.25">
      <c r="A150" t="s">
        <v>311</v>
      </c>
      <c r="B150" t="s">
        <v>312</v>
      </c>
    </row>
    <row r="151" spans="1:2" x14ac:dyDescent="0.25">
      <c r="A151" t="s">
        <v>313</v>
      </c>
      <c r="B151" t="s">
        <v>314</v>
      </c>
    </row>
    <row r="152" spans="1:2" x14ac:dyDescent="0.25">
      <c r="A152" t="s">
        <v>315</v>
      </c>
      <c r="B152" t="s">
        <v>316</v>
      </c>
    </row>
    <row r="153" spans="1:2" x14ac:dyDescent="0.25">
      <c r="A153" t="s">
        <v>317</v>
      </c>
      <c r="B153" t="s">
        <v>318</v>
      </c>
    </row>
    <row r="154" spans="1:2" x14ac:dyDescent="0.25">
      <c r="A154" t="s">
        <v>319</v>
      </c>
      <c r="B154" t="s">
        <v>320</v>
      </c>
    </row>
    <row r="155" spans="1:2" x14ac:dyDescent="0.25">
      <c r="A155" t="s">
        <v>20</v>
      </c>
      <c r="B155" t="s">
        <v>321</v>
      </c>
    </row>
    <row r="156" spans="1:2" x14ac:dyDescent="0.25">
      <c r="A156" t="s">
        <v>322</v>
      </c>
      <c r="B156" t="s">
        <v>323</v>
      </c>
    </row>
    <row r="157" spans="1:2" x14ac:dyDescent="0.25">
      <c r="A157" t="s">
        <v>324</v>
      </c>
      <c r="B157" t="s">
        <v>325</v>
      </c>
    </row>
    <row r="158" spans="1:2" x14ac:dyDescent="0.25">
      <c r="A158" t="s">
        <v>14</v>
      </c>
      <c r="B158" t="s">
        <v>14</v>
      </c>
    </row>
    <row r="159" spans="1:2" x14ac:dyDescent="0.25">
      <c r="A159" t="s">
        <v>326</v>
      </c>
      <c r="B159" t="s">
        <v>327</v>
      </c>
    </row>
    <row r="160" spans="1:2" x14ac:dyDescent="0.25">
      <c r="A160" t="s">
        <v>328</v>
      </c>
      <c r="B160" t="s">
        <v>329</v>
      </c>
    </row>
    <row r="161" spans="1:2" x14ac:dyDescent="0.25">
      <c r="A161" t="s">
        <v>330</v>
      </c>
      <c r="B161" t="s">
        <v>331</v>
      </c>
    </row>
    <row r="162" spans="1:2" x14ac:dyDescent="0.25">
      <c r="A162" t="s">
        <v>332</v>
      </c>
      <c r="B162" t="s">
        <v>333</v>
      </c>
    </row>
    <row r="163" spans="1:2" x14ac:dyDescent="0.25">
      <c r="A163" t="s">
        <v>334</v>
      </c>
      <c r="B163" t="s">
        <v>335</v>
      </c>
    </row>
    <row r="164" spans="1:2" x14ac:dyDescent="0.25">
      <c r="A164" t="s">
        <v>336</v>
      </c>
      <c r="B164" t="s">
        <v>304</v>
      </c>
    </row>
    <row r="165" spans="1:2" x14ac:dyDescent="0.25">
      <c r="A165" t="s">
        <v>337</v>
      </c>
      <c r="B165" t="s">
        <v>338</v>
      </c>
    </row>
    <row r="166" spans="1:2" x14ac:dyDescent="0.25">
      <c r="A166" t="s">
        <v>339</v>
      </c>
      <c r="B166" t="s">
        <v>340</v>
      </c>
    </row>
    <row r="167" spans="1:2" x14ac:dyDescent="0.25">
      <c r="A167" t="s">
        <v>341</v>
      </c>
      <c r="B167" t="s">
        <v>342</v>
      </c>
    </row>
    <row r="168" spans="1:2" x14ac:dyDescent="0.25">
      <c r="A168" t="s">
        <v>343</v>
      </c>
      <c r="B168" t="s">
        <v>344</v>
      </c>
    </row>
    <row r="169" spans="1:2" x14ac:dyDescent="0.25">
      <c r="A169" t="s">
        <v>345</v>
      </c>
      <c r="B169" t="s">
        <v>346</v>
      </c>
    </row>
    <row r="170" spans="1:2" x14ac:dyDescent="0.25">
      <c r="A170" t="s">
        <v>347</v>
      </c>
      <c r="B170" t="s">
        <v>348</v>
      </c>
    </row>
    <row r="171" spans="1:2" x14ac:dyDescent="0.25">
      <c r="A171" t="s">
        <v>349</v>
      </c>
      <c r="B171" t="s">
        <v>350</v>
      </c>
    </row>
    <row r="172" spans="1:2" x14ac:dyDescent="0.25">
      <c r="A172" t="s">
        <v>351</v>
      </c>
      <c r="B172" t="s">
        <v>352</v>
      </c>
    </row>
    <row r="173" spans="1:2" x14ac:dyDescent="0.25">
      <c r="A173" t="s">
        <v>353</v>
      </c>
      <c r="B173" t="s">
        <v>354</v>
      </c>
    </row>
    <row r="174" spans="1:2" x14ac:dyDescent="0.25">
      <c r="A174" t="s">
        <v>355</v>
      </c>
      <c r="B174" t="s">
        <v>356</v>
      </c>
    </row>
    <row r="175" spans="1:2" x14ac:dyDescent="0.25">
      <c r="A175" t="s">
        <v>357</v>
      </c>
      <c r="B175" t="s">
        <v>358</v>
      </c>
    </row>
    <row r="176" spans="1:2" x14ac:dyDescent="0.25">
      <c r="A176" t="s">
        <v>359</v>
      </c>
      <c r="B176" t="s">
        <v>360</v>
      </c>
    </row>
    <row r="177" spans="1:2" x14ac:dyDescent="0.25">
      <c r="A177" t="s">
        <v>361</v>
      </c>
      <c r="B177" t="s">
        <v>362</v>
      </c>
    </row>
    <row r="178" spans="1:2" x14ac:dyDescent="0.25">
      <c r="A178" t="s">
        <v>363</v>
      </c>
      <c r="B178" t="s">
        <v>364</v>
      </c>
    </row>
    <row r="179" spans="1:2" x14ac:dyDescent="0.25">
      <c r="A179" t="s">
        <v>365</v>
      </c>
      <c r="B179" t="s">
        <v>366</v>
      </c>
    </row>
    <row r="180" spans="1:2" x14ac:dyDescent="0.25">
      <c r="A180" t="s">
        <v>367</v>
      </c>
      <c r="B180" t="s">
        <v>368</v>
      </c>
    </row>
    <row r="181" spans="1:2" x14ac:dyDescent="0.25">
      <c r="A181" t="s">
        <v>369</v>
      </c>
      <c r="B181" t="s">
        <v>370</v>
      </c>
    </row>
    <row r="182" spans="1:2" x14ac:dyDescent="0.25">
      <c r="A182" t="s">
        <v>371</v>
      </c>
      <c r="B182" t="s">
        <v>372</v>
      </c>
    </row>
    <row r="183" spans="1:2" x14ac:dyDescent="0.25">
      <c r="A183" t="s">
        <v>373</v>
      </c>
      <c r="B183" t="s">
        <v>374</v>
      </c>
    </row>
    <row r="184" spans="1:2" x14ac:dyDescent="0.25">
      <c r="A184" t="s">
        <v>375</v>
      </c>
      <c r="B184" t="s">
        <v>376</v>
      </c>
    </row>
    <row r="185" spans="1:2" x14ac:dyDescent="0.25">
      <c r="A185" t="s">
        <v>377</v>
      </c>
      <c r="B185" t="s">
        <v>378</v>
      </c>
    </row>
    <row r="186" spans="1:2" x14ac:dyDescent="0.25">
      <c r="A186" t="s">
        <v>18</v>
      </c>
      <c r="B186" t="s">
        <v>379</v>
      </c>
    </row>
    <row r="187" spans="1:2" x14ac:dyDescent="0.25">
      <c r="A187" t="s">
        <v>380</v>
      </c>
      <c r="B187" t="s">
        <v>381</v>
      </c>
    </row>
    <row r="188" spans="1:2" x14ac:dyDescent="0.25">
      <c r="A188" t="s">
        <v>382</v>
      </c>
      <c r="B188" t="s">
        <v>383</v>
      </c>
    </row>
    <row r="189" spans="1:2" x14ac:dyDescent="0.25">
      <c r="A189" t="s">
        <v>384</v>
      </c>
      <c r="B189" t="s">
        <v>385</v>
      </c>
    </row>
    <row r="190" spans="1:2" x14ac:dyDescent="0.25">
      <c r="A190" t="s">
        <v>386</v>
      </c>
      <c r="B190" t="s">
        <v>387</v>
      </c>
    </row>
    <row r="191" spans="1:2" x14ac:dyDescent="0.25">
      <c r="A191" t="s">
        <v>388</v>
      </c>
      <c r="B191" t="s">
        <v>389</v>
      </c>
    </row>
    <row r="192" spans="1:2" x14ac:dyDescent="0.25">
      <c r="A192" t="s">
        <v>390</v>
      </c>
      <c r="B192" t="s">
        <v>138</v>
      </c>
    </row>
    <row r="193" spans="1:2" x14ac:dyDescent="0.25">
      <c r="A193" t="s">
        <v>391</v>
      </c>
      <c r="B193" t="s">
        <v>392</v>
      </c>
    </row>
    <row r="194" spans="1:2" x14ac:dyDescent="0.25">
      <c r="A194" t="s">
        <v>393</v>
      </c>
      <c r="B194" t="s">
        <v>394</v>
      </c>
    </row>
    <row r="195" spans="1:2" x14ac:dyDescent="0.25">
      <c r="A195" t="s">
        <v>395</v>
      </c>
      <c r="B195" t="s">
        <v>396</v>
      </c>
    </row>
    <row r="196" spans="1:2" x14ac:dyDescent="0.25">
      <c r="A196" t="s">
        <v>397</v>
      </c>
      <c r="B196" t="s">
        <v>398</v>
      </c>
    </row>
    <row r="197" spans="1:2" x14ac:dyDescent="0.25">
      <c r="A197" t="s">
        <v>399</v>
      </c>
      <c r="B197" t="s">
        <v>400</v>
      </c>
    </row>
    <row r="198" spans="1:2" x14ac:dyDescent="0.25">
      <c r="A198" t="s">
        <v>401</v>
      </c>
      <c r="B198" t="s">
        <v>402</v>
      </c>
    </row>
    <row r="199" spans="1:2" x14ac:dyDescent="0.25">
      <c r="A199" t="s">
        <v>403</v>
      </c>
      <c r="B199" t="s">
        <v>404</v>
      </c>
    </row>
    <row r="200" spans="1:2" x14ac:dyDescent="0.25">
      <c r="A200" t="s">
        <v>405</v>
      </c>
      <c r="B200" t="s">
        <v>406</v>
      </c>
    </row>
    <row r="201" spans="1:2" x14ac:dyDescent="0.25">
      <c r="A201" t="s">
        <v>407</v>
      </c>
      <c r="B201" t="s">
        <v>408</v>
      </c>
    </row>
    <row r="202" spans="1:2" x14ac:dyDescent="0.25">
      <c r="A202" t="s">
        <v>409</v>
      </c>
      <c r="B202" t="s">
        <v>410</v>
      </c>
    </row>
    <row r="203" spans="1:2" x14ac:dyDescent="0.25">
      <c r="A203" t="s">
        <v>411</v>
      </c>
      <c r="B203" t="s">
        <v>412</v>
      </c>
    </row>
    <row r="204" spans="1:2" x14ac:dyDescent="0.25">
      <c r="A204" t="s">
        <v>413</v>
      </c>
      <c r="B204" t="s">
        <v>414</v>
      </c>
    </row>
    <row r="205" spans="1:2" x14ac:dyDescent="0.25">
      <c r="A205" t="s">
        <v>415</v>
      </c>
      <c r="B205" t="s">
        <v>416</v>
      </c>
    </row>
    <row r="206" spans="1:2" x14ac:dyDescent="0.25">
      <c r="A206" t="s">
        <v>417</v>
      </c>
      <c r="B206" t="s">
        <v>418</v>
      </c>
    </row>
    <row r="207" spans="1:2" x14ac:dyDescent="0.25">
      <c r="A207" t="s">
        <v>419</v>
      </c>
      <c r="B207" t="s">
        <v>420</v>
      </c>
    </row>
    <row r="208" spans="1:2" x14ac:dyDescent="0.25">
      <c r="A208" t="s">
        <v>421</v>
      </c>
      <c r="B208" t="s">
        <v>422</v>
      </c>
    </row>
    <row r="209" spans="1:2" x14ac:dyDescent="0.25">
      <c r="A209" t="s">
        <v>423</v>
      </c>
      <c r="B209" t="s">
        <v>424</v>
      </c>
    </row>
    <row r="210" spans="1:2" x14ac:dyDescent="0.25">
      <c r="A210" t="s">
        <v>425</v>
      </c>
      <c r="B210" t="s">
        <v>426</v>
      </c>
    </row>
    <row r="211" spans="1:2" x14ac:dyDescent="0.25">
      <c r="A211" t="s">
        <v>427</v>
      </c>
      <c r="B211" t="s">
        <v>428</v>
      </c>
    </row>
    <row r="212" spans="1:2" x14ac:dyDescent="0.25">
      <c r="A212" t="s">
        <v>429</v>
      </c>
      <c r="B212" t="s">
        <v>430</v>
      </c>
    </row>
    <row r="213" spans="1:2" x14ac:dyDescent="0.25">
      <c r="A213" t="s">
        <v>431</v>
      </c>
      <c r="B213" t="s">
        <v>432</v>
      </c>
    </row>
    <row r="214" spans="1:2" x14ac:dyDescent="0.25">
      <c r="A214" t="s">
        <v>433</v>
      </c>
      <c r="B214" t="s">
        <v>434</v>
      </c>
    </row>
    <row r="215" spans="1:2" x14ac:dyDescent="0.25">
      <c r="A215" t="s">
        <v>435</v>
      </c>
      <c r="B215" t="s">
        <v>436</v>
      </c>
    </row>
    <row r="216" spans="1:2" x14ac:dyDescent="0.25">
      <c r="A216" t="s">
        <v>22</v>
      </c>
      <c r="B216" t="s">
        <v>437</v>
      </c>
    </row>
    <row r="217" spans="1:2" x14ac:dyDescent="0.25">
      <c r="A217" t="s">
        <v>438</v>
      </c>
      <c r="B217" t="s">
        <v>439</v>
      </c>
    </row>
    <row r="218" spans="1:2" x14ac:dyDescent="0.25">
      <c r="A218" t="s">
        <v>440</v>
      </c>
      <c r="B218" t="s">
        <v>441</v>
      </c>
    </row>
    <row r="219" spans="1:2" x14ac:dyDescent="0.25">
      <c r="A219" t="s">
        <v>442</v>
      </c>
      <c r="B219" t="s">
        <v>443</v>
      </c>
    </row>
    <row r="220" spans="1:2" x14ac:dyDescent="0.25">
      <c r="A220" t="s">
        <v>444</v>
      </c>
      <c r="B220" t="s">
        <v>389</v>
      </c>
    </row>
    <row r="221" spans="1:2" x14ac:dyDescent="0.25">
      <c r="A221" t="s">
        <v>445</v>
      </c>
      <c r="B221" t="s">
        <v>389</v>
      </c>
    </row>
    <row r="222" spans="1:2" x14ac:dyDescent="0.25">
      <c r="A222" t="s">
        <v>446</v>
      </c>
      <c r="B222" t="s">
        <v>389</v>
      </c>
    </row>
    <row r="223" spans="1:2" x14ac:dyDescent="0.25">
      <c r="A223" t="s">
        <v>447</v>
      </c>
      <c r="B223" t="s">
        <v>448</v>
      </c>
    </row>
    <row r="224" spans="1:2" x14ac:dyDescent="0.25">
      <c r="A224" t="s">
        <v>449</v>
      </c>
      <c r="B224" t="s">
        <v>450</v>
      </c>
    </row>
    <row r="225" spans="1:2" x14ac:dyDescent="0.25">
      <c r="A225" t="s">
        <v>451</v>
      </c>
      <c r="B225" t="s">
        <v>452</v>
      </c>
    </row>
    <row r="226" spans="1:2" x14ac:dyDescent="0.25">
      <c r="A226" t="s">
        <v>453</v>
      </c>
      <c r="B226" t="s">
        <v>454</v>
      </c>
    </row>
    <row r="227" spans="1:2" x14ac:dyDescent="0.25">
      <c r="A227" t="s">
        <v>455</v>
      </c>
      <c r="B227" t="s">
        <v>456</v>
      </c>
    </row>
    <row r="228" spans="1:2" x14ac:dyDescent="0.25">
      <c r="A228" t="s">
        <v>457</v>
      </c>
      <c r="B228" t="s">
        <v>458</v>
      </c>
    </row>
    <row r="229" spans="1:2" x14ac:dyDescent="0.25">
      <c r="A229" t="s">
        <v>459</v>
      </c>
      <c r="B229" t="s">
        <v>460</v>
      </c>
    </row>
    <row r="230" spans="1:2" x14ac:dyDescent="0.25">
      <c r="A230" t="s">
        <v>461</v>
      </c>
      <c r="B230" t="s">
        <v>462</v>
      </c>
    </row>
    <row r="231" spans="1:2" x14ac:dyDescent="0.25">
      <c r="A231" t="s">
        <v>463</v>
      </c>
      <c r="B231" t="s">
        <v>464</v>
      </c>
    </row>
    <row r="232" spans="1:2" x14ac:dyDescent="0.25">
      <c r="A232" t="s">
        <v>465</v>
      </c>
      <c r="B232" t="s">
        <v>466</v>
      </c>
    </row>
    <row r="233" spans="1:2" x14ac:dyDescent="0.25">
      <c r="A233" t="s">
        <v>467</v>
      </c>
      <c r="B233" t="s">
        <v>468</v>
      </c>
    </row>
    <row r="234" spans="1:2" x14ac:dyDescent="0.25">
      <c r="A234" t="s">
        <v>469</v>
      </c>
      <c r="B234" t="s">
        <v>470</v>
      </c>
    </row>
    <row r="235" spans="1:2" x14ac:dyDescent="0.25">
      <c r="A235" t="s">
        <v>471</v>
      </c>
      <c r="B235" t="s">
        <v>472</v>
      </c>
    </row>
    <row r="236" spans="1:2" x14ac:dyDescent="0.25">
      <c r="A236" t="s">
        <v>473</v>
      </c>
      <c r="B236" t="s">
        <v>474</v>
      </c>
    </row>
    <row r="237" spans="1:2" x14ac:dyDescent="0.25">
      <c r="A237" t="s">
        <v>475</v>
      </c>
      <c r="B237" t="s">
        <v>476</v>
      </c>
    </row>
    <row r="238" spans="1:2" x14ac:dyDescent="0.25">
      <c r="A238" t="s">
        <v>477</v>
      </c>
      <c r="B238" t="s">
        <v>478</v>
      </c>
    </row>
    <row r="239" spans="1:2" x14ac:dyDescent="0.25">
      <c r="A239" t="s">
        <v>479</v>
      </c>
      <c r="B239" t="s">
        <v>480</v>
      </c>
    </row>
    <row r="240" spans="1:2" x14ac:dyDescent="0.25">
      <c r="A240" t="s">
        <v>481</v>
      </c>
      <c r="B240" t="s">
        <v>482</v>
      </c>
    </row>
    <row r="241" spans="1:2" x14ac:dyDescent="0.25">
      <c r="A241" t="s">
        <v>483</v>
      </c>
      <c r="B241" t="s">
        <v>389</v>
      </c>
    </row>
    <row r="242" spans="1:2" x14ac:dyDescent="0.25">
      <c r="A242" t="s">
        <v>484</v>
      </c>
      <c r="B242" t="s">
        <v>389</v>
      </c>
    </row>
    <row r="243" spans="1:2" x14ac:dyDescent="0.25">
      <c r="A243" t="s">
        <v>485</v>
      </c>
      <c r="B243" t="s">
        <v>389</v>
      </c>
    </row>
    <row r="244" spans="1:2" x14ac:dyDescent="0.25">
      <c r="A244" t="s">
        <v>486</v>
      </c>
      <c r="B244" t="s">
        <v>389</v>
      </c>
    </row>
    <row r="245" spans="1:2" x14ac:dyDescent="0.25">
      <c r="A245" t="s">
        <v>487</v>
      </c>
      <c r="B245" t="s">
        <v>389</v>
      </c>
    </row>
    <row r="246" spans="1:2" x14ac:dyDescent="0.25">
      <c r="A246" t="s">
        <v>488</v>
      </c>
      <c r="B246" t="s">
        <v>389</v>
      </c>
    </row>
    <row r="247" spans="1:2" x14ac:dyDescent="0.25">
      <c r="A247" t="s">
        <v>489</v>
      </c>
      <c r="B247" t="s">
        <v>389</v>
      </c>
    </row>
    <row r="248" spans="1:2" x14ac:dyDescent="0.25">
      <c r="A248" t="s">
        <v>490</v>
      </c>
      <c r="B248" t="s">
        <v>389</v>
      </c>
    </row>
    <row r="249" spans="1:2" x14ac:dyDescent="0.25">
      <c r="A249" t="s">
        <v>491</v>
      </c>
      <c r="B249" t="s">
        <v>389</v>
      </c>
    </row>
    <row r="250" spans="1:2" x14ac:dyDescent="0.25">
      <c r="A250" t="s">
        <v>492</v>
      </c>
      <c r="B250" t="s">
        <v>493</v>
      </c>
    </row>
    <row r="251" spans="1:2" x14ac:dyDescent="0.25">
      <c r="A251" t="s">
        <v>494</v>
      </c>
      <c r="B251" t="s">
        <v>495</v>
      </c>
    </row>
    <row r="252" spans="1:2" x14ac:dyDescent="0.25">
      <c r="A252" t="s">
        <v>496</v>
      </c>
      <c r="B252" t="s">
        <v>389</v>
      </c>
    </row>
    <row r="253" spans="1:2" x14ac:dyDescent="0.25">
      <c r="A253" t="s">
        <v>497</v>
      </c>
      <c r="B253" t="s">
        <v>498</v>
      </c>
    </row>
    <row r="254" spans="1:2" x14ac:dyDescent="0.25">
      <c r="A254" t="s">
        <v>499</v>
      </c>
      <c r="B254" t="s">
        <v>500</v>
      </c>
    </row>
    <row r="255" spans="1:2" x14ac:dyDescent="0.25">
      <c r="A255" t="s">
        <v>501</v>
      </c>
      <c r="B255" t="s">
        <v>502</v>
      </c>
    </row>
    <row r="256" spans="1:2" x14ac:dyDescent="0.25">
      <c r="A256" t="s">
        <v>503</v>
      </c>
      <c r="B256" t="s">
        <v>504</v>
      </c>
    </row>
    <row r="257" spans="1:2" x14ac:dyDescent="0.25">
      <c r="A257" t="s">
        <v>505</v>
      </c>
      <c r="B257" t="s">
        <v>506</v>
      </c>
    </row>
    <row r="258" spans="1:2" x14ac:dyDescent="0.25">
      <c r="A258" t="s">
        <v>507</v>
      </c>
      <c r="B258" t="s">
        <v>508</v>
      </c>
    </row>
    <row r="259" spans="1:2" x14ac:dyDescent="0.25">
      <c r="A259" t="s">
        <v>509</v>
      </c>
      <c r="B259" t="s">
        <v>510</v>
      </c>
    </row>
    <row r="260" spans="1:2" x14ac:dyDescent="0.25">
      <c r="A260" t="s">
        <v>511</v>
      </c>
      <c r="B260" t="s">
        <v>512</v>
      </c>
    </row>
    <row r="261" spans="1:2" x14ac:dyDescent="0.25">
      <c r="A261" t="s">
        <v>513</v>
      </c>
      <c r="B261" t="s">
        <v>514</v>
      </c>
    </row>
    <row r="262" spans="1:2" x14ac:dyDescent="0.25">
      <c r="A262" t="s">
        <v>515</v>
      </c>
      <c r="B262" t="s">
        <v>516</v>
      </c>
    </row>
    <row r="263" spans="1:2" x14ac:dyDescent="0.25">
      <c r="A263" t="s">
        <v>517</v>
      </c>
      <c r="B263" t="s">
        <v>518</v>
      </c>
    </row>
    <row r="264" spans="1:2" x14ac:dyDescent="0.25">
      <c r="A264" t="s">
        <v>519</v>
      </c>
      <c r="B264" t="s">
        <v>520</v>
      </c>
    </row>
    <row r="265" spans="1:2" x14ac:dyDescent="0.25">
      <c r="A265" t="s">
        <v>521</v>
      </c>
      <c r="B265" t="s">
        <v>522</v>
      </c>
    </row>
    <row r="266" spans="1:2" x14ac:dyDescent="0.25">
      <c r="A266" t="s">
        <v>523</v>
      </c>
      <c r="B266" t="s">
        <v>524</v>
      </c>
    </row>
    <row r="267" spans="1:2" x14ac:dyDescent="0.25">
      <c r="A267" t="s">
        <v>525</v>
      </c>
      <c r="B267" t="s">
        <v>526</v>
      </c>
    </row>
    <row r="268" spans="1:2" x14ac:dyDescent="0.25">
      <c r="A268" t="s">
        <v>527</v>
      </c>
      <c r="B268" t="s">
        <v>528</v>
      </c>
    </row>
    <row r="269" spans="1:2" x14ac:dyDescent="0.25">
      <c r="A269" t="s">
        <v>529</v>
      </c>
      <c r="B269" t="s">
        <v>530</v>
      </c>
    </row>
    <row r="270" spans="1:2" x14ac:dyDescent="0.25">
      <c r="A270" t="s">
        <v>531</v>
      </c>
      <c r="B270" t="s">
        <v>532</v>
      </c>
    </row>
    <row r="271" spans="1:2" x14ac:dyDescent="0.25">
      <c r="A271" t="s">
        <v>533</v>
      </c>
      <c r="B271" t="s">
        <v>534</v>
      </c>
    </row>
    <row r="272" spans="1:2" x14ac:dyDescent="0.25">
      <c r="A272" t="s">
        <v>535</v>
      </c>
      <c r="B272" t="s">
        <v>536</v>
      </c>
    </row>
    <row r="273" spans="1:2" x14ac:dyDescent="0.25">
      <c r="A273" t="s">
        <v>537</v>
      </c>
      <c r="B273" t="s">
        <v>538</v>
      </c>
    </row>
    <row r="274" spans="1:2" x14ac:dyDescent="0.25">
      <c r="A274" t="s">
        <v>539</v>
      </c>
      <c r="B274" t="s">
        <v>540</v>
      </c>
    </row>
    <row r="275" spans="1:2" x14ac:dyDescent="0.25">
      <c r="A275" t="s">
        <v>541</v>
      </c>
      <c r="B275" t="s">
        <v>542</v>
      </c>
    </row>
    <row r="276" spans="1:2" x14ac:dyDescent="0.25">
      <c r="A276" t="s">
        <v>543</v>
      </c>
      <c r="B276" t="s">
        <v>544</v>
      </c>
    </row>
    <row r="277" spans="1:2" x14ac:dyDescent="0.25">
      <c r="A277" t="s">
        <v>545</v>
      </c>
      <c r="B277" t="s">
        <v>546</v>
      </c>
    </row>
    <row r="278" spans="1:2" x14ac:dyDescent="0.25">
      <c r="A278" t="s">
        <v>547</v>
      </c>
      <c r="B278" t="s">
        <v>548</v>
      </c>
    </row>
    <row r="279" spans="1:2" x14ac:dyDescent="0.25">
      <c r="A279" t="s">
        <v>549</v>
      </c>
      <c r="B279" t="s">
        <v>550</v>
      </c>
    </row>
    <row r="280" spans="1:2" x14ac:dyDescent="0.25">
      <c r="A280" t="s">
        <v>551</v>
      </c>
      <c r="B280" t="s">
        <v>552</v>
      </c>
    </row>
    <row r="281" spans="1:2" x14ac:dyDescent="0.25">
      <c r="A281" t="s">
        <v>553</v>
      </c>
      <c r="B281" t="s">
        <v>554</v>
      </c>
    </row>
    <row r="282" spans="1:2" x14ac:dyDescent="0.25">
      <c r="A282" t="s">
        <v>555</v>
      </c>
      <c r="B282" t="s">
        <v>556</v>
      </c>
    </row>
    <row r="283" spans="1:2" x14ac:dyDescent="0.25">
      <c r="A283" t="s">
        <v>557</v>
      </c>
      <c r="B283" t="s">
        <v>558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opLeftCell="A154" workbookViewId="0">
      <selection activeCell="A157" sqref="A157"/>
    </sheetView>
  </sheetViews>
  <sheetFormatPr defaultRowHeight="15" x14ac:dyDescent="0.25"/>
  <cols>
    <col min="1" max="1" width="35.140625" bestFit="1" customWidth="1"/>
    <col min="2" max="2" width="11.42578125" style="4" bestFit="1" customWidth="1"/>
    <col min="3" max="3" width="12.42578125" style="4" bestFit="1" customWidth="1"/>
    <col min="4" max="4" width="11.42578125" style="4" bestFit="1" customWidth="1"/>
    <col min="5" max="5" width="12.42578125" style="4" bestFit="1" customWidth="1"/>
  </cols>
  <sheetData>
    <row r="1" spans="1:7" x14ac:dyDescent="0.25">
      <c r="A1" t="s">
        <v>564</v>
      </c>
      <c r="B1" s="4" t="s">
        <v>565</v>
      </c>
      <c r="C1" s="4" t="s">
        <v>566</v>
      </c>
      <c r="D1" s="4" t="s">
        <v>567</v>
      </c>
      <c r="E1" s="4" t="s">
        <v>568</v>
      </c>
      <c r="F1" t="s">
        <v>569</v>
      </c>
      <c r="G1" t="s">
        <v>570</v>
      </c>
    </row>
    <row r="2" spans="1:7" x14ac:dyDescent="0.25">
      <c r="A2" t="s">
        <v>571</v>
      </c>
      <c r="B2" s="4">
        <v>164000</v>
      </c>
      <c r="C2" s="4">
        <v>0</v>
      </c>
      <c r="D2" s="4">
        <v>0</v>
      </c>
      <c r="E2" s="4">
        <v>164000</v>
      </c>
      <c r="F2">
        <v>5.8</v>
      </c>
      <c r="G2">
        <v>5.8</v>
      </c>
    </row>
    <row r="3" spans="1:7" x14ac:dyDescent="0.25">
      <c r="A3" t="s">
        <v>572</v>
      </c>
      <c r="B3" s="4">
        <v>14295</v>
      </c>
      <c r="C3" s="4">
        <v>0</v>
      </c>
      <c r="D3" s="4">
        <v>500000</v>
      </c>
      <c r="E3" s="4">
        <v>14795</v>
      </c>
      <c r="F3">
        <v>4.0999999999999996</v>
      </c>
      <c r="G3">
        <v>3.9</v>
      </c>
    </row>
    <row r="4" spans="1:7" x14ac:dyDescent="0.25">
      <c r="A4" t="s">
        <v>573</v>
      </c>
      <c r="B4" s="4">
        <v>147000</v>
      </c>
      <c r="C4" s="4">
        <v>150000</v>
      </c>
      <c r="D4" s="4">
        <v>187200</v>
      </c>
      <c r="E4" s="4">
        <v>484200</v>
      </c>
      <c r="F4">
        <v>14.2</v>
      </c>
      <c r="G4">
        <v>4.3</v>
      </c>
    </row>
    <row r="5" spans="1:7" x14ac:dyDescent="0.25">
      <c r="A5" t="s">
        <v>574</v>
      </c>
      <c r="B5" s="4">
        <v>107000</v>
      </c>
      <c r="C5" s="4">
        <v>0</v>
      </c>
      <c r="D5" s="4">
        <v>10000</v>
      </c>
      <c r="E5" s="4">
        <v>117000</v>
      </c>
      <c r="F5">
        <v>9.1</v>
      </c>
      <c r="G5">
        <v>8.4</v>
      </c>
    </row>
    <row r="6" spans="1:7" x14ac:dyDescent="0.25">
      <c r="A6" t="s">
        <v>575</v>
      </c>
      <c r="B6" s="4">
        <v>170000</v>
      </c>
      <c r="C6" s="4">
        <v>75000</v>
      </c>
      <c r="D6" s="4">
        <v>0</v>
      </c>
      <c r="E6" s="4">
        <v>245000</v>
      </c>
      <c r="F6">
        <v>2.9</v>
      </c>
      <c r="G6">
        <v>2</v>
      </c>
    </row>
    <row r="7" spans="1:7" x14ac:dyDescent="0.25">
      <c r="A7" t="s">
        <v>576</v>
      </c>
      <c r="B7" s="4">
        <v>73100</v>
      </c>
      <c r="C7" s="4">
        <v>0</v>
      </c>
      <c r="D7" s="4">
        <v>31240</v>
      </c>
      <c r="E7" s="4">
        <v>104340</v>
      </c>
      <c r="F7">
        <v>2.6</v>
      </c>
      <c r="G7">
        <v>1.8</v>
      </c>
    </row>
    <row r="8" spans="1:7" x14ac:dyDescent="0.25">
      <c r="A8" t="s">
        <v>577</v>
      </c>
      <c r="B8" s="4">
        <v>46684</v>
      </c>
      <c r="C8" s="4">
        <v>210000</v>
      </c>
      <c r="D8" s="4">
        <v>4748</v>
      </c>
      <c r="E8" s="4">
        <v>261432.00000000003</v>
      </c>
      <c r="F8">
        <v>88.1</v>
      </c>
      <c r="G8">
        <v>15.7</v>
      </c>
    </row>
    <row r="9" spans="1:7" x14ac:dyDescent="0.25">
      <c r="A9" t="s">
        <v>578</v>
      </c>
      <c r="B9" s="4">
        <v>57500</v>
      </c>
      <c r="C9" s="4">
        <v>25000</v>
      </c>
      <c r="D9" s="4">
        <v>0</v>
      </c>
      <c r="E9" s="4">
        <v>82500</v>
      </c>
      <c r="F9">
        <v>3.9</v>
      </c>
      <c r="G9">
        <v>2.7</v>
      </c>
    </row>
    <row r="10" spans="1:7" x14ac:dyDescent="0.25">
      <c r="A10" t="s">
        <v>579</v>
      </c>
      <c r="B10" s="4">
        <v>27300</v>
      </c>
      <c r="C10" s="4">
        <v>195000</v>
      </c>
      <c r="D10" s="4">
        <v>9400</v>
      </c>
      <c r="E10" s="4">
        <v>231700</v>
      </c>
      <c r="F10">
        <v>28.2</v>
      </c>
      <c r="G10">
        <v>3.3</v>
      </c>
    </row>
    <row r="11" spans="1:7" x14ac:dyDescent="0.25">
      <c r="A11" t="s">
        <v>580</v>
      </c>
      <c r="B11" s="4">
        <v>66940</v>
      </c>
      <c r="C11" s="4">
        <v>300000</v>
      </c>
      <c r="D11" s="4">
        <v>15000</v>
      </c>
      <c r="E11" s="4">
        <v>381940</v>
      </c>
      <c r="F11">
        <v>46.4</v>
      </c>
      <c r="G11">
        <v>8.1</v>
      </c>
    </row>
    <row r="12" spans="1:7" x14ac:dyDescent="0.25">
      <c r="A12" t="s">
        <v>581</v>
      </c>
      <c r="B12" s="4">
        <v>860000</v>
      </c>
      <c r="C12" s="4">
        <v>0</v>
      </c>
      <c r="D12" s="4">
        <v>0</v>
      </c>
      <c r="E12" s="4">
        <v>860000</v>
      </c>
      <c r="F12">
        <v>2.8</v>
      </c>
      <c r="G12">
        <v>2.8</v>
      </c>
    </row>
    <row r="13" spans="1:7" x14ac:dyDescent="0.25">
      <c r="A13" t="s">
        <v>582</v>
      </c>
      <c r="B13" s="4">
        <v>8200</v>
      </c>
      <c r="C13" s="4">
        <v>0</v>
      </c>
      <c r="D13" s="4">
        <v>11260</v>
      </c>
      <c r="E13" s="4">
        <v>19460</v>
      </c>
      <c r="F13">
        <v>26.7</v>
      </c>
      <c r="G13">
        <v>11.3</v>
      </c>
    </row>
    <row r="14" spans="1:7" x14ac:dyDescent="0.25">
      <c r="A14" t="s">
        <v>583</v>
      </c>
      <c r="B14" s="4">
        <v>157053</v>
      </c>
      <c r="C14" s="4">
        <v>0</v>
      </c>
      <c r="D14" s="4">
        <v>63900</v>
      </c>
      <c r="E14" s="4">
        <v>220953</v>
      </c>
      <c r="F14">
        <v>1.4</v>
      </c>
      <c r="G14">
        <v>1</v>
      </c>
    </row>
    <row r="15" spans="1:7" x14ac:dyDescent="0.25">
      <c r="A15" t="s">
        <v>584</v>
      </c>
      <c r="B15" s="4">
        <v>610000</v>
      </c>
      <c r="C15" s="4">
        <v>430000</v>
      </c>
      <c r="D15" s="4">
        <v>0</v>
      </c>
      <c r="E15" s="4">
        <v>1040</v>
      </c>
      <c r="F15">
        <v>3.7</v>
      </c>
      <c r="G15">
        <v>2.1</v>
      </c>
    </row>
    <row r="16" spans="1:7" x14ac:dyDescent="0.25">
      <c r="A16" t="s">
        <v>585</v>
      </c>
      <c r="B16" s="4">
        <v>72940</v>
      </c>
      <c r="C16" s="4">
        <v>289500</v>
      </c>
      <c r="D16" s="4">
        <v>110000</v>
      </c>
      <c r="E16" s="4">
        <v>472440</v>
      </c>
      <c r="F16">
        <v>49</v>
      </c>
      <c r="G16">
        <v>7.6</v>
      </c>
    </row>
    <row r="17" spans="1:7" x14ac:dyDescent="0.25">
      <c r="A17" t="s">
        <v>586</v>
      </c>
      <c r="B17" s="4">
        <v>38452</v>
      </c>
      <c r="C17" s="4">
        <v>2040</v>
      </c>
      <c r="D17" s="4">
        <v>0</v>
      </c>
      <c r="E17" s="4">
        <v>40492</v>
      </c>
      <c r="F17">
        <v>3.9</v>
      </c>
      <c r="G17">
        <v>3.7</v>
      </c>
    </row>
    <row r="18" spans="1:7" x14ac:dyDescent="0.25">
      <c r="A18" t="s">
        <v>587</v>
      </c>
      <c r="B18" s="4">
        <v>1050</v>
      </c>
      <c r="C18" s="4">
        <v>700000</v>
      </c>
      <c r="D18" s="4">
        <v>0</v>
      </c>
      <c r="E18" s="4">
        <v>1750</v>
      </c>
      <c r="F18">
        <v>5.7</v>
      </c>
      <c r="G18">
        <v>3.4</v>
      </c>
    </row>
    <row r="19" spans="1:7" x14ac:dyDescent="0.25">
      <c r="A19" t="s">
        <v>588</v>
      </c>
      <c r="B19" s="4">
        <v>4750</v>
      </c>
      <c r="C19" s="4">
        <v>0</v>
      </c>
      <c r="D19" s="4">
        <v>2500</v>
      </c>
      <c r="E19" s="4">
        <v>7250</v>
      </c>
      <c r="F19">
        <v>0.8</v>
      </c>
      <c r="G19">
        <v>0.5</v>
      </c>
    </row>
    <row r="20" spans="1:7" x14ac:dyDescent="0.25">
      <c r="A20" t="s">
        <v>589</v>
      </c>
      <c r="B20" s="4">
        <v>46100</v>
      </c>
      <c r="C20" s="4">
        <v>0</v>
      </c>
      <c r="D20" s="4">
        <v>37100</v>
      </c>
      <c r="E20" s="4">
        <v>83200</v>
      </c>
      <c r="F20">
        <v>8.5</v>
      </c>
      <c r="G20">
        <v>4.7</v>
      </c>
    </row>
    <row r="21" spans="1:7" x14ac:dyDescent="0.25">
      <c r="A21" t="s">
        <v>590</v>
      </c>
      <c r="B21" s="4">
        <v>11099</v>
      </c>
      <c r="C21" s="4">
        <v>0</v>
      </c>
      <c r="D21" s="4">
        <v>0</v>
      </c>
      <c r="E21" s="4">
        <v>11099</v>
      </c>
      <c r="F21">
        <v>2.4</v>
      </c>
      <c r="G21">
        <v>2.4</v>
      </c>
    </row>
    <row r="22" spans="1:7" x14ac:dyDescent="0.25">
      <c r="A22" t="s">
        <v>591</v>
      </c>
      <c r="B22" s="4">
        <v>9000</v>
      </c>
      <c r="C22" s="4">
        <v>0</v>
      </c>
      <c r="D22" s="4">
        <v>1500</v>
      </c>
      <c r="E22" s="4">
        <v>10500</v>
      </c>
      <c r="F22">
        <v>5.3</v>
      </c>
      <c r="G22">
        <v>4.5</v>
      </c>
    </row>
    <row r="23" spans="1:7" x14ac:dyDescent="0.25">
      <c r="A23" t="s">
        <v>592</v>
      </c>
      <c r="B23" s="4">
        <v>327710</v>
      </c>
      <c r="C23" s="4">
        <v>1340000</v>
      </c>
      <c r="D23" s="4">
        <v>0</v>
      </c>
      <c r="E23" s="4">
        <v>1667710</v>
      </c>
      <c r="F23">
        <v>8.4</v>
      </c>
      <c r="G23">
        <v>1.6</v>
      </c>
    </row>
    <row r="24" spans="1:7" x14ac:dyDescent="0.25">
      <c r="A24" t="s">
        <v>593</v>
      </c>
      <c r="B24" s="4">
        <v>7000</v>
      </c>
      <c r="C24" s="4">
        <v>700000</v>
      </c>
      <c r="D24" s="4">
        <v>2250</v>
      </c>
      <c r="E24" s="4">
        <v>9950</v>
      </c>
      <c r="F24">
        <v>25.6</v>
      </c>
      <c r="G24">
        <v>18</v>
      </c>
    </row>
    <row r="25" spans="1:7" x14ac:dyDescent="0.25">
      <c r="A25" t="s">
        <v>594</v>
      </c>
      <c r="B25" s="4">
        <v>34975</v>
      </c>
      <c r="C25" s="4">
        <v>302500</v>
      </c>
      <c r="D25" s="4">
        <v>34000</v>
      </c>
      <c r="E25" s="4">
        <v>371475</v>
      </c>
      <c r="F25">
        <v>51.6</v>
      </c>
      <c r="G25">
        <v>4.9000000000000004</v>
      </c>
    </row>
    <row r="26" spans="1:7" x14ac:dyDescent="0.25">
      <c r="A26" t="s">
        <v>595</v>
      </c>
      <c r="B26" s="4">
        <v>11200</v>
      </c>
      <c r="C26" s="4">
        <v>0</v>
      </c>
      <c r="D26" s="4">
        <v>250000</v>
      </c>
      <c r="E26" s="4">
        <v>11450</v>
      </c>
      <c r="F26">
        <v>0.7</v>
      </c>
      <c r="G26">
        <v>0.7</v>
      </c>
    </row>
    <row r="27" spans="1:7" x14ac:dyDescent="0.25">
      <c r="A27" t="s">
        <v>596</v>
      </c>
      <c r="B27" s="4">
        <v>20000</v>
      </c>
      <c r="C27" s="4">
        <v>0</v>
      </c>
      <c r="D27" s="4">
        <v>31050</v>
      </c>
      <c r="E27" s="4">
        <v>51050</v>
      </c>
      <c r="F27">
        <v>5.4</v>
      </c>
      <c r="G27">
        <v>2.1</v>
      </c>
    </row>
    <row r="28" spans="1:7" x14ac:dyDescent="0.25">
      <c r="A28" t="s">
        <v>597</v>
      </c>
      <c r="B28" s="4">
        <v>124300</v>
      </c>
      <c r="C28" s="4">
        <v>0</v>
      </c>
      <c r="D28" s="4">
        <v>67000</v>
      </c>
      <c r="E28" s="4">
        <v>191300</v>
      </c>
      <c r="F28">
        <v>13.2</v>
      </c>
      <c r="G28">
        <v>8.6</v>
      </c>
    </row>
    <row r="29" spans="1:7" x14ac:dyDescent="0.25">
      <c r="A29" t="s">
        <v>598</v>
      </c>
      <c r="B29" s="4">
        <v>14100</v>
      </c>
      <c r="C29" s="4">
        <v>0</v>
      </c>
      <c r="D29" s="4">
        <v>9000</v>
      </c>
      <c r="E29" s="4">
        <v>23100</v>
      </c>
      <c r="F29">
        <v>1.2</v>
      </c>
      <c r="G29">
        <v>0.7</v>
      </c>
    </row>
    <row r="30" spans="1:7" x14ac:dyDescent="0.25">
      <c r="A30" t="s">
        <v>599</v>
      </c>
      <c r="B30" s="4">
        <v>65722</v>
      </c>
      <c r="C30" s="4">
        <v>33967</v>
      </c>
      <c r="D30" s="4">
        <v>4554</v>
      </c>
      <c r="E30" s="4">
        <v>104243</v>
      </c>
      <c r="F30">
        <v>3.1</v>
      </c>
      <c r="G30">
        <v>2</v>
      </c>
    </row>
    <row r="31" spans="1:7" x14ac:dyDescent="0.25">
      <c r="A31" t="s">
        <v>600</v>
      </c>
      <c r="B31" s="4">
        <v>1200</v>
      </c>
      <c r="C31" s="4">
        <v>0</v>
      </c>
      <c r="D31" s="4">
        <v>0</v>
      </c>
      <c r="E31" s="4">
        <v>1200</v>
      </c>
      <c r="F31">
        <v>2.8</v>
      </c>
      <c r="G31">
        <v>2.8</v>
      </c>
    </row>
    <row r="32" spans="1:7" x14ac:dyDescent="0.25">
      <c r="A32" t="s">
        <v>601</v>
      </c>
      <c r="B32" s="4">
        <v>2150</v>
      </c>
      <c r="C32" s="4">
        <v>0</v>
      </c>
      <c r="D32" s="4">
        <v>1000</v>
      </c>
      <c r="E32" s="4">
        <v>3150</v>
      </c>
      <c r="F32">
        <v>0.7</v>
      </c>
      <c r="G32">
        <v>0.5</v>
      </c>
    </row>
    <row r="33" spans="1:7" x14ac:dyDescent="0.25">
      <c r="A33" t="s">
        <v>602</v>
      </c>
      <c r="B33" s="4">
        <v>25350</v>
      </c>
      <c r="C33" s="4">
        <v>0</v>
      </c>
      <c r="D33" s="4">
        <v>9500</v>
      </c>
      <c r="E33" s="4">
        <v>34850</v>
      </c>
      <c r="F33">
        <v>3.4</v>
      </c>
      <c r="G33">
        <v>2.5</v>
      </c>
    </row>
    <row r="34" spans="1:7" x14ac:dyDescent="0.25">
      <c r="A34" t="s">
        <v>603</v>
      </c>
      <c r="B34" s="4">
        <v>60560</v>
      </c>
      <c r="C34" s="4">
        <v>40000</v>
      </c>
      <c r="D34" s="4">
        <v>41500</v>
      </c>
      <c r="E34" s="4">
        <v>142060</v>
      </c>
      <c r="F34">
        <v>8.6</v>
      </c>
      <c r="G34">
        <v>3.6</v>
      </c>
    </row>
    <row r="35" spans="1:7" x14ac:dyDescent="0.25">
      <c r="A35" t="s">
        <v>604</v>
      </c>
      <c r="B35" s="4">
        <v>285220</v>
      </c>
      <c r="C35" s="4">
        <v>61900</v>
      </c>
      <c r="D35" s="4">
        <v>144097</v>
      </c>
      <c r="E35" s="4">
        <v>491217</v>
      </c>
      <c r="F35">
        <v>11.2</v>
      </c>
      <c r="G35">
        <v>6.5</v>
      </c>
    </row>
    <row r="36" spans="1:7" x14ac:dyDescent="0.25">
      <c r="A36" t="s">
        <v>605</v>
      </c>
      <c r="B36" s="4">
        <v>0</v>
      </c>
      <c r="C36" s="4">
        <v>0</v>
      </c>
      <c r="D36" s="4">
        <v>9800</v>
      </c>
      <c r="E36" s="4">
        <v>9800</v>
      </c>
      <c r="F36">
        <v>2.2999999999999998</v>
      </c>
      <c r="G36">
        <v>0</v>
      </c>
    </row>
    <row r="37" spans="1:7" x14ac:dyDescent="0.25">
      <c r="A37" t="s">
        <v>610</v>
      </c>
      <c r="B37" s="4">
        <v>17050</v>
      </c>
      <c r="C37" s="4">
        <v>10000</v>
      </c>
      <c r="D37" s="4">
        <v>1500</v>
      </c>
      <c r="E37" s="4">
        <v>28550</v>
      </c>
      <c r="F37">
        <v>1.4</v>
      </c>
      <c r="G37">
        <v>0.8</v>
      </c>
    </row>
    <row r="38" spans="1:7" x14ac:dyDescent="0.25">
      <c r="A38" t="s">
        <v>606</v>
      </c>
      <c r="B38" s="4">
        <v>18600</v>
      </c>
      <c r="C38" s="4">
        <v>21000</v>
      </c>
      <c r="D38" s="4">
        <v>3000</v>
      </c>
      <c r="E38" s="4">
        <v>42600</v>
      </c>
      <c r="F38">
        <v>9.5</v>
      </c>
      <c r="G38">
        <v>4.0999999999999996</v>
      </c>
    </row>
    <row r="39" spans="1:7" x14ac:dyDescent="0.25">
      <c r="A39" t="s">
        <v>607</v>
      </c>
      <c r="B39" s="4">
        <v>49000</v>
      </c>
      <c r="C39" s="4">
        <v>1159000</v>
      </c>
      <c r="D39" s="4">
        <v>26500</v>
      </c>
      <c r="E39" s="4">
        <v>1234500</v>
      </c>
      <c r="F39">
        <v>107.8</v>
      </c>
      <c r="G39">
        <v>4.3</v>
      </c>
    </row>
    <row r="40" spans="1:7" x14ac:dyDescent="0.25">
      <c r="A40" t="s">
        <v>608</v>
      </c>
      <c r="B40" s="4">
        <v>10050</v>
      </c>
      <c r="C40" s="4">
        <v>50000</v>
      </c>
      <c r="D40" s="4">
        <v>750000</v>
      </c>
      <c r="E40" s="4">
        <v>60800</v>
      </c>
      <c r="F40">
        <v>56</v>
      </c>
      <c r="G40">
        <v>9.3000000000000007</v>
      </c>
    </row>
    <row r="41" spans="1:7" x14ac:dyDescent="0.25">
      <c r="A41" t="s">
        <v>609</v>
      </c>
      <c r="B41" s="4">
        <v>17932</v>
      </c>
      <c r="C41" s="4">
        <v>0</v>
      </c>
      <c r="D41" s="4">
        <v>10988</v>
      </c>
      <c r="E41" s="4">
        <v>28920</v>
      </c>
      <c r="F41">
        <v>2.8</v>
      </c>
      <c r="G41">
        <v>1.8</v>
      </c>
    </row>
    <row r="42" spans="1:7" x14ac:dyDescent="0.25">
      <c r="A42" t="s">
        <v>611</v>
      </c>
      <c r="B42" s="4">
        <v>151251</v>
      </c>
      <c r="C42" s="4">
        <v>0</v>
      </c>
      <c r="D42" s="4">
        <v>1400</v>
      </c>
      <c r="E42" s="4">
        <v>152651</v>
      </c>
      <c r="F42">
        <v>2.2000000000000002</v>
      </c>
      <c r="G42">
        <v>2.2000000000000002</v>
      </c>
    </row>
    <row r="43" spans="1:7" x14ac:dyDescent="0.25">
      <c r="A43" t="s">
        <v>612</v>
      </c>
      <c r="B43" s="4">
        <v>26585</v>
      </c>
      <c r="C43" s="4">
        <v>53507</v>
      </c>
      <c r="D43" s="4">
        <v>0</v>
      </c>
      <c r="E43" s="4">
        <v>80092</v>
      </c>
      <c r="F43">
        <v>14.6</v>
      </c>
      <c r="G43">
        <v>4.8</v>
      </c>
    </row>
    <row r="44" spans="1:7" x14ac:dyDescent="0.25">
      <c r="A44" t="s">
        <v>613</v>
      </c>
      <c r="B44" s="4">
        <v>12000</v>
      </c>
      <c r="C44" s="4">
        <v>2000</v>
      </c>
      <c r="D44" s="4">
        <v>2450</v>
      </c>
      <c r="E44" s="4">
        <v>16450</v>
      </c>
      <c r="F44">
        <v>18.2</v>
      </c>
      <c r="G44">
        <v>13.2</v>
      </c>
    </row>
    <row r="45" spans="1:7" x14ac:dyDescent="0.25">
      <c r="A45" t="s">
        <v>614</v>
      </c>
      <c r="B45" s="4">
        <v>49910</v>
      </c>
      <c r="C45" s="4">
        <v>0</v>
      </c>
      <c r="D45" s="4">
        <v>15000</v>
      </c>
      <c r="E45" s="4">
        <v>64910</v>
      </c>
      <c r="F45">
        <v>6.7</v>
      </c>
      <c r="G45">
        <v>5.2</v>
      </c>
    </row>
    <row r="46" spans="1:7" x14ac:dyDescent="0.25">
      <c r="A46" t="s">
        <v>615</v>
      </c>
      <c r="B46" s="4">
        <v>57983</v>
      </c>
      <c r="C46" s="4">
        <v>118000</v>
      </c>
      <c r="D46" s="4">
        <v>400000</v>
      </c>
      <c r="E46" s="4">
        <v>176383</v>
      </c>
      <c r="F46">
        <v>12.1</v>
      </c>
      <c r="G46">
        <v>4</v>
      </c>
    </row>
    <row r="47" spans="1:7" x14ac:dyDescent="0.25">
      <c r="A47" t="s">
        <v>616</v>
      </c>
      <c r="B47" s="4">
        <v>468500</v>
      </c>
      <c r="C47" s="4">
        <v>479000</v>
      </c>
      <c r="D47" s="4">
        <v>397000</v>
      </c>
      <c r="E47" s="4">
        <v>1344500</v>
      </c>
      <c r="F47">
        <v>17</v>
      </c>
      <c r="G47">
        <v>5.9</v>
      </c>
    </row>
    <row r="48" spans="1:7" x14ac:dyDescent="0.25">
      <c r="A48" t="s">
        <v>617</v>
      </c>
      <c r="B48" s="4">
        <v>15500</v>
      </c>
      <c r="C48" s="4">
        <v>9900</v>
      </c>
      <c r="D48" s="4">
        <v>17000</v>
      </c>
      <c r="E48" s="4">
        <v>42400</v>
      </c>
      <c r="F48">
        <v>5.9</v>
      </c>
      <c r="G48">
        <v>2.2000000000000002</v>
      </c>
    </row>
    <row r="49" spans="1:7" x14ac:dyDescent="0.25">
      <c r="A49" t="s">
        <v>618</v>
      </c>
      <c r="B49" s="4">
        <v>1320</v>
      </c>
      <c r="C49" s="4">
        <v>0</v>
      </c>
      <c r="D49" s="4">
        <v>2000</v>
      </c>
      <c r="E49" s="4">
        <v>3320</v>
      </c>
      <c r="F49">
        <v>5.2</v>
      </c>
      <c r="G49">
        <v>2.1</v>
      </c>
    </row>
    <row r="50" spans="1:7" x14ac:dyDescent="0.25">
      <c r="A50" t="s">
        <v>619</v>
      </c>
      <c r="B50" s="4">
        <v>201750</v>
      </c>
      <c r="C50" s="4">
        <v>120000</v>
      </c>
      <c r="D50" s="4">
        <v>0</v>
      </c>
      <c r="E50" s="4">
        <v>321750</v>
      </c>
      <c r="F50">
        <v>57</v>
      </c>
      <c r="G50">
        <v>35.700000000000003</v>
      </c>
    </row>
    <row r="51" spans="1:7" x14ac:dyDescent="0.25">
      <c r="A51" t="s">
        <v>620</v>
      </c>
      <c r="B51" s="4">
        <v>4750</v>
      </c>
      <c r="C51" s="4">
        <v>25000</v>
      </c>
      <c r="D51" s="4">
        <v>10766</v>
      </c>
      <c r="E51" s="4">
        <v>40516</v>
      </c>
      <c r="F51">
        <v>31.2</v>
      </c>
      <c r="G51">
        <v>3.7</v>
      </c>
    </row>
    <row r="52" spans="1:7" x14ac:dyDescent="0.25">
      <c r="A52" t="s">
        <v>621</v>
      </c>
      <c r="B52" s="4">
        <v>138000</v>
      </c>
      <c r="C52" s="4">
        <v>0</v>
      </c>
      <c r="D52" s="4">
        <v>0</v>
      </c>
      <c r="E52" s="4">
        <v>138000</v>
      </c>
      <c r="F52">
        <v>1.6</v>
      </c>
      <c r="G52">
        <v>1.6</v>
      </c>
    </row>
    <row r="53" spans="1:7" x14ac:dyDescent="0.25">
      <c r="A53" t="s">
        <v>622</v>
      </c>
      <c r="B53" s="4">
        <v>3500</v>
      </c>
      <c r="C53" s="4">
        <v>6000</v>
      </c>
      <c r="D53" s="4">
        <v>0</v>
      </c>
      <c r="E53" s="4">
        <v>9500</v>
      </c>
      <c r="F53">
        <v>10.1</v>
      </c>
      <c r="G53">
        <v>3.7</v>
      </c>
    </row>
    <row r="54" spans="1:7" x14ac:dyDescent="0.25">
      <c r="A54" t="s">
        <v>623</v>
      </c>
      <c r="B54" s="4">
        <v>22600</v>
      </c>
      <c r="C54" s="4">
        <v>361500</v>
      </c>
      <c r="D54" s="4">
        <v>7550</v>
      </c>
      <c r="E54" s="4">
        <v>391650</v>
      </c>
      <c r="F54">
        <v>74.599999999999994</v>
      </c>
      <c r="G54">
        <v>4.3</v>
      </c>
    </row>
    <row r="55" spans="1:7" x14ac:dyDescent="0.25">
      <c r="A55" t="s">
        <v>624</v>
      </c>
      <c r="B55" s="4">
        <v>352771</v>
      </c>
      <c r="C55" s="4">
        <v>70300</v>
      </c>
      <c r="D55" s="4">
        <v>46390</v>
      </c>
      <c r="E55" s="4">
        <v>469461</v>
      </c>
      <c r="F55">
        <v>7.3</v>
      </c>
      <c r="G55">
        <v>5.5</v>
      </c>
    </row>
    <row r="56" spans="1:7" x14ac:dyDescent="0.25">
      <c r="A56" t="s">
        <v>625</v>
      </c>
      <c r="B56" s="4">
        <v>4700</v>
      </c>
      <c r="C56" s="4">
        <v>0</v>
      </c>
      <c r="D56" s="4">
        <v>2000</v>
      </c>
      <c r="E56" s="4">
        <v>6700</v>
      </c>
      <c r="F56">
        <v>4.4000000000000004</v>
      </c>
      <c r="G56">
        <v>3.1</v>
      </c>
    </row>
    <row r="57" spans="1:7" x14ac:dyDescent="0.25">
      <c r="A57" t="s">
        <v>626</v>
      </c>
      <c r="B57" s="4">
        <v>800000</v>
      </c>
      <c r="C57" s="4">
        <v>0</v>
      </c>
      <c r="D57" s="4">
        <v>0</v>
      </c>
      <c r="E57" s="4">
        <v>800000</v>
      </c>
      <c r="F57">
        <v>0.4</v>
      </c>
      <c r="G57">
        <v>0.4</v>
      </c>
    </row>
    <row r="58" spans="1:7" x14ac:dyDescent="0.25">
      <c r="A58" t="s">
        <v>627</v>
      </c>
      <c r="B58" s="4">
        <v>21150</v>
      </c>
      <c r="C58" s="4">
        <v>0</v>
      </c>
      <c r="D58" s="4">
        <v>11700</v>
      </c>
      <c r="E58" s="4">
        <v>32850</v>
      </c>
      <c r="F58">
        <v>7.5</v>
      </c>
      <c r="G58">
        <v>4.8</v>
      </c>
    </row>
    <row r="59" spans="1:7" x14ac:dyDescent="0.25">
      <c r="A59" t="s">
        <v>628</v>
      </c>
      <c r="B59" s="4">
        <v>250613</v>
      </c>
      <c r="C59" s="4">
        <v>200812</v>
      </c>
      <c r="D59" s="4">
        <v>0</v>
      </c>
      <c r="E59" s="4">
        <v>451425</v>
      </c>
      <c r="F59">
        <v>5.5</v>
      </c>
      <c r="G59">
        <v>3</v>
      </c>
    </row>
    <row r="60" spans="1:7" x14ac:dyDescent="0.25">
      <c r="A60" t="s">
        <v>629</v>
      </c>
      <c r="B60" s="4">
        <v>15500</v>
      </c>
      <c r="C60" s="4">
        <v>0</v>
      </c>
      <c r="D60" s="4">
        <v>0</v>
      </c>
      <c r="E60" s="4">
        <v>15500</v>
      </c>
      <c r="F60">
        <v>0.6</v>
      </c>
      <c r="G60">
        <v>0.6</v>
      </c>
    </row>
    <row r="61" spans="1:7" x14ac:dyDescent="0.25">
      <c r="A61" t="s">
        <v>630</v>
      </c>
      <c r="B61" s="4">
        <v>156600</v>
      </c>
      <c r="C61" s="4">
        <v>237500</v>
      </c>
      <c r="D61" s="4">
        <v>4000</v>
      </c>
      <c r="E61" s="4">
        <v>398100</v>
      </c>
      <c r="F61">
        <v>37.1</v>
      </c>
      <c r="G61">
        <v>14.6</v>
      </c>
    </row>
    <row r="62" spans="1:7" x14ac:dyDescent="0.25">
      <c r="A62" t="s">
        <v>631</v>
      </c>
      <c r="B62" s="4">
        <v>15212</v>
      </c>
      <c r="C62" s="4">
        <v>63863</v>
      </c>
      <c r="D62" s="4">
        <v>18536</v>
      </c>
      <c r="E62" s="4">
        <v>97611</v>
      </c>
      <c r="F62">
        <v>7.4</v>
      </c>
      <c r="G62">
        <v>1.1000000000000001</v>
      </c>
    </row>
    <row r="63" spans="1:7" x14ac:dyDescent="0.25">
      <c r="A63" t="s">
        <v>633</v>
      </c>
      <c r="B63" s="4">
        <v>12300</v>
      </c>
      <c r="C63" s="4">
        <v>0</v>
      </c>
      <c r="D63" s="4">
        <v>7000</v>
      </c>
      <c r="E63" s="4">
        <v>19300</v>
      </c>
      <c r="F63">
        <v>1.9</v>
      </c>
      <c r="G63">
        <v>1.2</v>
      </c>
    </row>
    <row r="64" spans="1:7" x14ac:dyDescent="0.25">
      <c r="A64" t="s">
        <v>632</v>
      </c>
      <c r="B64" s="4">
        <v>4450</v>
      </c>
      <c r="C64" s="4">
        <v>0</v>
      </c>
      <c r="D64" s="4">
        <v>2000</v>
      </c>
      <c r="E64" s="4">
        <v>6450</v>
      </c>
      <c r="F64">
        <v>4.2</v>
      </c>
      <c r="G64">
        <v>2.9</v>
      </c>
    </row>
    <row r="65" spans="1:7" x14ac:dyDescent="0.25">
      <c r="A65" t="s">
        <v>634</v>
      </c>
      <c r="B65" s="4">
        <v>1100</v>
      </c>
      <c r="C65" s="4">
        <v>670000</v>
      </c>
      <c r="D65" s="4">
        <v>1500</v>
      </c>
      <c r="E65" s="4">
        <v>3270</v>
      </c>
      <c r="F65">
        <v>4.3</v>
      </c>
      <c r="G65">
        <v>1.5</v>
      </c>
    </row>
    <row r="66" spans="1:7" x14ac:dyDescent="0.25">
      <c r="A66" t="s">
        <v>635</v>
      </c>
      <c r="B66" s="4">
        <v>0</v>
      </c>
      <c r="C66" s="4">
        <v>0</v>
      </c>
      <c r="D66" s="4">
        <v>2000</v>
      </c>
      <c r="E66" s="4">
        <v>2000</v>
      </c>
      <c r="F66">
        <v>0.2</v>
      </c>
      <c r="G66">
        <v>0</v>
      </c>
    </row>
    <row r="67" spans="1:7" x14ac:dyDescent="0.25">
      <c r="A67" t="s">
        <v>636</v>
      </c>
      <c r="B67" s="4">
        <v>12000</v>
      </c>
      <c r="C67" s="4">
        <v>60000</v>
      </c>
      <c r="D67" s="4">
        <v>8000</v>
      </c>
      <c r="E67" s="4">
        <v>80000</v>
      </c>
      <c r="F67">
        <v>10.199999999999999</v>
      </c>
      <c r="G67">
        <v>1.5</v>
      </c>
    </row>
    <row r="68" spans="1:7" x14ac:dyDescent="0.25">
      <c r="A68" t="s">
        <v>637</v>
      </c>
      <c r="B68" s="4">
        <v>29450</v>
      </c>
      <c r="C68" s="4">
        <v>44000</v>
      </c>
      <c r="D68" s="4">
        <v>12000</v>
      </c>
      <c r="E68" s="4">
        <v>85450</v>
      </c>
      <c r="F68">
        <v>8.6</v>
      </c>
      <c r="G68">
        <v>3</v>
      </c>
    </row>
    <row r="69" spans="1:7" x14ac:dyDescent="0.25">
      <c r="A69" t="s">
        <v>638</v>
      </c>
      <c r="B69" s="4">
        <v>0</v>
      </c>
      <c r="C69" s="4">
        <v>0</v>
      </c>
      <c r="D69" s="4">
        <v>130000</v>
      </c>
      <c r="E69" s="4">
        <v>130000</v>
      </c>
      <c r="F69">
        <v>0.4</v>
      </c>
      <c r="G69">
        <v>0</v>
      </c>
    </row>
    <row r="70" spans="1:7" x14ac:dyDescent="0.25">
      <c r="A70" t="s">
        <v>639</v>
      </c>
      <c r="B70" s="4">
        <v>1325000</v>
      </c>
      <c r="C70" s="4">
        <v>2142821</v>
      </c>
      <c r="D70" s="4">
        <v>1300586</v>
      </c>
      <c r="E70" s="4">
        <v>4768407</v>
      </c>
      <c r="F70">
        <v>4.0999999999999996</v>
      </c>
      <c r="G70">
        <v>1.1000000000000001</v>
      </c>
    </row>
    <row r="71" spans="1:7" x14ac:dyDescent="0.25">
      <c r="A71" t="s">
        <v>640</v>
      </c>
      <c r="B71" s="4">
        <v>302000</v>
      </c>
      <c r="C71" s="4">
        <v>400000</v>
      </c>
      <c r="D71" s="4">
        <v>280000</v>
      </c>
      <c r="E71" s="4">
        <v>982000</v>
      </c>
      <c r="F71">
        <v>4.0999999999999996</v>
      </c>
      <c r="G71">
        <v>1.3</v>
      </c>
    </row>
    <row r="72" spans="1:7" x14ac:dyDescent="0.25">
      <c r="A72" t="s">
        <v>641</v>
      </c>
      <c r="B72" s="4">
        <v>523000</v>
      </c>
      <c r="C72" s="4">
        <v>1800000</v>
      </c>
      <c r="D72" s="4">
        <v>1510000</v>
      </c>
      <c r="E72" s="4">
        <v>3833000</v>
      </c>
      <c r="F72">
        <v>57.7</v>
      </c>
      <c r="G72">
        <v>7.9</v>
      </c>
    </row>
    <row r="73" spans="1:7" x14ac:dyDescent="0.25">
      <c r="A73" t="s">
        <v>642</v>
      </c>
      <c r="B73" s="4">
        <v>191957</v>
      </c>
      <c r="C73" s="4">
        <v>0</v>
      </c>
      <c r="D73" s="4">
        <v>386312</v>
      </c>
      <c r="E73" s="4">
        <v>578269</v>
      </c>
      <c r="F73">
        <v>20</v>
      </c>
      <c r="G73">
        <v>6.6</v>
      </c>
    </row>
    <row r="74" spans="1:7" x14ac:dyDescent="0.25">
      <c r="A74" t="s">
        <v>643</v>
      </c>
      <c r="B74" s="4">
        <v>10460</v>
      </c>
      <c r="C74" s="4">
        <v>14875</v>
      </c>
      <c r="D74" s="4">
        <v>0</v>
      </c>
      <c r="E74" s="4">
        <v>25335</v>
      </c>
      <c r="F74">
        <v>6</v>
      </c>
      <c r="G74">
        <v>2.5</v>
      </c>
    </row>
    <row r="75" spans="1:7" x14ac:dyDescent="0.25">
      <c r="A75" t="s">
        <v>644</v>
      </c>
      <c r="B75" s="4">
        <v>176500</v>
      </c>
      <c r="C75" s="4">
        <v>565000</v>
      </c>
      <c r="D75" s="4">
        <v>8050.0000000000009</v>
      </c>
      <c r="E75" s="4">
        <v>749550</v>
      </c>
      <c r="F75">
        <v>103.6</v>
      </c>
      <c r="G75">
        <v>24.4</v>
      </c>
    </row>
    <row r="76" spans="1:7" x14ac:dyDescent="0.25">
      <c r="A76" t="s">
        <v>645</v>
      </c>
      <c r="B76" s="4">
        <v>293202</v>
      </c>
      <c r="C76" s="4">
        <v>41867</v>
      </c>
      <c r="D76" s="4">
        <v>142933</v>
      </c>
      <c r="E76" s="4">
        <v>478002</v>
      </c>
      <c r="F76">
        <v>8.1999999999999993</v>
      </c>
      <c r="G76">
        <v>5</v>
      </c>
    </row>
    <row r="77" spans="1:7" x14ac:dyDescent="0.25">
      <c r="A77" t="s">
        <v>646</v>
      </c>
      <c r="B77" s="4">
        <v>2830</v>
      </c>
      <c r="C77" s="4">
        <v>953000</v>
      </c>
      <c r="D77" s="4">
        <v>0</v>
      </c>
      <c r="E77" s="4">
        <v>3783</v>
      </c>
      <c r="F77">
        <v>1.3</v>
      </c>
      <c r="G77">
        <v>1</v>
      </c>
    </row>
    <row r="78" spans="1:7" x14ac:dyDescent="0.25">
      <c r="A78" t="s">
        <v>647</v>
      </c>
      <c r="B78" s="4">
        <v>230300</v>
      </c>
      <c r="C78" s="4">
        <v>41800</v>
      </c>
      <c r="D78" s="4">
        <v>12250</v>
      </c>
      <c r="E78" s="4">
        <v>284350</v>
      </c>
      <c r="F78">
        <v>2.2000000000000002</v>
      </c>
      <c r="G78">
        <v>1.8</v>
      </c>
    </row>
    <row r="79" spans="1:7" x14ac:dyDescent="0.25">
      <c r="A79" t="s">
        <v>648</v>
      </c>
      <c r="B79" s="4">
        <v>100500</v>
      </c>
      <c r="C79" s="4">
        <v>65000</v>
      </c>
      <c r="D79" s="4">
        <v>10000</v>
      </c>
      <c r="E79" s="4">
        <v>175500</v>
      </c>
      <c r="F79">
        <v>28</v>
      </c>
      <c r="G79">
        <v>16</v>
      </c>
    </row>
    <row r="80" spans="1:7" x14ac:dyDescent="0.25">
      <c r="A80" t="s">
        <v>649</v>
      </c>
      <c r="B80" s="4">
        <v>49000</v>
      </c>
      <c r="C80" s="4">
        <v>0</v>
      </c>
      <c r="D80" s="4">
        <v>31500</v>
      </c>
      <c r="E80" s="4">
        <v>80500</v>
      </c>
      <c r="F80">
        <v>5.2</v>
      </c>
      <c r="G80">
        <v>3.2</v>
      </c>
    </row>
    <row r="81" spans="1:7" x14ac:dyDescent="0.25">
      <c r="A81" t="s">
        <v>650</v>
      </c>
      <c r="B81" s="4">
        <v>24120</v>
      </c>
      <c r="C81" s="4">
        <v>0</v>
      </c>
      <c r="D81" s="4">
        <v>5000</v>
      </c>
      <c r="E81" s="4">
        <v>29120</v>
      </c>
      <c r="F81">
        <v>0.7</v>
      </c>
      <c r="G81">
        <v>0.6</v>
      </c>
    </row>
    <row r="82" spans="1:7" x14ac:dyDescent="0.25">
      <c r="A82" t="s">
        <v>651</v>
      </c>
      <c r="B82" s="4">
        <v>2800</v>
      </c>
      <c r="C82" s="4">
        <v>800000</v>
      </c>
      <c r="D82" s="4">
        <v>0</v>
      </c>
      <c r="E82" s="4">
        <v>3600</v>
      </c>
      <c r="F82">
        <v>2.1</v>
      </c>
      <c r="G82">
        <v>1.6</v>
      </c>
    </row>
    <row r="83" spans="1:7" x14ac:dyDescent="0.25">
      <c r="A83" t="s">
        <v>652</v>
      </c>
      <c r="B83" s="4">
        <v>15500</v>
      </c>
      <c r="C83" s="4">
        <v>23700</v>
      </c>
      <c r="D83" s="4">
        <v>7100</v>
      </c>
      <c r="E83" s="4">
        <v>46300</v>
      </c>
      <c r="F83">
        <v>17.2</v>
      </c>
      <c r="G83">
        <v>5.8</v>
      </c>
    </row>
    <row r="84" spans="1:7" x14ac:dyDescent="0.25">
      <c r="A84" t="s">
        <v>653</v>
      </c>
      <c r="B84" s="4">
        <v>10900</v>
      </c>
      <c r="C84" s="4">
        <v>0</v>
      </c>
      <c r="D84" s="4">
        <v>9500</v>
      </c>
      <c r="E84" s="4">
        <v>20400</v>
      </c>
      <c r="F84">
        <v>3.8</v>
      </c>
      <c r="G84">
        <v>2</v>
      </c>
    </row>
    <row r="85" spans="1:7" x14ac:dyDescent="0.25">
      <c r="A85" t="s">
        <v>654</v>
      </c>
      <c r="B85" s="4">
        <v>29100</v>
      </c>
      <c r="C85" s="4">
        <v>0</v>
      </c>
      <c r="D85" s="4">
        <v>100000</v>
      </c>
      <c r="E85" s="4">
        <v>129100</v>
      </c>
      <c r="F85">
        <v>18.899999999999999</v>
      </c>
      <c r="G85">
        <v>4.3</v>
      </c>
    </row>
    <row r="86" spans="1:7" x14ac:dyDescent="0.25">
      <c r="A86" t="s">
        <v>655</v>
      </c>
      <c r="B86" s="4">
        <v>5745</v>
      </c>
      <c r="C86" s="4">
        <v>10866</v>
      </c>
      <c r="D86" s="4">
        <v>0</v>
      </c>
      <c r="E86" s="4">
        <v>16611</v>
      </c>
      <c r="F86">
        <v>7.4</v>
      </c>
      <c r="G86">
        <v>2.6</v>
      </c>
    </row>
    <row r="87" spans="1:7" x14ac:dyDescent="0.25">
      <c r="A87" t="s">
        <v>656</v>
      </c>
      <c r="B87" s="4">
        <v>59100</v>
      </c>
      <c r="C87" s="4">
        <v>232635</v>
      </c>
      <c r="D87" s="4">
        <v>20000</v>
      </c>
      <c r="E87" s="4">
        <v>311735</v>
      </c>
      <c r="F87">
        <v>77.599999999999994</v>
      </c>
      <c r="G87">
        <v>14.7</v>
      </c>
    </row>
    <row r="88" spans="1:7" x14ac:dyDescent="0.25">
      <c r="A88" t="s">
        <v>657</v>
      </c>
      <c r="B88" s="4">
        <v>2000</v>
      </c>
      <c r="C88" s="4">
        <v>0</v>
      </c>
      <c r="D88" s="4">
        <v>0</v>
      </c>
      <c r="E88" s="4">
        <v>2000</v>
      </c>
      <c r="F88">
        <v>0.9</v>
      </c>
      <c r="G88">
        <v>0.9</v>
      </c>
    </row>
    <row r="89" spans="1:7" x14ac:dyDescent="0.25">
      <c r="A89" t="s">
        <v>658</v>
      </c>
      <c r="B89" s="4">
        <v>2400</v>
      </c>
      <c r="C89" s="4">
        <v>0</v>
      </c>
      <c r="D89" s="4">
        <v>0</v>
      </c>
      <c r="E89" s="4">
        <v>2400</v>
      </c>
      <c r="F89">
        <v>0.7</v>
      </c>
      <c r="G89">
        <v>0.7</v>
      </c>
    </row>
    <row r="90" spans="1:7" x14ac:dyDescent="0.25">
      <c r="A90" t="s">
        <v>659</v>
      </c>
      <c r="B90" s="4">
        <v>76000</v>
      </c>
      <c r="C90" s="4">
        <v>40000</v>
      </c>
      <c r="D90" s="4">
        <v>0</v>
      </c>
      <c r="E90" s="4">
        <v>116000</v>
      </c>
      <c r="F90">
        <v>18.3</v>
      </c>
      <c r="G90">
        <v>12</v>
      </c>
    </row>
    <row r="91" spans="1:7" x14ac:dyDescent="0.25">
      <c r="A91" t="s">
        <v>660</v>
      </c>
      <c r="B91" s="4">
        <v>8850</v>
      </c>
      <c r="C91" s="4">
        <v>6700</v>
      </c>
      <c r="D91" s="4">
        <v>14600</v>
      </c>
      <c r="E91" s="4">
        <v>30150</v>
      </c>
      <c r="F91">
        <v>8.5</v>
      </c>
      <c r="G91">
        <v>2.5</v>
      </c>
    </row>
    <row r="92" spans="1:7" x14ac:dyDescent="0.25">
      <c r="A92" t="s">
        <v>661</v>
      </c>
      <c r="B92" s="4">
        <v>900000</v>
      </c>
      <c r="C92" s="4">
        <v>0</v>
      </c>
      <c r="D92" s="4">
        <v>612000</v>
      </c>
      <c r="E92" s="4">
        <v>1512</v>
      </c>
      <c r="F92">
        <v>3.1</v>
      </c>
      <c r="G92">
        <v>1.8</v>
      </c>
    </row>
    <row r="93" spans="1:7" x14ac:dyDescent="0.25">
      <c r="A93" t="s">
        <v>662</v>
      </c>
      <c r="B93" s="4">
        <v>13500</v>
      </c>
      <c r="C93" s="4">
        <v>0</v>
      </c>
      <c r="D93" s="4">
        <v>8100</v>
      </c>
      <c r="E93" s="4">
        <v>21600</v>
      </c>
      <c r="F93">
        <v>1</v>
      </c>
      <c r="G93">
        <v>0.7</v>
      </c>
    </row>
    <row r="94" spans="1:7" x14ac:dyDescent="0.25">
      <c r="A94" t="s">
        <v>663</v>
      </c>
      <c r="B94" s="4">
        <v>5300</v>
      </c>
      <c r="C94" s="4">
        <v>0</v>
      </c>
      <c r="D94" s="4">
        <v>1500</v>
      </c>
      <c r="E94" s="4">
        <v>6800</v>
      </c>
      <c r="F94">
        <v>0.5</v>
      </c>
      <c r="G94">
        <v>0.4</v>
      </c>
    </row>
    <row r="95" spans="1:7" x14ac:dyDescent="0.25">
      <c r="A95" t="s">
        <v>664</v>
      </c>
      <c r="B95" s="4">
        <v>109000</v>
      </c>
      <c r="C95" s="4">
        <v>296300</v>
      </c>
      <c r="D95" s="4">
        <v>24600</v>
      </c>
      <c r="E95" s="4">
        <v>429900</v>
      </c>
      <c r="F95">
        <v>16.7</v>
      </c>
      <c r="G95">
        <v>4.2</v>
      </c>
    </row>
    <row r="96" spans="1:7" x14ac:dyDescent="0.25">
      <c r="A96" t="s">
        <v>665</v>
      </c>
      <c r="B96" s="4">
        <v>7350</v>
      </c>
      <c r="C96" s="4">
        <v>0</v>
      </c>
      <c r="D96" s="4">
        <v>7800</v>
      </c>
      <c r="E96" s="4">
        <v>15150</v>
      </c>
      <c r="F96">
        <v>1.1000000000000001</v>
      </c>
      <c r="G96">
        <v>0.5</v>
      </c>
    </row>
    <row r="97" spans="1:7" x14ac:dyDescent="0.25">
      <c r="A97" t="s">
        <v>666</v>
      </c>
      <c r="B97" s="4">
        <v>1954</v>
      </c>
      <c r="C97" s="4">
        <v>167000</v>
      </c>
      <c r="D97" s="4">
        <v>0</v>
      </c>
      <c r="E97" s="4">
        <v>2121</v>
      </c>
      <c r="F97">
        <v>5.2</v>
      </c>
      <c r="G97">
        <v>4.8</v>
      </c>
    </row>
    <row r="98" spans="1:7" x14ac:dyDescent="0.25">
      <c r="A98" t="s">
        <v>667</v>
      </c>
      <c r="B98" s="4">
        <v>15870</v>
      </c>
      <c r="C98" s="4">
        <v>0</v>
      </c>
      <c r="D98" s="4">
        <v>5000</v>
      </c>
      <c r="E98" s="4">
        <v>20870</v>
      </c>
      <c r="F98">
        <v>6.7</v>
      </c>
      <c r="G98">
        <v>5.0999999999999996</v>
      </c>
    </row>
    <row r="99" spans="1:7" x14ac:dyDescent="0.25">
      <c r="A99" t="s">
        <v>668</v>
      </c>
      <c r="B99" s="4">
        <v>0</v>
      </c>
      <c r="C99" s="4">
        <v>0</v>
      </c>
      <c r="D99" s="4">
        <v>2000</v>
      </c>
      <c r="E99" s="4">
        <v>2000</v>
      </c>
      <c r="F99">
        <v>1.6</v>
      </c>
      <c r="G99">
        <v>0</v>
      </c>
    </row>
    <row r="100" spans="1:7" x14ac:dyDescent="0.25">
      <c r="A100" t="s">
        <v>669</v>
      </c>
      <c r="B100" s="4">
        <v>267506</v>
      </c>
      <c r="C100" s="4">
        <v>39899</v>
      </c>
      <c r="D100" s="4">
        <v>36500</v>
      </c>
      <c r="E100" s="4">
        <v>343905</v>
      </c>
      <c r="F100">
        <v>3.1</v>
      </c>
      <c r="G100">
        <v>2.4</v>
      </c>
    </row>
    <row r="101" spans="1:7" x14ac:dyDescent="0.25">
      <c r="A101" t="s">
        <v>670</v>
      </c>
      <c r="B101" s="4">
        <v>5998</v>
      </c>
      <c r="C101" s="4">
        <v>66000</v>
      </c>
      <c r="D101" s="4">
        <v>2379</v>
      </c>
      <c r="E101" s="4">
        <v>74377</v>
      </c>
      <c r="F101">
        <v>17.2</v>
      </c>
      <c r="G101">
        <v>1.4</v>
      </c>
    </row>
    <row r="102" spans="1:7" x14ac:dyDescent="0.25">
      <c r="A102" t="s">
        <v>671</v>
      </c>
      <c r="B102" s="4">
        <v>0</v>
      </c>
      <c r="C102" s="4">
        <v>0</v>
      </c>
      <c r="D102" s="4">
        <v>255000</v>
      </c>
      <c r="E102" s="4">
        <v>255000</v>
      </c>
      <c r="F102">
        <v>7.2</v>
      </c>
      <c r="G102">
        <v>0</v>
      </c>
    </row>
    <row r="103" spans="1:7" x14ac:dyDescent="0.25">
      <c r="A103" t="s">
        <v>672</v>
      </c>
      <c r="B103" s="4">
        <v>10000</v>
      </c>
      <c r="C103" s="4">
        <v>137000</v>
      </c>
      <c r="D103" s="4">
        <v>7200</v>
      </c>
      <c r="E103" s="4">
        <v>154200</v>
      </c>
      <c r="F103">
        <v>50.7</v>
      </c>
      <c r="G103">
        <v>3.3</v>
      </c>
    </row>
    <row r="104" spans="1:7" x14ac:dyDescent="0.25">
      <c r="A104" t="s">
        <v>673</v>
      </c>
      <c r="B104" s="4">
        <v>3127</v>
      </c>
      <c r="C104" s="4">
        <v>0</v>
      </c>
      <c r="D104" s="4">
        <v>10100</v>
      </c>
      <c r="E104" s="4">
        <v>13227</v>
      </c>
      <c r="F104">
        <v>19.7</v>
      </c>
      <c r="G104">
        <v>4.7</v>
      </c>
    </row>
    <row r="105" spans="1:7" x14ac:dyDescent="0.25">
      <c r="A105" t="s">
        <v>674</v>
      </c>
      <c r="B105" s="4">
        <v>195800</v>
      </c>
      <c r="C105" s="4">
        <v>150000</v>
      </c>
      <c r="D105" s="4">
        <v>50000</v>
      </c>
      <c r="E105" s="4">
        <v>395800</v>
      </c>
      <c r="F105">
        <v>12.7</v>
      </c>
      <c r="G105">
        <v>6.3</v>
      </c>
    </row>
    <row r="106" spans="1:7" x14ac:dyDescent="0.25">
      <c r="A106" t="s">
        <v>675</v>
      </c>
      <c r="B106" s="4">
        <v>11200</v>
      </c>
      <c r="C106" s="4">
        <v>0</v>
      </c>
      <c r="D106" s="4">
        <v>0</v>
      </c>
      <c r="E106" s="4">
        <v>11200</v>
      </c>
      <c r="F106">
        <v>0.5</v>
      </c>
      <c r="G106">
        <v>0.5</v>
      </c>
    </row>
    <row r="107" spans="1:7" x14ac:dyDescent="0.25">
      <c r="A107" t="s">
        <v>676</v>
      </c>
      <c r="B107" s="4">
        <v>406000</v>
      </c>
      <c r="C107" s="4">
        <v>0</v>
      </c>
      <c r="D107" s="4">
        <v>107250</v>
      </c>
      <c r="E107" s="4">
        <v>513250</v>
      </c>
      <c r="F107">
        <v>10.7</v>
      </c>
      <c r="G107">
        <v>8.4</v>
      </c>
    </row>
    <row r="108" spans="1:7" x14ac:dyDescent="0.25">
      <c r="A108" t="s">
        <v>677</v>
      </c>
      <c r="B108" s="4">
        <v>9200</v>
      </c>
      <c r="C108" s="4">
        <v>0</v>
      </c>
      <c r="D108" s="4">
        <v>6000</v>
      </c>
      <c r="E108" s="4">
        <v>15200</v>
      </c>
      <c r="F108">
        <v>7.2</v>
      </c>
      <c r="G108">
        <v>4.4000000000000004</v>
      </c>
    </row>
    <row r="109" spans="1:7" x14ac:dyDescent="0.25">
      <c r="A109" t="s">
        <v>678</v>
      </c>
      <c r="B109" s="4">
        <v>95753</v>
      </c>
      <c r="C109" s="4">
        <v>0</v>
      </c>
      <c r="D109" s="4">
        <v>62000</v>
      </c>
      <c r="E109" s="4">
        <v>157753</v>
      </c>
      <c r="F109">
        <v>5.5</v>
      </c>
      <c r="G109">
        <v>3.4</v>
      </c>
    </row>
    <row r="110" spans="1:7" x14ac:dyDescent="0.25">
      <c r="A110" t="s">
        <v>679</v>
      </c>
      <c r="B110" s="4">
        <v>61302</v>
      </c>
      <c r="C110" s="4">
        <v>3339</v>
      </c>
      <c r="D110" s="4">
        <v>3000</v>
      </c>
      <c r="E110" s="4">
        <v>67641</v>
      </c>
      <c r="F110">
        <v>4</v>
      </c>
      <c r="G110">
        <v>3.7</v>
      </c>
    </row>
    <row r="111" spans="1:7" x14ac:dyDescent="0.25">
      <c r="A111" t="s">
        <v>680</v>
      </c>
      <c r="B111" s="4">
        <v>9702</v>
      </c>
      <c r="C111" s="4">
        <v>2249</v>
      </c>
      <c r="D111" s="4">
        <v>0</v>
      </c>
      <c r="E111" s="4">
        <v>11951</v>
      </c>
      <c r="F111">
        <v>2.8</v>
      </c>
      <c r="G111">
        <v>2.2999999999999998</v>
      </c>
    </row>
    <row r="112" spans="1:7" x14ac:dyDescent="0.25">
      <c r="A112" t="s">
        <v>681</v>
      </c>
      <c r="B112" s="4">
        <v>12000</v>
      </c>
      <c r="C112" s="4">
        <v>0</v>
      </c>
      <c r="D112" s="4">
        <v>0</v>
      </c>
      <c r="E112" s="4">
        <v>12000</v>
      </c>
      <c r="F112">
        <v>2</v>
      </c>
      <c r="G112">
        <v>2</v>
      </c>
    </row>
    <row r="113" spans="1:7" x14ac:dyDescent="0.25">
      <c r="A113" t="s">
        <v>682</v>
      </c>
      <c r="B113" s="4">
        <v>5300</v>
      </c>
      <c r="C113" s="4">
        <v>0</v>
      </c>
      <c r="D113" s="4">
        <v>5400</v>
      </c>
      <c r="E113" s="4">
        <v>10700</v>
      </c>
      <c r="F113">
        <v>0.7</v>
      </c>
      <c r="G113">
        <v>0.3</v>
      </c>
    </row>
    <row r="114" spans="1:7" x14ac:dyDescent="0.25">
      <c r="A114" t="s">
        <v>683</v>
      </c>
      <c r="B114" s="4">
        <v>80000</v>
      </c>
      <c r="C114" s="4">
        <v>0</v>
      </c>
      <c r="D114" s="4">
        <v>82000</v>
      </c>
      <c r="E114" s="4">
        <v>162000</v>
      </c>
      <c r="F114">
        <v>1.1000000000000001</v>
      </c>
      <c r="G114">
        <v>0.5</v>
      </c>
    </row>
    <row r="115" spans="1:7" x14ac:dyDescent="0.25">
      <c r="A115" t="s">
        <v>684</v>
      </c>
      <c r="B115" s="4">
        <v>1106000</v>
      </c>
      <c r="C115" s="4">
        <v>8200000</v>
      </c>
      <c r="D115" s="4">
        <v>189000</v>
      </c>
      <c r="E115" s="4">
        <v>9495000</v>
      </c>
      <c r="F115">
        <v>418.9</v>
      </c>
      <c r="G115">
        <v>48.8</v>
      </c>
    </row>
    <row r="116" spans="1:7" x14ac:dyDescent="0.25">
      <c r="A116" t="s">
        <v>685</v>
      </c>
      <c r="B116" s="4">
        <v>5000</v>
      </c>
      <c r="C116" s="4">
        <v>26000</v>
      </c>
      <c r="D116" s="4">
        <v>150000</v>
      </c>
      <c r="E116" s="4">
        <v>31150</v>
      </c>
      <c r="F116">
        <v>117.5</v>
      </c>
      <c r="G116">
        <v>18.899999999999999</v>
      </c>
    </row>
    <row r="117" spans="1:7" x14ac:dyDescent="0.25">
      <c r="A117" t="s">
        <v>686</v>
      </c>
      <c r="B117" s="4">
        <v>24025</v>
      </c>
      <c r="C117" s="4">
        <v>45250</v>
      </c>
      <c r="D117" s="4">
        <v>0</v>
      </c>
      <c r="E117" s="4">
        <v>69275</v>
      </c>
      <c r="F117">
        <v>14.9</v>
      </c>
      <c r="G117">
        <v>5.2</v>
      </c>
    </row>
    <row r="118" spans="1:7" x14ac:dyDescent="0.25">
      <c r="A118" t="s">
        <v>687</v>
      </c>
      <c r="B118" s="4">
        <v>42600</v>
      </c>
      <c r="C118" s="4">
        <v>0</v>
      </c>
      <c r="D118" s="4">
        <v>4400</v>
      </c>
      <c r="E118" s="4">
        <v>47000</v>
      </c>
      <c r="F118">
        <v>13.8</v>
      </c>
      <c r="G118">
        <v>12.5</v>
      </c>
    </row>
    <row r="119" spans="1:7" x14ac:dyDescent="0.25">
      <c r="A119" t="s">
        <v>688</v>
      </c>
      <c r="B119" s="4">
        <v>617000</v>
      </c>
      <c r="C119" s="4">
        <v>513000</v>
      </c>
      <c r="D119" s="4">
        <v>304000</v>
      </c>
      <c r="E119" s="4">
        <v>1434000</v>
      </c>
      <c r="F119">
        <v>8.1999999999999993</v>
      </c>
      <c r="G119">
        <v>3.5</v>
      </c>
    </row>
    <row r="120" spans="1:7" x14ac:dyDescent="0.25">
      <c r="A120" t="s">
        <v>689</v>
      </c>
      <c r="B120" s="4">
        <v>0</v>
      </c>
      <c r="C120" s="4">
        <v>0</v>
      </c>
      <c r="D120" s="4">
        <v>56000</v>
      </c>
      <c r="E120" s="4">
        <v>56000</v>
      </c>
      <c r="F120">
        <v>14</v>
      </c>
      <c r="G120">
        <v>0</v>
      </c>
    </row>
    <row r="121" spans="1:7" x14ac:dyDescent="0.25">
      <c r="A121" t="s">
        <v>690</v>
      </c>
      <c r="B121" s="4">
        <v>0</v>
      </c>
      <c r="C121" s="4">
        <v>0</v>
      </c>
      <c r="D121" s="4">
        <v>12000</v>
      </c>
      <c r="E121" s="4">
        <v>12000</v>
      </c>
      <c r="F121">
        <v>3.6</v>
      </c>
      <c r="G121">
        <v>0</v>
      </c>
    </row>
    <row r="122" spans="1:7" x14ac:dyDescent="0.25">
      <c r="A122" t="s">
        <v>691</v>
      </c>
      <c r="B122" s="4">
        <v>3100</v>
      </c>
      <c r="C122" s="4">
        <v>0</v>
      </c>
      <c r="D122" s="4">
        <v>0</v>
      </c>
      <c r="E122" s="4">
        <v>3100</v>
      </c>
      <c r="F122">
        <v>0.5</v>
      </c>
      <c r="G122">
        <v>0.5</v>
      </c>
    </row>
    <row r="123" spans="1:7" x14ac:dyDescent="0.25">
      <c r="A123" t="s">
        <v>692</v>
      </c>
      <c r="B123" s="4">
        <v>10650</v>
      </c>
      <c r="C123" s="4">
        <v>164500</v>
      </c>
      <c r="D123" s="4">
        <v>14800</v>
      </c>
      <c r="E123" s="4">
        <v>189950</v>
      </c>
      <c r="F123">
        <v>27.2</v>
      </c>
      <c r="G123">
        <v>1.5</v>
      </c>
    </row>
    <row r="124" spans="1:7" x14ac:dyDescent="0.25">
      <c r="A124" t="s">
        <v>693</v>
      </c>
      <c r="B124" s="4">
        <v>2285000</v>
      </c>
      <c r="C124" s="4">
        <v>800000</v>
      </c>
      <c r="D124" s="4">
        <v>1500000</v>
      </c>
      <c r="E124" s="4">
        <v>4585000</v>
      </c>
      <c r="F124">
        <v>3.4</v>
      </c>
      <c r="G124">
        <v>1.7</v>
      </c>
    </row>
    <row r="125" spans="1:7" x14ac:dyDescent="0.25">
      <c r="A125" t="s">
        <v>694</v>
      </c>
      <c r="B125" s="4">
        <v>114000</v>
      </c>
      <c r="C125" s="4">
        <v>195000</v>
      </c>
      <c r="D125" s="4">
        <v>77000</v>
      </c>
      <c r="E125" s="4">
        <v>386000</v>
      </c>
      <c r="F125">
        <v>13.1</v>
      </c>
      <c r="G125">
        <v>3.9</v>
      </c>
    </row>
    <row r="126" spans="1:7" x14ac:dyDescent="0.25">
      <c r="A126" t="s">
        <v>695</v>
      </c>
      <c r="B126" s="4">
        <v>120000</v>
      </c>
      <c r="C126" s="4">
        <v>171000</v>
      </c>
      <c r="D126" s="4">
        <v>40500</v>
      </c>
      <c r="E126" s="4">
        <v>331500</v>
      </c>
      <c r="F126">
        <v>3.4</v>
      </c>
      <c r="G126">
        <v>1.2</v>
      </c>
    </row>
    <row r="127" spans="1:7" x14ac:dyDescent="0.25">
      <c r="A127" t="s">
        <v>696</v>
      </c>
      <c r="B127" s="4">
        <v>99778</v>
      </c>
      <c r="C127" s="4">
        <v>10000</v>
      </c>
      <c r="D127" s="4">
        <v>28100</v>
      </c>
      <c r="E127" s="4">
        <v>137878</v>
      </c>
      <c r="F127">
        <v>3.6</v>
      </c>
      <c r="G127">
        <v>2.6</v>
      </c>
    </row>
    <row r="128" spans="1:7" x14ac:dyDescent="0.25">
      <c r="A128" t="s">
        <v>697</v>
      </c>
      <c r="B128" s="4">
        <v>43330</v>
      </c>
      <c r="C128" s="4">
        <v>210900</v>
      </c>
      <c r="D128" s="4">
        <v>47700</v>
      </c>
      <c r="E128" s="4">
        <v>301930</v>
      </c>
      <c r="F128">
        <v>28.2</v>
      </c>
      <c r="G128">
        <v>4</v>
      </c>
    </row>
    <row r="129" spans="1:7" x14ac:dyDescent="0.25">
      <c r="A129" t="s">
        <v>698</v>
      </c>
      <c r="B129" s="4">
        <v>11800</v>
      </c>
      <c r="C129" s="4">
        <v>0</v>
      </c>
      <c r="D129" s="4">
        <v>0</v>
      </c>
      <c r="E129" s="4">
        <v>11800</v>
      </c>
      <c r="F129">
        <v>13.4</v>
      </c>
      <c r="G129">
        <v>13.4</v>
      </c>
    </row>
    <row r="130" spans="1:7" x14ac:dyDescent="0.25">
      <c r="A130" t="s">
        <v>699</v>
      </c>
      <c r="B130" s="4">
        <v>290000</v>
      </c>
      <c r="C130" s="4">
        <v>1657000</v>
      </c>
      <c r="D130" s="4">
        <v>17000</v>
      </c>
      <c r="E130" s="4">
        <v>1964000</v>
      </c>
      <c r="F130">
        <v>85.5</v>
      </c>
      <c r="G130">
        <v>12.6</v>
      </c>
    </row>
    <row r="131" spans="1:7" x14ac:dyDescent="0.25">
      <c r="A131" t="s">
        <v>700</v>
      </c>
      <c r="B131" s="4">
        <v>687000</v>
      </c>
      <c r="C131" s="4">
        <v>8000000</v>
      </c>
      <c r="D131" s="4">
        <v>4500</v>
      </c>
      <c r="E131" s="4">
        <v>8691500</v>
      </c>
      <c r="F131">
        <v>173.6</v>
      </c>
      <c r="G131">
        <v>13.7</v>
      </c>
    </row>
    <row r="132" spans="1:7" x14ac:dyDescent="0.25">
      <c r="A132" t="s">
        <v>701</v>
      </c>
      <c r="B132" s="4">
        <v>8000</v>
      </c>
      <c r="C132" s="4">
        <v>4850</v>
      </c>
      <c r="D132" s="4">
        <v>0</v>
      </c>
      <c r="E132" s="4">
        <v>12850</v>
      </c>
      <c r="F132">
        <v>6.2</v>
      </c>
      <c r="G132">
        <v>3.9</v>
      </c>
    </row>
    <row r="133" spans="1:7" x14ac:dyDescent="0.25">
      <c r="A133" t="s">
        <v>702</v>
      </c>
      <c r="B133" s="4">
        <v>10000</v>
      </c>
      <c r="C133" s="4">
        <v>0</v>
      </c>
      <c r="D133" s="4">
        <v>2000</v>
      </c>
      <c r="E133" s="4">
        <v>12000</v>
      </c>
      <c r="F133">
        <v>3</v>
      </c>
      <c r="G133">
        <v>2.5</v>
      </c>
    </row>
    <row r="134" spans="1:7" x14ac:dyDescent="0.25">
      <c r="A134" t="s">
        <v>703</v>
      </c>
      <c r="B134" s="4">
        <v>73350</v>
      </c>
      <c r="C134" s="4">
        <v>45000</v>
      </c>
      <c r="D134" s="4">
        <v>79900</v>
      </c>
      <c r="E134" s="4">
        <v>198250</v>
      </c>
      <c r="F134">
        <v>8.9</v>
      </c>
      <c r="G134">
        <v>3.3</v>
      </c>
    </row>
    <row r="135" spans="1:7" x14ac:dyDescent="0.25">
      <c r="A135" t="s">
        <v>704</v>
      </c>
      <c r="B135" s="4">
        <v>1027000</v>
      </c>
      <c r="C135" s="4">
        <v>20000000</v>
      </c>
      <c r="D135" s="4">
        <v>449000</v>
      </c>
      <c r="E135" s="4">
        <v>21476000</v>
      </c>
      <c r="F135">
        <v>153.4</v>
      </c>
      <c r="G135">
        <v>7.3</v>
      </c>
    </row>
    <row r="136" spans="1:7" x14ac:dyDescent="0.25">
      <c r="A136" t="s">
        <v>705</v>
      </c>
      <c r="B136" s="4">
        <v>33000</v>
      </c>
      <c r="C136" s="4">
        <v>0</v>
      </c>
      <c r="D136" s="4">
        <v>2000</v>
      </c>
      <c r="E136" s="4">
        <v>35000</v>
      </c>
      <c r="F136">
        <v>3.3</v>
      </c>
      <c r="G136">
        <v>3.1</v>
      </c>
    </row>
    <row r="137" spans="1:7" x14ac:dyDescent="0.25">
      <c r="A137" t="s">
        <v>706</v>
      </c>
      <c r="B137" s="4">
        <v>233500</v>
      </c>
      <c r="C137" s="4">
        <v>0</v>
      </c>
      <c r="D137" s="4">
        <v>15500</v>
      </c>
      <c r="E137" s="4">
        <v>249000</v>
      </c>
      <c r="F137">
        <v>8.6999999999999993</v>
      </c>
      <c r="G137">
        <v>8.1</v>
      </c>
    </row>
    <row r="138" spans="1:7" x14ac:dyDescent="0.25">
      <c r="A138" t="s">
        <v>707</v>
      </c>
      <c r="B138" s="4">
        <v>13620</v>
      </c>
      <c r="C138" s="4">
        <v>0</v>
      </c>
      <c r="D138" s="4">
        <v>5000</v>
      </c>
      <c r="E138" s="4">
        <v>18620</v>
      </c>
      <c r="F138">
        <v>1.4</v>
      </c>
      <c r="G138">
        <v>1</v>
      </c>
    </row>
    <row r="139" spans="1:7" x14ac:dyDescent="0.25">
      <c r="A139" t="s">
        <v>708</v>
      </c>
      <c r="B139" s="4">
        <v>40000</v>
      </c>
      <c r="C139" s="4">
        <v>50171</v>
      </c>
      <c r="D139" s="4">
        <v>0</v>
      </c>
      <c r="E139" s="4">
        <v>90171</v>
      </c>
      <c r="F139">
        <v>12.2</v>
      </c>
      <c r="G139">
        <v>5.4</v>
      </c>
    </row>
    <row r="140" spans="1:7" x14ac:dyDescent="0.25">
      <c r="A140" t="s">
        <v>709</v>
      </c>
      <c r="B140" s="4">
        <v>200000</v>
      </c>
      <c r="C140" s="4">
        <v>0</v>
      </c>
      <c r="D140" s="4">
        <v>450000</v>
      </c>
      <c r="E140" s="4">
        <v>650000</v>
      </c>
      <c r="F140">
        <v>7.4</v>
      </c>
      <c r="G140">
        <v>2.2999999999999998</v>
      </c>
    </row>
    <row r="141" spans="1:7" x14ac:dyDescent="0.25">
      <c r="A141" t="s">
        <v>710</v>
      </c>
      <c r="B141" s="4">
        <v>10500</v>
      </c>
      <c r="C141" s="4">
        <v>0</v>
      </c>
      <c r="D141" s="4">
        <v>0</v>
      </c>
      <c r="E141" s="4">
        <v>10500</v>
      </c>
      <c r="F141">
        <v>2</v>
      </c>
      <c r="G141">
        <v>2</v>
      </c>
    </row>
    <row r="142" spans="1:7" x14ac:dyDescent="0.25">
      <c r="A142" t="s">
        <v>711</v>
      </c>
      <c r="B142" s="4">
        <v>72500</v>
      </c>
      <c r="C142" s="4">
        <v>356500</v>
      </c>
      <c r="D142" s="4">
        <v>93800</v>
      </c>
      <c r="E142" s="4">
        <v>522799.99999999994</v>
      </c>
      <c r="F142">
        <v>112.2</v>
      </c>
      <c r="G142">
        <v>15.6</v>
      </c>
    </row>
    <row r="143" spans="1:7" x14ac:dyDescent="0.25">
      <c r="A143" t="s">
        <v>712</v>
      </c>
      <c r="B143" s="4">
        <v>16531</v>
      </c>
      <c r="C143" s="4">
        <v>0</v>
      </c>
      <c r="D143" s="4">
        <v>0</v>
      </c>
      <c r="E143" s="4">
        <v>16531</v>
      </c>
      <c r="F143">
        <v>3</v>
      </c>
      <c r="G143">
        <v>3</v>
      </c>
    </row>
    <row r="144" spans="1:7" x14ac:dyDescent="0.25">
      <c r="A144" t="s">
        <v>713</v>
      </c>
      <c r="B144" s="4">
        <v>7200</v>
      </c>
      <c r="C144" s="4">
        <v>3800</v>
      </c>
      <c r="D144" s="4">
        <v>4500</v>
      </c>
      <c r="E144" s="4">
        <v>15500</v>
      </c>
      <c r="F144">
        <v>7.7</v>
      </c>
      <c r="G144">
        <v>3.6</v>
      </c>
    </row>
    <row r="145" spans="1:7" x14ac:dyDescent="0.25">
      <c r="A145" t="s">
        <v>714</v>
      </c>
      <c r="B145" s="4">
        <v>2000</v>
      </c>
      <c r="C145" s="4">
        <v>0</v>
      </c>
      <c r="D145" s="4">
        <v>0</v>
      </c>
      <c r="E145" s="4">
        <v>2000</v>
      </c>
      <c r="F145">
        <v>0.2</v>
      </c>
      <c r="G145">
        <v>0.2</v>
      </c>
    </row>
    <row r="146" spans="1:7" x14ac:dyDescent="0.25">
      <c r="A146" t="s">
        <v>715</v>
      </c>
      <c r="B146" s="4">
        <v>15350</v>
      </c>
      <c r="C146" s="4">
        <v>0</v>
      </c>
      <c r="D146" s="4">
        <v>0</v>
      </c>
      <c r="E146" s="4">
        <v>15350</v>
      </c>
      <c r="F146">
        <v>4.4000000000000004</v>
      </c>
      <c r="G146">
        <v>4.4000000000000004</v>
      </c>
    </row>
    <row r="147" spans="1:7" x14ac:dyDescent="0.25">
      <c r="A147" t="s">
        <v>716</v>
      </c>
      <c r="B147" s="4">
        <v>62082</v>
      </c>
      <c r="C147" s="4">
        <v>15071</v>
      </c>
      <c r="D147" s="4">
        <v>12382</v>
      </c>
      <c r="E147" s="4">
        <v>89535</v>
      </c>
      <c r="F147">
        <v>1.8</v>
      </c>
      <c r="G147">
        <v>1.3</v>
      </c>
    </row>
    <row r="148" spans="1:7" x14ac:dyDescent="0.25">
      <c r="A148" t="s">
        <v>717</v>
      </c>
      <c r="B148" s="4">
        <v>128013</v>
      </c>
      <c r="C148" s="4">
        <v>319000</v>
      </c>
      <c r="D148" s="4">
        <v>80210</v>
      </c>
      <c r="E148" s="4">
        <v>527223</v>
      </c>
      <c r="F148">
        <v>13</v>
      </c>
      <c r="G148">
        <v>3.2</v>
      </c>
    </row>
    <row r="149" spans="1:7" x14ac:dyDescent="0.25">
      <c r="A149" t="s">
        <v>718</v>
      </c>
      <c r="B149" s="4">
        <v>160900</v>
      </c>
      <c r="C149" s="4">
        <v>35900</v>
      </c>
      <c r="D149" s="4">
        <v>62200</v>
      </c>
      <c r="E149" s="4">
        <v>259000</v>
      </c>
      <c r="F149">
        <v>12.1</v>
      </c>
      <c r="G149">
        <v>7.5</v>
      </c>
    </row>
    <row r="150" spans="1:7" x14ac:dyDescent="0.25">
      <c r="A150" t="s">
        <v>719</v>
      </c>
      <c r="B150" s="4">
        <v>109300</v>
      </c>
      <c r="C150" s="4">
        <v>85000</v>
      </c>
      <c r="D150" s="4">
        <v>17500</v>
      </c>
      <c r="E150" s="4">
        <v>211800</v>
      </c>
      <c r="F150">
        <v>5.2</v>
      </c>
      <c r="G150">
        <v>2.7</v>
      </c>
    </row>
    <row r="151" spans="1:7" x14ac:dyDescent="0.25">
      <c r="A151" t="s">
        <v>720</v>
      </c>
      <c r="B151" s="4">
        <v>1840</v>
      </c>
      <c r="C151" s="4">
        <v>0</v>
      </c>
      <c r="D151" s="4">
        <v>0</v>
      </c>
      <c r="E151" s="4">
        <v>1840</v>
      </c>
      <c r="F151">
        <v>3.8</v>
      </c>
      <c r="G151">
        <v>3.8</v>
      </c>
    </row>
    <row r="152" spans="1:7" x14ac:dyDescent="0.25">
      <c r="A152" t="s">
        <v>721</v>
      </c>
      <c r="B152" s="4">
        <v>13050</v>
      </c>
      <c r="C152" s="4">
        <v>242000</v>
      </c>
      <c r="D152" s="4">
        <v>800000</v>
      </c>
      <c r="E152" s="4">
        <v>255850</v>
      </c>
      <c r="F152">
        <v>28.2</v>
      </c>
      <c r="G152">
        <v>1.4</v>
      </c>
    </row>
    <row r="153" spans="1:7" x14ac:dyDescent="0.25">
      <c r="A153" t="s">
        <v>722</v>
      </c>
      <c r="B153" s="4">
        <v>22059</v>
      </c>
      <c r="C153" s="4">
        <v>174071</v>
      </c>
      <c r="D153" s="4">
        <v>80000</v>
      </c>
      <c r="E153" s="4">
        <v>276130</v>
      </c>
      <c r="F153">
        <v>36.299999999999997</v>
      </c>
      <c r="G153">
        <v>2.9</v>
      </c>
    </row>
    <row r="154" spans="1:7" x14ac:dyDescent="0.25">
      <c r="A154" t="s">
        <v>723</v>
      </c>
      <c r="B154" s="4">
        <v>325000</v>
      </c>
      <c r="C154" s="4">
        <v>314000</v>
      </c>
      <c r="D154" s="4">
        <v>108000</v>
      </c>
      <c r="E154" s="4">
        <v>747000</v>
      </c>
      <c r="F154">
        <v>34.299999999999997</v>
      </c>
      <c r="G154">
        <v>14.9</v>
      </c>
    </row>
    <row r="155" spans="1:7" x14ac:dyDescent="0.25">
      <c r="A155" t="s">
        <v>724</v>
      </c>
      <c r="B155" s="4">
        <v>8800</v>
      </c>
      <c r="C155" s="4">
        <v>0</v>
      </c>
      <c r="D155" s="4">
        <v>7500</v>
      </c>
      <c r="E155" s="4">
        <v>16300</v>
      </c>
      <c r="F155">
        <v>2.2000000000000002</v>
      </c>
      <c r="G155">
        <v>1.2</v>
      </c>
    </row>
    <row r="156" spans="1:7" x14ac:dyDescent="0.25">
      <c r="A156" t="s">
        <v>725</v>
      </c>
      <c r="B156" s="4">
        <v>27000</v>
      </c>
      <c r="C156" s="4">
        <v>80000</v>
      </c>
      <c r="D156" s="4">
        <v>1400</v>
      </c>
      <c r="E156" s="4">
        <v>108400</v>
      </c>
      <c r="F156">
        <v>2.6</v>
      </c>
      <c r="G156">
        <v>0.7</v>
      </c>
    </row>
    <row r="157" spans="1:7" x14ac:dyDescent="0.25">
      <c r="A157" t="s">
        <v>726</v>
      </c>
      <c r="B157" s="4">
        <v>305860</v>
      </c>
      <c r="C157" s="4">
        <v>245000</v>
      </c>
      <c r="D157" s="4">
        <v>113700</v>
      </c>
      <c r="E157" s="4">
        <v>664560</v>
      </c>
      <c r="F157">
        <v>10.1</v>
      </c>
      <c r="G157">
        <v>4.5999999999999996</v>
      </c>
    </row>
    <row r="158" spans="1:7" x14ac:dyDescent="0.25">
      <c r="A158" t="s">
        <v>727</v>
      </c>
      <c r="B158" s="4">
        <v>1332</v>
      </c>
      <c r="C158" s="4">
        <v>0</v>
      </c>
      <c r="D158" s="4">
        <v>0</v>
      </c>
      <c r="E158" s="4">
        <v>1332</v>
      </c>
      <c r="F158">
        <v>1.3</v>
      </c>
      <c r="G158">
        <v>1.3</v>
      </c>
    </row>
    <row r="159" spans="1:7" x14ac:dyDescent="0.25">
      <c r="A159" t="s">
        <v>728</v>
      </c>
      <c r="B159" s="4">
        <v>8550</v>
      </c>
      <c r="C159" s="4">
        <v>0</v>
      </c>
      <c r="D159" s="4">
        <v>750000</v>
      </c>
      <c r="E159" s="4">
        <v>9300</v>
      </c>
      <c r="F159">
        <v>1.5</v>
      </c>
      <c r="G159">
        <v>1.4</v>
      </c>
    </row>
    <row r="160" spans="1:7" x14ac:dyDescent="0.25">
      <c r="A160" t="s">
        <v>729</v>
      </c>
      <c r="B160" s="4">
        <v>4062.9999999999995</v>
      </c>
      <c r="C160" s="4">
        <v>0</v>
      </c>
      <c r="D160" s="4">
        <v>0</v>
      </c>
      <c r="E160" s="4">
        <v>4062.9999999999995</v>
      </c>
      <c r="F160">
        <v>3.3</v>
      </c>
      <c r="G160">
        <v>3.3</v>
      </c>
    </row>
    <row r="161" spans="1:7" x14ac:dyDescent="0.25">
      <c r="A161" t="s">
        <v>730</v>
      </c>
      <c r="B161" s="4">
        <v>35800</v>
      </c>
      <c r="C161" s="4">
        <v>0</v>
      </c>
      <c r="D161" s="4">
        <v>12000</v>
      </c>
      <c r="E161" s="4">
        <v>47800</v>
      </c>
      <c r="F161">
        <v>4.5999999999999996</v>
      </c>
      <c r="G161">
        <v>3.4</v>
      </c>
    </row>
    <row r="162" spans="1:7" x14ac:dyDescent="0.25">
      <c r="A162" t="s">
        <v>731</v>
      </c>
      <c r="B162" s="4">
        <v>510600</v>
      </c>
      <c r="C162" s="4">
        <v>378700</v>
      </c>
      <c r="D162" s="4">
        <v>152200</v>
      </c>
      <c r="E162" s="4">
        <v>1041500</v>
      </c>
      <c r="F162">
        <v>13.6</v>
      </c>
      <c r="G162">
        <v>6.6</v>
      </c>
    </row>
    <row r="163" spans="1:7" x14ac:dyDescent="0.25">
      <c r="A163" t="s">
        <v>732</v>
      </c>
      <c r="B163" s="4">
        <v>22000</v>
      </c>
      <c r="C163" s="4">
        <v>0</v>
      </c>
      <c r="D163" s="4">
        <v>0</v>
      </c>
      <c r="E163" s="4">
        <v>22000</v>
      </c>
      <c r="F163">
        <v>4.5</v>
      </c>
      <c r="G163">
        <v>4.5</v>
      </c>
    </row>
    <row r="164" spans="1:7" x14ac:dyDescent="0.25">
      <c r="A164" t="s">
        <v>733</v>
      </c>
      <c r="B164" s="4">
        <v>45000</v>
      </c>
      <c r="C164" s="4">
        <v>0</v>
      </c>
      <c r="D164" s="4">
        <v>1800</v>
      </c>
      <c r="E164" s="4">
        <v>46800</v>
      </c>
      <c r="F164">
        <v>1.4</v>
      </c>
      <c r="G164">
        <v>1.4</v>
      </c>
    </row>
    <row r="165" spans="1:7" x14ac:dyDescent="0.25">
      <c r="A165" t="s">
        <v>734</v>
      </c>
      <c r="B165" s="4">
        <v>129925.00000000001</v>
      </c>
      <c r="C165" s="4">
        <v>1000000</v>
      </c>
      <c r="D165" s="4">
        <v>84900</v>
      </c>
      <c r="E165" s="4">
        <v>1214825</v>
      </c>
      <c r="F165">
        <v>26.6</v>
      </c>
      <c r="G165">
        <v>2.8</v>
      </c>
    </row>
    <row r="166" spans="1:7" x14ac:dyDescent="0.25">
      <c r="A166" t="s">
        <v>735</v>
      </c>
      <c r="B166" s="4">
        <v>51000</v>
      </c>
      <c r="C166" s="4">
        <v>0</v>
      </c>
      <c r="D166" s="4">
        <v>0</v>
      </c>
      <c r="E166" s="4">
        <v>51000</v>
      </c>
      <c r="F166">
        <v>10.6</v>
      </c>
      <c r="G166">
        <v>10.6</v>
      </c>
    </row>
    <row r="167" spans="1:7" x14ac:dyDescent="0.25">
      <c r="A167" t="s">
        <v>736</v>
      </c>
      <c r="B167" s="4">
        <v>197780</v>
      </c>
      <c r="C167" s="4">
        <v>212400</v>
      </c>
      <c r="D167" s="4">
        <v>0</v>
      </c>
      <c r="E167" s="4">
        <v>410180</v>
      </c>
      <c r="F167">
        <v>6.7</v>
      </c>
      <c r="G167">
        <v>3.2</v>
      </c>
    </row>
    <row r="168" spans="1:7" x14ac:dyDescent="0.25">
      <c r="A168" t="s">
        <v>737</v>
      </c>
      <c r="B168" s="4">
        <v>1425113</v>
      </c>
      <c r="C168" s="4">
        <v>1458500</v>
      </c>
      <c r="D168" s="4">
        <v>11035</v>
      </c>
      <c r="E168" s="4">
        <v>2894648</v>
      </c>
      <c r="F168">
        <v>9.3000000000000007</v>
      </c>
      <c r="G168">
        <v>4.5999999999999996</v>
      </c>
    </row>
    <row r="169" spans="1:7" x14ac:dyDescent="0.25">
      <c r="A169" t="s">
        <v>738</v>
      </c>
      <c r="B169" s="4">
        <v>24621</v>
      </c>
      <c r="C169" s="4">
        <v>0</v>
      </c>
      <c r="D169" s="4">
        <v>920000</v>
      </c>
      <c r="E169" s="4">
        <v>25541</v>
      </c>
      <c r="F169">
        <v>7.3</v>
      </c>
      <c r="G169">
        <v>7</v>
      </c>
    </row>
    <row r="170" spans="1:7" x14ac:dyDescent="0.25">
      <c r="A170" t="s">
        <v>739</v>
      </c>
      <c r="B170" s="4">
        <v>67000</v>
      </c>
      <c r="C170" s="4">
        <v>0</v>
      </c>
      <c r="D170" s="4">
        <v>20000</v>
      </c>
      <c r="E170" s="4">
        <v>87000</v>
      </c>
      <c r="F170">
        <v>3.2</v>
      </c>
      <c r="G170">
        <v>2.4</v>
      </c>
    </row>
    <row r="171" spans="1:7" x14ac:dyDescent="0.25">
      <c r="A171" t="s">
        <v>740</v>
      </c>
      <c r="B171" s="4">
        <v>115000</v>
      </c>
      <c r="C171" s="4">
        <v>8000</v>
      </c>
      <c r="D171" s="4">
        <v>0</v>
      </c>
      <c r="E171" s="4">
        <v>123000</v>
      </c>
      <c r="F171">
        <v>4.5999999999999996</v>
      </c>
      <c r="G171">
        <v>4.3</v>
      </c>
    </row>
    <row r="172" spans="1:7" x14ac:dyDescent="0.25">
      <c r="A172" t="s">
        <v>741</v>
      </c>
      <c r="B172" s="4">
        <v>455000</v>
      </c>
      <c r="C172" s="4">
        <v>5000000</v>
      </c>
      <c r="D172" s="4">
        <v>40000</v>
      </c>
      <c r="E172" s="4">
        <v>5495000</v>
      </c>
      <c r="F172">
        <v>62</v>
      </c>
      <c r="G172">
        <v>5.0999999999999996</v>
      </c>
    </row>
    <row r="173" spans="1:7" x14ac:dyDescent="0.25">
      <c r="A173" t="s">
        <v>742</v>
      </c>
      <c r="B173" s="4">
        <v>66700</v>
      </c>
      <c r="C173" s="4">
        <v>0</v>
      </c>
      <c r="D173" s="4">
        <v>71200</v>
      </c>
      <c r="E173" s="4">
        <v>137900</v>
      </c>
      <c r="F173">
        <v>6</v>
      </c>
      <c r="G173">
        <v>2.9</v>
      </c>
    </row>
    <row r="174" spans="1:7" x14ac:dyDescent="0.25">
      <c r="A174" t="s">
        <v>743</v>
      </c>
      <c r="B174" s="4">
        <v>15100</v>
      </c>
      <c r="C174" s="4">
        <v>3000</v>
      </c>
      <c r="D174" s="4">
        <v>1400</v>
      </c>
      <c r="E174" s="4">
        <v>19500</v>
      </c>
      <c r="F174">
        <v>1.6</v>
      </c>
      <c r="G174">
        <v>1.3</v>
      </c>
    </row>
    <row r="175" spans="1:7" x14ac:dyDescent="0.25">
      <c r="A175" t="s">
        <v>744</v>
      </c>
      <c r="B175" s="4">
        <v>29000</v>
      </c>
      <c r="C175" s="4">
        <v>0</v>
      </c>
      <c r="D175" s="4">
        <v>21800</v>
      </c>
      <c r="E175" s="4">
        <v>50800</v>
      </c>
      <c r="F175">
        <v>4.5</v>
      </c>
      <c r="G175">
        <v>2.5</v>
      </c>
    </row>
  </sheetData>
  <autoFilter ref="A1:G175">
    <sortState ref="A2:G175">
      <sortCondition ref="A1:A175"/>
    </sortState>
  </autoFilter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1</vt:i4>
      </vt:variant>
    </vt:vector>
  </HeadingPairs>
  <TitlesOfParts>
    <vt:vector size="8" baseType="lpstr">
      <vt:lpstr>1945</vt:lpstr>
      <vt:lpstr>1950</vt:lpstr>
      <vt:lpstr>1953</vt:lpstr>
      <vt:lpstr>1956</vt:lpstr>
      <vt:lpstr>1959</vt:lpstr>
      <vt:lpstr>CCodes</vt:lpstr>
      <vt:lpstr>2010</vt:lpstr>
      <vt:lpstr>CODES</vt:lpstr>
    </vt:vector>
  </TitlesOfParts>
  <Company>Twoja nazwa firmy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Witold Budziszewski</dc:creator>
  <cp:lastModifiedBy>Witold Budziszewski</cp:lastModifiedBy>
  <dcterms:created xsi:type="dcterms:W3CDTF">2012-03-02T19:28:40Z</dcterms:created>
  <dcterms:modified xsi:type="dcterms:W3CDTF">2012-12-04T13:25:32Z</dcterms:modified>
</cp:coreProperties>
</file>