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4355" windowHeight="672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K7" i="1" l="1"/>
  <c r="J7" i="1"/>
  <c r="I19" i="1"/>
  <c r="I7" i="1" s="1"/>
  <c r="L12" i="1" l="1"/>
  <c r="K12" i="1"/>
  <c r="J12" i="1"/>
  <c r="I12" i="1"/>
  <c r="E12" i="1" l="1"/>
  <c r="F11" i="1" l="1"/>
  <c r="F10" i="1"/>
  <c r="D10" i="1"/>
  <c r="F9" i="1"/>
  <c r="D9" i="1"/>
  <c r="F8" i="1"/>
  <c r="D8" i="1"/>
  <c r="H7" i="1"/>
  <c r="H12" i="1" s="1"/>
  <c r="G7" i="1"/>
  <c r="G12" i="1" s="1"/>
  <c r="F7" i="1"/>
  <c r="D7" i="1"/>
  <c r="C7" i="1"/>
  <c r="B7" i="1"/>
  <c r="M5" i="1"/>
  <c r="F12" i="1" l="1"/>
  <c r="D12" i="1"/>
  <c r="C12" i="1"/>
  <c r="B12" i="1" s="1"/>
  <c r="M12" i="1" l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C13" i="1" s="1"/>
  <c r="B13" i="1" s="1"/>
</calcChain>
</file>

<file path=xl/sharedStrings.xml><?xml version="1.0" encoding="utf-8"?>
<sst xmlns="http://schemas.openxmlformats.org/spreadsheetml/2006/main" count="24" uniqueCount="24">
  <si>
    <t>Abadan Crisis</t>
  </si>
  <si>
    <t>Berlin Airlift</t>
  </si>
  <si>
    <t>Berlin Crisis</t>
  </si>
  <si>
    <t>Chinese Civil War</t>
  </si>
  <si>
    <t>Cuban Missile Crisis</t>
  </si>
  <si>
    <t>Greek Civil War</t>
  </si>
  <si>
    <t>Iran Crisis</t>
  </si>
  <si>
    <t>Korean War</t>
  </si>
  <si>
    <t>Suez Crisis</t>
  </si>
  <si>
    <t>Taiwan Strait Crisis</t>
  </si>
  <si>
    <t>Hungarian Revolution</t>
  </si>
  <si>
    <t>Name</t>
  </si>
  <si>
    <t>Year</t>
  </si>
  <si>
    <t>Intended chance of WW3</t>
  </si>
  <si>
    <t>Chance of 1st branch</t>
  </si>
  <si>
    <t>TOTAL CHANCE</t>
  </si>
  <si>
    <t>Deviation</t>
  </si>
  <si>
    <t>TOTAL</t>
  </si>
  <si>
    <t>Chance of 2nd branch</t>
  </si>
  <si>
    <t>Chance of 3rd branch</t>
  </si>
  <si>
    <t>Chance of 4th branch</t>
  </si>
  <si>
    <t>Chance of 5th branch</t>
  </si>
  <si>
    <t>Note: Colors denote places where events branch out. First comes the event number, then a percentage chance that the AI country receiving the event would choose a path leading to WW3</t>
  </si>
  <si>
    <t>Absolute deviation should be less than 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</si>
</sst>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0" fontId="2" fillId="2" borderId="0" xfId="0" applyFont="1" applyFill="1"/>
    <xf numFmtId="9" fontId="2" fillId="2" borderId="0" xfId="0" applyNumberFormat="1" applyFont="1" applyFill="1"/>
    <xf numFmtId="10" fontId="3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3" fillId="0" borderId="0" xfId="0" applyFont="1"/>
    <xf numFmtId="0" fontId="2" fillId="3" borderId="0" xfId="0" applyFont="1" applyFill="1"/>
    <xf numFmtId="9" fontId="2" fillId="3" borderId="0" xfId="0" applyNumberFormat="1" applyFont="1" applyFill="1"/>
    <xf numFmtId="0" fontId="2" fillId="3" borderId="0" xfId="0" applyFont="1" applyFill="1" applyAlignment="1">
      <alignment wrapText="1"/>
    </xf>
    <xf numFmtId="10" fontId="2" fillId="3" borderId="0" xfId="0" applyNumberFormat="1" applyFont="1" applyFill="1"/>
    <xf numFmtId="0" fontId="2" fillId="0" borderId="0" xfId="0" applyFont="1" applyFill="1"/>
    <xf numFmtId="9" fontId="2" fillId="0" borderId="0" xfId="0" applyNumberFormat="1" applyFont="1" applyFill="1"/>
    <xf numFmtId="0" fontId="2" fillId="4" borderId="0" xfId="0" applyFont="1" applyFill="1"/>
    <xf numFmtId="9" fontId="2" fillId="4" borderId="0" xfId="0" applyNumberFormat="1" applyFont="1" applyFill="1"/>
    <xf numFmtId="0" fontId="2" fillId="4" borderId="0" xfId="0" applyFont="1" applyFill="1" applyAlignment="1">
      <alignment wrapText="1"/>
    </xf>
    <xf numFmtId="10" fontId="2" fillId="4" borderId="0" xfId="0" applyNumberFormat="1" applyFont="1" applyFill="1"/>
    <xf numFmtId="0" fontId="2" fillId="5" borderId="0" xfId="0" applyFont="1" applyFill="1"/>
    <xf numFmtId="9" fontId="2" fillId="5" borderId="0" xfId="0" applyNumberFormat="1" applyFont="1" applyFill="1"/>
    <xf numFmtId="0" fontId="2" fillId="2" borderId="0" xfId="0" applyFont="1" applyFill="1" applyAlignment="1">
      <alignment wrapText="1"/>
    </xf>
    <xf numFmtId="10" fontId="2" fillId="2" borderId="0" xfId="0" applyNumberFormat="1" applyFont="1" applyFill="1"/>
    <xf numFmtId="0" fontId="2" fillId="5" borderId="0" xfId="0" applyFont="1" applyFill="1" applyAlignment="1">
      <alignment wrapText="1"/>
    </xf>
    <xf numFmtId="10" fontId="2" fillId="5" borderId="0" xfId="1" applyNumberFormat="1" applyFont="1" applyFill="1"/>
    <xf numFmtId="10" fontId="2" fillId="5" borderId="0" xfId="0" applyNumberFormat="1" applyFont="1" applyFill="1"/>
    <xf numFmtId="0" fontId="2" fillId="6" borderId="0" xfId="0" applyFont="1" applyFill="1" applyAlignment="1">
      <alignment wrapText="1"/>
    </xf>
    <xf numFmtId="10" fontId="2" fillId="6" borderId="0" xfId="0" applyNumberFormat="1" applyFont="1" applyFill="1"/>
    <xf numFmtId="0" fontId="2" fillId="6" borderId="0" xfId="0" applyFont="1" applyFill="1"/>
    <xf numFmtId="9" fontId="2" fillId="6" borderId="0" xfId="0" applyNumberFormat="1" applyFont="1" applyFill="1"/>
    <xf numFmtId="0" fontId="3" fillId="7" borderId="0" xfId="0" applyFont="1" applyFill="1"/>
    <xf numFmtId="10" fontId="3" fillId="7" borderId="0" xfId="0" applyNumberFormat="1" applyFont="1" applyFill="1"/>
    <xf numFmtId="10" fontId="4" fillId="7" borderId="0" xfId="0" applyNumberFormat="1" applyFont="1" applyFill="1"/>
    <xf numFmtId="0" fontId="2" fillId="0" borderId="0" xfId="0" applyFont="1" applyAlignment="1">
      <alignment horizontal="left" wrapText="1"/>
    </xf>
    <xf numFmtId="0" fontId="5" fillId="0" borderId="0" xfId="0" applyFont="1" applyAlignme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F73" sqref="F73"/>
    </sheetView>
  </sheetViews>
  <sheetFormatPr defaultRowHeight="12.75" x14ac:dyDescent="0.2"/>
  <cols>
    <col min="1" max="1" width="19.42578125" style="3" customWidth="1"/>
    <col min="2" max="2" width="9.140625" style="1"/>
    <col min="3" max="3" width="9.140625" style="15"/>
    <col min="4" max="12" width="9.140625" style="1"/>
    <col min="13" max="13" width="9.140625" style="10"/>
    <col min="14" max="16384" width="9.140625" style="1"/>
  </cols>
  <sheetData>
    <row r="1" spans="1:13" ht="30.75" customHeight="1" x14ac:dyDescent="0.2">
      <c r="A1" s="35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2"/>
    </row>
    <row r="2" spans="1:13" x14ac:dyDescent="0.2">
      <c r="C2" s="1"/>
      <c r="M2" s="32"/>
    </row>
    <row r="3" spans="1:13" ht="38.25" x14ac:dyDescent="0.2">
      <c r="A3" s="2" t="s">
        <v>11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2" t="s">
        <v>17</v>
      </c>
    </row>
    <row r="4" spans="1:13" x14ac:dyDescent="0.2">
      <c r="A4" s="3" t="s">
        <v>12</v>
      </c>
      <c r="B4" s="1">
        <v>1951</v>
      </c>
      <c r="C4" s="1">
        <v>1948</v>
      </c>
      <c r="D4" s="1">
        <v>1961</v>
      </c>
      <c r="E4" s="1">
        <v>1947</v>
      </c>
      <c r="F4" s="1">
        <v>1962</v>
      </c>
      <c r="G4" s="1">
        <v>1948</v>
      </c>
      <c r="H4" s="1">
        <v>1946</v>
      </c>
      <c r="I4" s="1">
        <v>1950</v>
      </c>
      <c r="J4" s="1">
        <v>1956</v>
      </c>
      <c r="K4" s="1">
        <v>1956</v>
      </c>
      <c r="L4" s="1">
        <v>1956</v>
      </c>
      <c r="M4" s="32"/>
    </row>
    <row r="5" spans="1:13" ht="25.5" x14ac:dyDescent="0.2">
      <c r="A5" s="3" t="s">
        <v>13</v>
      </c>
      <c r="B5" s="4">
        <v>0.01</v>
      </c>
      <c r="C5" s="4">
        <v>0.05</v>
      </c>
      <c r="D5" s="4">
        <v>0.03</v>
      </c>
      <c r="E5" s="4">
        <v>2.5000000000000001E-2</v>
      </c>
      <c r="F5" s="4">
        <v>7.0000000000000007E-2</v>
      </c>
      <c r="G5" s="4">
        <v>5.0000000000000001E-3</v>
      </c>
      <c r="H5" s="4">
        <v>5.0000000000000001E-3</v>
      </c>
      <c r="I5" s="4">
        <v>0.04</v>
      </c>
      <c r="J5" s="4">
        <v>5.0000000000000001E-3</v>
      </c>
      <c r="K5" s="4">
        <v>5.0000000000000001E-3</v>
      </c>
      <c r="L5" s="4">
        <v>5.0000000000000001E-3</v>
      </c>
      <c r="M5" s="33">
        <f>SUM(B5:L5)</f>
        <v>0.25</v>
      </c>
    </row>
    <row r="6" spans="1:13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2"/>
    </row>
    <row r="7" spans="1:13" x14ac:dyDescent="0.2">
      <c r="A7" s="25" t="s">
        <v>14</v>
      </c>
      <c r="B7" s="26">
        <f>PRODUCT(B17,B19,B21,B23,B25,B27,B29,B31)</f>
        <v>1.0368000000000002E-2</v>
      </c>
      <c r="C7" s="26">
        <f>PRODUCT(C17,C19,C21,C23,C25,C27,C29)</f>
        <v>5.1279480000000002E-2</v>
      </c>
      <c r="D7" s="26">
        <f>PRODUCT(D17,D19,D21,D23,D25,D27,D29)</f>
        <v>4.1199840000000001E-3</v>
      </c>
      <c r="E7" s="26">
        <f>PRODUCT(E17,E19,E21,E23,E25)</f>
        <v>1.188E-2</v>
      </c>
      <c r="F7" s="26">
        <f>PRODUCT(F17,F19,F21,F23,F25,F27,F29,F31)</f>
        <v>1.8657711071999997E-2</v>
      </c>
      <c r="G7" s="26">
        <f>PRODUCT(G17,G19,G21,G23,G25)</f>
        <v>5.0399999999999993E-3</v>
      </c>
      <c r="H7" s="26">
        <f>PRODUCT(H17,H19,H21,H23,H25)</f>
        <v>5.2360000000000002E-3</v>
      </c>
      <c r="I7" s="26">
        <f>PRODUCT(I17,I19,I21,I23)</f>
        <v>4.1410256410256412E-2</v>
      </c>
      <c r="J7" s="26">
        <f>PRODUCT(J17,J19,J21,J23,J25,J27)</f>
        <v>5.1620625E-3</v>
      </c>
      <c r="K7" s="26">
        <f>PRODUCT(K17,K19,K21,K23,K25)</f>
        <v>5.0625000000000002E-3</v>
      </c>
      <c r="L7" s="27"/>
      <c r="M7" s="32"/>
    </row>
    <row r="8" spans="1:13" x14ac:dyDescent="0.2">
      <c r="A8" s="13" t="s">
        <v>18</v>
      </c>
      <c r="B8" s="14"/>
      <c r="C8" s="14"/>
      <c r="D8" s="14">
        <f>PRODUCT(D34,D36)</f>
        <v>8.5000000000000006E-3</v>
      </c>
      <c r="E8" s="14">
        <f>PRODUCT(E34,E36,E38,E40,E42)</f>
        <v>1.2960000000000001E-2</v>
      </c>
      <c r="F8" s="14">
        <f>PRODUCT(F34,F36,F38,F40,F42)</f>
        <v>2.431968E-2</v>
      </c>
      <c r="G8" s="14"/>
      <c r="H8" s="14"/>
      <c r="I8" s="14"/>
      <c r="J8" s="14"/>
      <c r="K8" s="14"/>
      <c r="L8" s="14"/>
      <c r="M8" s="32"/>
    </row>
    <row r="9" spans="1:13" x14ac:dyDescent="0.2">
      <c r="A9" s="19" t="s">
        <v>19</v>
      </c>
      <c r="B9" s="20"/>
      <c r="C9" s="20"/>
      <c r="D9" s="20">
        <f>PRODUCT(D45,D47,D49,D51,D53)</f>
        <v>1.0404E-2</v>
      </c>
      <c r="E9" s="20"/>
      <c r="F9" s="20">
        <f>PRODUCT(F45,F47,F49,F51,F53)</f>
        <v>1.0839628799999999E-2</v>
      </c>
      <c r="G9" s="20"/>
      <c r="H9" s="20"/>
      <c r="I9" s="20"/>
      <c r="J9" s="20"/>
      <c r="K9" s="20"/>
      <c r="L9" s="20"/>
      <c r="M9" s="32"/>
    </row>
    <row r="10" spans="1:13" x14ac:dyDescent="0.2">
      <c r="A10" s="23" t="s">
        <v>20</v>
      </c>
      <c r="B10" s="24"/>
      <c r="C10" s="24"/>
      <c r="D10" s="24">
        <f>PRODUCT(D56,D58,D60,D62,D64,D66)</f>
        <v>5.7222000000000011E-3</v>
      </c>
      <c r="E10" s="24"/>
      <c r="F10" s="24">
        <f>PRODUCT(F56,F58,F60,F62,F64,F66)</f>
        <v>9.7556659199999982E-3</v>
      </c>
      <c r="G10" s="24"/>
      <c r="H10" s="24"/>
      <c r="I10" s="24"/>
      <c r="J10" s="24"/>
      <c r="K10" s="24"/>
      <c r="L10" s="24"/>
      <c r="M10" s="32"/>
    </row>
    <row r="11" spans="1:13" x14ac:dyDescent="0.2">
      <c r="A11" s="28" t="s">
        <v>21</v>
      </c>
      <c r="B11" s="29"/>
      <c r="C11" s="29"/>
      <c r="D11" s="29"/>
      <c r="E11" s="29"/>
      <c r="F11" s="29">
        <f>PRODUCT(F69,F71,F73,F75,F77,F79,F81,F83)</f>
        <v>8.0816823360000001E-3</v>
      </c>
      <c r="G11" s="29"/>
      <c r="H11" s="29"/>
      <c r="I11" s="29"/>
      <c r="J11" s="29"/>
      <c r="K11" s="29"/>
      <c r="L11" s="29"/>
      <c r="M11" s="32"/>
    </row>
    <row r="12" spans="1:13" x14ac:dyDescent="0.2">
      <c r="A12" s="2" t="s">
        <v>15</v>
      </c>
      <c r="B12" s="7">
        <f t="shared" ref="B12:L12" si="0">SUM(B7:B11)</f>
        <v>1.0368000000000002E-2</v>
      </c>
      <c r="C12" s="7">
        <f t="shared" si="0"/>
        <v>5.1279480000000002E-2</v>
      </c>
      <c r="D12" s="7">
        <f t="shared" si="0"/>
        <v>2.8746184000000001E-2</v>
      </c>
      <c r="E12" s="7">
        <f t="shared" si="0"/>
        <v>2.4840000000000001E-2</v>
      </c>
      <c r="F12" s="7">
        <f t="shared" si="0"/>
        <v>7.1654368127999996E-2</v>
      </c>
      <c r="G12" s="7">
        <f t="shared" si="0"/>
        <v>5.0399999999999993E-3</v>
      </c>
      <c r="H12" s="7">
        <f t="shared" si="0"/>
        <v>5.2360000000000002E-3</v>
      </c>
      <c r="I12" s="7">
        <f t="shared" si="0"/>
        <v>4.1410256410256412E-2</v>
      </c>
      <c r="J12" s="7">
        <f t="shared" si="0"/>
        <v>5.1620625E-3</v>
      </c>
      <c r="K12" s="7">
        <f t="shared" si="0"/>
        <v>5.0625000000000002E-3</v>
      </c>
      <c r="L12" s="7">
        <f t="shared" si="0"/>
        <v>0</v>
      </c>
      <c r="M12" s="33">
        <f>SUM(B12:L12)</f>
        <v>0.24879885103825641</v>
      </c>
    </row>
    <row r="13" spans="1:13" x14ac:dyDescent="0.2">
      <c r="A13" s="8" t="s">
        <v>16</v>
      </c>
      <c r="B13" s="9">
        <f t="shared" ref="B13:M13" si="1">(B12-B5)/B5</f>
        <v>3.6800000000000201E-2</v>
      </c>
      <c r="C13" s="9">
        <f t="shared" si="1"/>
        <v>2.558959999999999E-2</v>
      </c>
      <c r="D13" s="9">
        <f t="shared" si="1"/>
        <v>-4.1793866666666596E-2</v>
      </c>
      <c r="E13" s="9">
        <f t="shared" si="1"/>
        <v>-6.4000000000000168E-3</v>
      </c>
      <c r="F13" s="9">
        <f t="shared" si="1"/>
        <v>2.363383039999984E-2</v>
      </c>
      <c r="G13" s="9">
        <f t="shared" si="1"/>
        <v>7.9999999999998475E-3</v>
      </c>
      <c r="H13" s="9">
        <f t="shared" si="1"/>
        <v>4.720000000000002E-2</v>
      </c>
      <c r="I13" s="9">
        <f t="shared" si="1"/>
        <v>3.525641025641027E-2</v>
      </c>
      <c r="J13" s="9">
        <f t="shared" si="1"/>
        <v>3.2412499999999976E-2</v>
      </c>
      <c r="K13" s="9">
        <f t="shared" si="1"/>
        <v>1.2500000000000011E-2</v>
      </c>
      <c r="L13" s="9">
        <f t="shared" si="1"/>
        <v>-1</v>
      </c>
      <c r="M13" s="34">
        <f t="shared" si="1"/>
        <v>-4.8045958469743466E-3</v>
      </c>
    </row>
    <row r="14" spans="1:13" x14ac:dyDescent="0.2">
      <c r="A14" s="36" t="s">
        <v>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4"/>
    </row>
    <row r="15" spans="1:13" x14ac:dyDescent="0.2">
      <c r="C15" s="1"/>
    </row>
    <row r="16" spans="1:13" x14ac:dyDescent="0.2">
      <c r="B16" s="21">
        <v>8501001</v>
      </c>
      <c r="C16" s="21">
        <v>8204040</v>
      </c>
      <c r="D16" s="21">
        <v>8500701</v>
      </c>
      <c r="E16" s="21">
        <v>8200044</v>
      </c>
      <c r="F16" s="21">
        <v>8500201</v>
      </c>
      <c r="G16" s="21">
        <v>8500501</v>
      </c>
      <c r="H16" s="21">
        <v>8500901</v>
      </c>
      <c r="I16" s="21">
        <v>8500803</v>
      </c>
      <c r="J16" s="21">
        <v>8500301</v>
      </c>
      <c r="K16" s="21">
        <v>8500406</v>
      </c>
    </row>
    <row r="17" spans="2:11" x14ac:dyDescent="0.2">
      <c r="B17" s="22">
        <v>0.8</v>
      </c>
      <c r="C17" s="22">
        <v>0.9</v>
      </c>
      <c r="D17" s="22">
        <v>0.85</v>
      </c>
      <c r="E17" s="22">
        <v>0.15</v>
      </c>
      <c r="F17" s="22">
        <v>0.88</v>
      </c>
      <c r="G17" s="22">
        <v>0.6</v>
      </c>
      <c r="H17" s="22">
        <v>0.7</v>
      </c>
      <c r="I17" s="22">
        <v>0.25</v>
      </c>
      <c r="J17" s="22">
        <v>0.95</v>
      </c>
      <c r="K17" s="22">
        <v>0.15</v>
      </c>
    </row>
    <row r="18" spans="2:11" x14ac:dyDescent="0.2">
      <c r="B18" s="21">
        <v>8501002</v>
      </c>
      <c r="C18" s="21">
        <v>8204042</v>
      </c>
      <c r="D18" s="21">
        <v>8500702</v>
      </c>
      <c r="E18" s="21">
        <v>8200047</v>
      </c>
      <c r="F18" s="21">
        <v>8500202</v>
      </c>
      <c r="G18" s="21">
        <v>8500503</v>
      </c>
      <c r="H18" s="21">
        <v>8500903</v>
      </c>
      <c r="I18" s="21">
        <v>8500805</v>
      </c>
      <c r="J18" s="21">
        <v>8500302</v>
      </c>
      <c r="K18" s="21">
        <v>8500411</v>
      </c>
    </row>
    <row r="19" spans="2:11" x14ac:dyDescent="0.2">
      <c r="B19" s="22">
        <v>0.8</v>
      </c>
      <c r="C19" s="22">
        <v>0.9</v>
      </c>
      <c r="D19" s="22">
        <v>0.85</v>
      </c>
      <c r="E19" s="22">
        <v>0.6</v>
      </c>
      <c r="F19" s="22">
        <v>0.94</v>
      </c>
      <c r="G19" s="22">
        <v>0.05</v>
      </c>
      <c r="H19" s="22">
        <v>0.11</v>
      </c>
      <c r="I19" s="22">
        <f>95/(95+95+5)</f>
        <v>0.48717948717948717</v>
      </c>
      <c r="J19" s="22">
        <v>0.9</v>
      </c>
      <c r="K19" s="22">
        <v>0.75</v>
      </c>
    </row>
    <row r="20" spans="2:11" x14ac:dyDescent="0.2">
      <c r="B20" s="21">
        <v>8501003</v>
      </c>
      <c r="C20" s="21">
        <v>8204044</v>
      </c>
      <c r="D20" s="21">
        <v>8500703</v>
      </c>
      <c r="E20" s="21">
        <v>8500111</v>
      </c>
      <c r="F20" s="21">
        <v>8500203</v>
      </c>
      <c r="G20" s="21">
        <v>8500504</v>
      </c>
      <c r="H20" s="21">
        <v>8500904</v>
      </c>
      <c r="I20" s="21">
        <v>8500806</v>
      </c>
      <c r="J20" s="21">
        <v>8500311</v>
      </c>
      <c r="K20" s="21">
        <v>8500412</v>
      </c>
    </row>
    <row r="21" spans="2:11" x14ac:dyDescent="0.2">
      <c r="B21" s="22">
        <v>0.8</v>
      </c>
      <c r="C21" s="22">
        <v>0.8</v>
      </c>
      <c r="D21" s="22">
        <v>0.9</v>
      </c>
      <c r="E21" s="22">
        <v>0.55000000000000004</v>
      </c>
      <c r="F21" s="22">
        <v>0.84</v>
      </c>
      <c r="G21" s="22">
        <v>0.6</v>
      </c>
      <c r="H21" s="22">
        <v>0.85</v>
      </c>
      <c r="I21" s="22">
        <v>0.5</v>
      </c>
      <c r="J21" s="22">
        <v>0.23</v>
      </c>
      <c r="K21" s="22">
        <v>0.25</v>
      </c>
    </row>
    <row r="22" spans="2:11" x14ac:dyDescent="0.2">
      <c r="B22" s="21">
        <v>8501004</v>
      </c>
      <c r="C22" s="21">
        <v>8500601</v>
      </c>
      <c r="D22" s="21">
        <v>8500704</v>
      </c>
      <c r="E22" s="21">
        <v>8500112</v>
      </c>
      <c r="F22" s="21">
        <v>8500204</v>
      </c>
      <c r="G22" s="21">
        <v>8500505</v>
      </c>
      <c r="H22" s="21">
        <v>8500905</v>
      </c>
      <c r="I22" s="21">
        <v>8500807</v>
      </c>
      <c r="J22" s="21">
        <v>8500312</v>
      </c>
      <c r="K22" s="21">
        <v>8500413</v>
      </c>
    </row>
    <row r="23" spans="2:11" x14ac:dyDescent="0.2">
      <c r="B23" s="22">
        <v>0.3</v>
      </c>
      <c r="C23" s="22">
        <v>0.85</v>
      </c>
      <c r="D23" s="22">
        <v>0.8</v>
      </c>
      <c r="E23" s="22">
        <v>0.4</v>
      </c>
      <c r="F23" s="22">
        <v>0.78</v>
      </c>
      <c r="G23" s="22">
        <v>0.35</v>
      </c>
      <c r="H23" s="22">
        <v>0.2</v>
      </c>
      <c r="I23" s="22">
        <v>0.68</v>
      </c>
      <c r="J23" s="22">
        <v>0.5</v>
      </c>
      <c r="K23" s="22">
        <v>0.2</v>
      </c>
    </row>
    <row r="24" spans="2:11" x14ac:dyDescent="0.2">
      <c r="B24" s="21">
        <v>8501005</v>
      </c>
      <c r="C24" s="21">
        <v>8500602</v>
      </c>
      <c r="D24" s="21">
        <v>8500705</v>
      </c>
      <c r="E24" s="21">
        <v>8500113</v>
      </c>
      <c r="F24" s="21">
        <v>8500207</v>
      </c>
      <c r="G24" s="21">
        <v>8500506</v>
      </c>
      <c r="H24" s="21">
        <v>8500906</v>
      </c>
      <c r="J24" s="21">
        <v>8500313</v>
      </c>
      <c r="K24" s="21">
        <v>8500414</v>
      </c>
    </row>
    <row r="25" spans="2:11" x14ac:dyDescent="0.2">
      <c r="B25" s="22">
        <v>0.75</v>
      </c>
      <c r="C25" s="22">
        <v>0.98</v>
      </c>
      <c r="D25" s="22">
        <v>0.55000000000000004</v>
      </c>
      <c r="E25" s="22">
        <v>0.6</v>
      </c>
      <c r="F25" s="22">
        <v>0.9</v>
      </c>
      <c r="G25" s="22">
        <v>0.8</v>
      </c>
      <c r="H25" s="22">
        <v>0.4</v>
      </c>
      <c r="J25" s="22">
        <v>7.0000000000000007E-2</v>
      </c>
      <c r="K25" s="22">
        <v>0.9</v>
      </c>
    </row>
    <row r="26" spans="2:11" x14ac:dyDescent="0.2">
      <c r="B26" s="21">
        <v>8501006</v>
      </c>
      <c r="C26" s="21">
        <v>8500603</v>
      </c>
      <c r="D26" s="21">
        <v>8500706</v>
      </c>
      <c r="F26" s="21">
        <v>8500208</v>
      </c>
      <c r="J26" s="21">
        <v>8500314</v>
      </c>
    </row>
    <row r="27" spans="2:11" x14ac:dyDescent="0.2">
      <c r="B27" s="22">
        <v>0.6</v>
      </c>
      <c r="C27" s="22">
        <v>0.19</v>
      </c>
      <c r="D27" s="22">
        <v>0.72</v>
      </c>
      <c r="F27" s="22">
        <v>0.9</v>
      </c>
      <c r="J27" s="22">
        <v>0.75</v>
      </c>
    </row>
    <row r="28" spans="2:11" x14ac:dyDescent="0.2">
      <c r="B28" s="21">
        <v>8501007</v>
      </c>
      <c r="C28" s="21">
        <v>8500606</v>
      </c>
      <c r="D28" s="21">
        <v>8500707</v>
      </c>
      <c r="F28" s="21">
        <v>8500209</v>
      </c>
    </row>
    <row r="29" spans="2:11" x14ac:dyDescent="0.2">
      <c r="B29" s="22">
        <v>0.25</v>
      </c>
      <c r="C29" s="22">
        <v>0.5</v>
      </c>
      <c r="D29" s="22">
        <v>0.02</v>
      </c>
      <c r="F29" s="22">
        <v>0.85</v>
      </c>
    </row>
    <row r="30" spans="2:11" x14ac:dyDescent="0.2">
      <c r="B30" s="21">
        <v>8501008</v>
      </c>
      <c r="F30" s="21">
        <v>8500212</v>
      </c>
    </row>
    <row r="31" spans="2:11" x14ac:dyDescent="0.2">
      <c r="B31" s="22">
        <v>0.6</v>
      </c>
      <c r="F31" s="22">
        <v>0.05</v>
      </c>
    </row>
    <row r="33" spans="3:6" x14ac:dyDescent="0.2">
      <c r="D33" s="11">
        <v>8500701</v>
      </c>
      <c r="E33" s="11">
        <v>8200006</v>
      </c>
      <c r="F33" s="11">
        <v>8500201</v>
      </c>
    </row>
    <row r="34" spans="3:6" x14ac:dyDescent="0.2">
      <c r="C34" s="16"/>
      <c r="D34" s="12">
        <v>0.85</v>
      </c>
      <c r="E34" s="12">
        <v>0.2</v>
      </c>
      <c r="F34" s="12">
        <v>0.88</v>
      </c>
    </row>
    <row r="35" spans="3:6" x14ac:dyDescent="0.2">
      <c r="D35" s="11">
        <v>8500702</v>
      </c>
      <c r="E35" s="11">
        <v>8200009</v>
      </c>
      <c r="F35" s="11">
        <v>8500202</v>
      </c>
    </row>
    <row r="36" spans="3:6" x14ac:dyDescent="0.2">
      <c r="D36" s="12">
        <v>0.01</v>
      </c>
      <c r="E36" s="12">
        <v>0.6</v>
      </c>
      <c r="F36" s="12">
        <v>0.94</v>
      </c>
    </row>
    <row r="37" spans="3:6" x14ac:dyDescent="0.2">
      <c r="E37" s="11">
        <v>8500101</v>
      </c>
      <c r="F37" s="11">
        <v>8500203</v>
      </c>
    </row>
    <row r="38" spans="3:6" x14ac:dyDescent="0.2">
      <c r="E38" s="12">
        <v>0.45</v>
      </c>
      <c r="F38" s="12">
        <v>0.84</v>
      </c>
    </row>
    <row r="39" spans="3:6" x14ac:dyDescent="0.2">
      <c r="E39" s="11">
        <v>8500102</v>
      </c>
      <c r="F39" s="11">
        <v>8500204</v>
      </c>
    </row>
    <row r="40" spans="3:6" x14ac:dyDescent="0.2">
      <c r="E40" s="12">
        <v>0.4</v>
      </c>
      <c r="F40" s="12">
        <v>0.05</v>
      </c>
    </row>
    <row r="41" spans="3:6" x14ac:dyDescent="0.2">
      <c r="E41" s="11">
        <v>8500103</v>
      </c>
      <c r="F41" s="11">
        <v>8500206</v>
      </c>
    </row>
    <row r="42" spans="3:6" x14ac:dyDescent="0.2">
      <c r="E42" s="12">
        <v>0.6</v>
      </c>
      <c r="F42" s="12">
        <v>0.7</v>
      </c>
    </row>
    <row r="44" spans="3:6" x14ac:dyDescent="0.2">
      <c r="D44" s="17">
        <v>8500701</v>
      </c>
      <c r="F44" s="17">
        <v>8500201</v>
      </c>
    </row>
    <row r="45" spans="3:6" x14ac:dyDescent="0.2">
      <c r="D45" s="18">
        <v>0.85</v>
      </c>
      <c r="F45" s="18">
        <v>0.88</v>
      </c>
    </row>
    <row r="46" spans="3:6" x14ac:dyDescent="0.2">
      <c r="D46" s="17">
        <v>8500702</v>
      </c>
      <c r="F46" s="17">
        <v>8500202</v>
      </c>
    </row>
    <row r="47" spans="3:6" x14ac:dyDescent="0.2">
      <c r="D47" s="18">
        <v>0.85</v>
      </c>
      <c r="F47" s="18">
        <v>0.94</v>
      </c>
    </row>
    <row r="48" spans="3:6" x14ac:dyDescent="0.2">
      <c r="D48" s="17">
        <v>8500703</v>
      </c>
      <c r="F48" s="17">
        <v>8500203</v>
      </c>
    </row>
    <row r="49" spans="4:6" x14ac:dyDescent="0.2">
      <c r="D49" s="18">
        <v>0.9</v>
      </c>
      <c r="F49" s="18">
        <v>0.84</v>
      </c>
    </row>
    <row r="50" spans="4:6" x14ac:dyDescent="0.2">
      <c r="D50" s="17">
        <v>8500704</v>
      </c>
      <c r="F50" s="17">
        <v>8500204</v>
      </c>
    </row>
    <row r="51" spans="4:6" x14ac:dyDescent="0.2">
      <c r="D51" s="18">
        <v>0.8</v>
      </c>
      <c r="F51" s="18">
        <v>0.78</v>
      </c>
    </row>
    <row r="52" spans="4:6" x14ac:dyDescent="0.2">
      <c r="D52" s="17">
        <v>8500705</v>
      </c>
      <c r="F52" s="17">
        <v>8500207</v>
      </c>
    </row>
    <row r="53" spans="4:6" x14ac:dyDescent="0.2">
      <c r="D53" s="18">
        <v>0.02</v>
      </c>
      <c r="F53" s="18">
        <v>0.02</v>
      </c>
    </row>
    <row r="55" spans="4:6" x14ac:dyDescent="0.2">
      <c r="D55" s="5">
        <v>8500701</v>
      </c>
      <c r="F55" s="5">
        <v>8500201</v>
      </c>
    </row>
    <row r="56" spans="4:6" x14ac:dyDescent="0.2">
      <c r="D56" s="6">
        <v>0.85</v>
      </c>
      <c r="F56" s="6">
        <v>0.88</v>
      </c>
    </row>
    <row r="57" spans="4:6" x14ac:dyDescent="0.2">
      <c r="D57" s="5">
        <v>8500702</v>
      </c>
      <c r="F57" s="5">
        <v>8500202</v>
      </c>
    </row>
    <row r="58" spans="4:6" x14ac:dyDescent="0.2">
      <c r="D58" s="6">
        <v>0.85</v>
      </c>
      <c r="F58" s="6">
        <v>0.94</v>
      </c>
    </row>
    <row r="59" spans="4:6" x14ac:dyDescent="0.2">
      <c r="D59" s="5">
        <v>8500703</v>
      </c>
      <c r="F59" s="5">
        <v>8500203</v>
      </c>
    </row>
    <row r="60" spans="4:6" x14ac:dyDescent="0.2">
      <c r="D60" s="6">
        <v>0.9</v>
      </c>
      <c r="F60" s="6">
        <v>0.84</v>
      </c>
    </row>
    <row r="61" spans="4:6" x14ac:dyDescent="0.2">
      <c r="D61" s="5">
        <v>8500704</v>
      </c>
      <c r="F61" s="5">
        <v>8500204</v>
      </c>
    </row>
    <row r="62" spans="4:6" x14ac:dyDescent="0.2">
      <c r="D62" s="6">
        <v>0.8</v>
      </c>
      <c r="F62" s="6">
        <v>0.78</v>
      </c>
    </row>
    <row r="63" spans="4:6" x14ac:dyDescent="0.2">
      <c r="D63" s="5">
        <v>8500705</v>
      </c>
      <c r="F63" s="5">
        <v>8500207</v>
      </c>
    </row>
    <row r="64" spans="4:6" x14ac:dyDescent="0.2">
      <c r="D64" s="6">
        <v>0.55000000000000004</v>
      </c>
      <c r="F64" s="6">
        <v>0.9</v>
      </c>
    </row>
    <row r="65" spans="4:6" x14ac:dyDescent="0.2">
      <c r="D65" s="5">
        <v>8500706</v>
      </c>
      <c r="F65" s="5">
        <v>8500208</v>
      </c>
    </row>
    <row r="66" spans="4:6" x14ac:dyDescent="0.2">
      <c r="D66" s="6">
        <v>0.02</v>
      </c>
      <c r="F66" s="6">
        <v>0.02</v>
      </c>
    </row>
    <row r="68" spans="4:6" x14ac:dyDescent="0.2">
      <c r="F68" s="30">
        <v>8500201</v>
      </c>
    </row>
    <row r="69" spans="4:6" x14ac:dyDescent="0.2">
      <c r="F69" s="31">
        <v>0.9</v>
      </c>
    </row>
    <row r="70" spans="4:6" x14ac:dyDescent="0.2">
      <c r="F70" s="30">
        <v>8500202</v>
      </c>
    </row>
    <row r="71" spans="4:6" x14ac:dyDescent="0.2">
      <c r="F71" s="31">
        <v>0.94</v>
      </c>
    </row>
    <row r="72" spans="4:6" x14ac:dyDescent="0.2">
      <c r="F72" s="30">
        <v>8500203</v>
      </c>
    </row>
    <row r="73" spans="4:6" x14ac:dyDescent="0.2">
      <c r="F73" s="31">
        <v>0.84</v>
      </c>
    </row>
    <row r="74" spans="4:6" x14ac:dyDescent="0.2">
      <c r="F74" s="30">
        <v>8500204</v>
      </c>
    </row>
    <row r="75" spans="4:6" x14ac:dyDescent="0.2">
      <c r="F75" s="31">
        <v>0.78</v>
      </c>
    </row>
    <row r="76" spans="4:6" x14ac:dyDescent="0.2">
      <c r="F76" s="30">
        <v>8500207</v>
      </c>
    </row>
    <row r="77" spans="4:6" x14ac:dyDescent="0.2">
      <c r="F77" s="31">
        <v>0.9</v>
      </c>
    </row>
    <row r="78" spans="4:6" x14ac:dyDescent="0.2">
      <c r="F78" s="30">
        <v>8500208</v>
      </c>
    </row>
    <row r="79" spans="4:6" x14ac:dyDescent="0.2">
      <c r="F79" s="31">
        <v>0.9</v>
      </c>
    </row>
    <row r="80" spans="4:6" x14ac:dyDescent="0.2">
      <c r="F80" s="30">
        <v>8500209</v>
      </c>
    </row>
    <row r="81" spans="6:6" x14ac:dyDescent="0.2">
      <c r="F81" s="31">
        <v>0.09</v>
      </c>
    </row>
    <row r="82" spans="6:6" x14ac:dyDescent="0.2">
      <c r="F82" s="30">
        <v>8500211</v>
      </c>
    </row>
    <row r="83" spans="6:6" x14ac:dyDescent="0.2">
      <c r="F83" s="31">
        <v>0.2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2012-05-17T19:05:45Z</dcterms:created>
  <dcterms:modified xsi:type="dcterms:W3CDTF">2012-05-28T21:25:06Z</dcterms:modified>
</cp:coreProperties>
</file>