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R:\SSIP\16000 Infra_ pub\16500 Investis infra\C- DGSGI\DIG\LACPI-PL66\Mai 2022\Réponses\Tableaux VF\VERSION RÉVISÉE FINALE\VERSION FINALE\"/>
    </mc:Choice>
  </mc:AlternateContent>
  <xr:revisionPtr revIDLastSave="0" documentId="13_ncr:1_{7646D4DD-5EF6-48AA-80A8-9B2C980684DD}" xr6:coauthVersionLast="47" xr6:coauthVersionMax="47" xr10:uidLastSave="{00000000-0000-0000-0000-000000000000}"/>
  <bookViews>
    <workbookView xWindow="-110" yWindow="-110" windowWidth="19420" windowHeight="10420" xr2:uid="{00000000-000D-0000-FFFF-FFFF00000000}"/>
  </bookViews>
  <sheets>
    <sheet name="Semestrielle - Mai 2022" sheetId="2" r:id="rId1"/>
  </sheets>
  <definedNames>
    <definedName name="_xlnm._FilterDatabase" localSheetId="0" hidden="1">'Semestrielle - Mai 2022'!$A$8:$P$89</definedName>
    <definedName name="_MailAutoSig" localSheetId="0">'Semestrielle - Mai 2022'!$G$7</definedName>
    <definedName name="_xlnm.Print_Titles" localSheetId="0">'Semestrielle - Mai 2022'!$4:$8</definedName>
    <definedName name="_xlnm.Print_Area" localSheetId="0">'Semestrielle - Mai 2022'!$A$3:$P$104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6" i="2" l="1"/>
  <c r="G146" i="2"/>
  <c r="H131" i="2"/>
  <c r="F131" i="2"/>
  <c r="G120" i="2" l="1"/>
  <c r="G111" i="2"/>
  <c r="G109" i="2"/>
  <c r="G108" i="2"/>
  <c r="G103" i="2"/>
  <c r="G101" i="2"/>
  <c r="G97" i="2"/>
  <c r="G96" i="2"/>
  <c r="G95" i="2"/>
  <c r="G93" i="2"/>
  <c r="G92" i="2"/>
  <c r="G91" i="2"/>
  <c r="G90" i="2"/>
  <c r="G79" i="2" l="1"/>
  <c r="G54" i="2"/>
  <c r="G46" i="2"/>
  <c r="G42" i="2"/>
  <c r="G36" i="2"/>
  <c r="G31" i="2"/>
  <c r="G29" i="2"/>
  <c r="G28" i="2"/>
  <c r="G83" i="2" l="1"/>
  <c r="G12" i="2"/>
  <c r="G11" i="2"/>
  <c r="G85" i="2" l="1"/>
  <c r="G81" i="2"/>
  <c r="G65" i="2"/>
  <c r="G37" i="2"/>
  <c r="G82" i="2" l="1"/>
  <c r="G67" i="2" l="1"/>
  <c r="G9" i="2" l="1"/>
  <c r="G89" i="2" l="1"/>
  <c r="G86" i="2"/>
  <c r="G80" i="2"/>
  <c r="G77" i="2"/>
  <c r="G64" i="2"/>
  <c r="G62" i="2"/>
  <c r="G61" i="2"/>
  <c r="G60" i="2"/>
  <c r="G59" i="2"/>
  <c r="G58" i="2"/>
  <c r="G57" i="2"/>
  <c r="G56" i="2"/>
  <c r="G41" i="2"/>
  <c r="G40" i="2"/>
  <c r="G39" i="2"/>
  <c r="G27" i="2"/>
  <c r="G26" i="2"/>
  <c r="G25" i="2"/>
  <c r="G21" i="2"/>
  <c r="G15" i="2"/>
</calcChain>
</file>

<file path=xl/sharedStrings.xml><?xml version="1.0" encoding="utf-8"?>
<sst xmlns="http://schemas.openxmlformats.org/spreadsheetml/2006/main" count="925" uniqueCount="356">
  <si>
    <t>Identification du projet</t>
  </si>
  <si>
    <t xml:space="preserve">État d'avancement du projet </t>
  </si>
  <si>
    <t>Ministère</t>
  </si>
  <si>
    <t># Projet</t>
  </si>
  <si>
    <r>
      <t xml:space="preserve">Nom du projet </t>
    </r>
    <r>
      <rPr>
        <vertAlign val="superscript"/>
        <sz val="12"/>
        <color theme="1"/>
        <rFont val="Arial"/>
        <family val="2"/>
      </rPr>
      <t>1</t>
    </r>
  </si>
  <si>
    <t>Région</t>
  </si>
  <si>
    <t xml:space="preserve">Étape 
(étude, planification, réalisation, terminé) </t>
  </si>
  <si>
    <r>
      <t>Investissements engagés probables
en date 
du 31 mars 2022</t>
    </r>
    <r>
      <rPr>
        <vertAlign val="superscript"/>
        <sz val="12"/>
        <color theme="1"/>
        <rFont val="Arial"/>
        <family val="2"/>
      </rPr>
      <t>2,3</t>
    </r>
    <r>
      <rPr>
        <sz val="12"/>
        <color theme="1"/>
        <rFont val="Arial"/>
        <family val="2"/>
      </rPr>
      <t xml:space="preserve">
(en M$)</t>
    </r>
  </si>
  <si>
    <r>
      <t xml:space="preserve">Investissements à venir </t>
    </r>
    <r>
      <rPr>
        <vertAlign val="superscript"/>
        <sz val="12"/>
        <color theme="1"/>
        <rFont val="Arial"/>
        <family val="2"/>
      </rPr>
      <t>2,3</t>
    </r>
    <r>
      <rPr>
        <sz val="12"/>
        <color theme="1"/>
        <rFont val="Arial"/>
        <family val="2"/>
      </rPr>
      <t xml:space="preserve">
(en M$) </t>
    </r>
  </si>
  <si>
    <r>
      <t xml:space="preserve">Investissements totaux </t>
    </r>
    <r>
      <rPr>
        <vertAlign val="superscript"/>
        <sz val="12"/>
        <color theme="1"/>
        <rFont val="Arial"/>
        <family val="2"/>
      </rPr>
      <t>2,3</t>
    </r>
    <r>
      <rPr>
        <sz val="12"/>
        <color theme="1"/>
        <rFont val="Arial"/>
        <family val="2"/>
      </rPr>
      <t xml:space="preserve">
(en M$)</t>
    </r>
  </si>
  <si>
    <r>
      <t>Dernier jalon atteint 
de la mesure relative 
à l'acquisition de biens (expropriation)</t>
    </r>
    <r>
      <rPr>
        <vertAlign val="superscript"/>
        <sz val="12"/>
        <color theme="1"/>
        <rFont val="Arial"/>
        <family val="2"/>
      </rPr>
      <t>4</t>
    </r>
  </si>
  <si>
    <t xml:space="preserve">Date 
(AAAA-MM) </t>
  </si>
  <si>
    <r>
      <t>Dernier jalon atteint 
de la mesure relative 
à l'occupation du domaine de l'État
(droits nécessaires 
à la réalisation 
des travaux)</t>
    </r>
    <r>
      <rPr>
        <vertAlign val="superscript"/>
        <sz val="12"/>
        <rFont val="Arial"/>
        <family val="2"/>
      </rPr>
      <t>4</t>
    </r>
  </si>
  <si>
    <r>
      <t xml:space="preserve">Dernier jalon atteint de la mesure relative à l'environnement </t>
    </r>
    <r>
      <rPr>
        <vertAlign val="superscript"/>
        <sz val="12"/>
        <rFont val="Arial"/>
        <family val="2"/>
      </rPr>
      <t>4</t>
    </r>
  </si>
  <si>
    <r>
      <t xml:space="preserve">Dernier jalon atteint de la mesure relative à l'aménagement 
et urbanisme </t>
    </r>
    <r>
      <rPr>
        <vertAlign val="superscript"/>
        <sz val="12"/>
        <rFont val="Arial"/>
        <family val="2"/>
      </rPr>
      <t>4</t>
    </r>
  </si>
  <si>
    <t>Ministère de la Santé et des Services sociaux</t>
  </si>
  <si>
    <t>1</t>
  </si>
  <si>
    <t>Construction - Maison des aînés - Rouyn-Noranda</t>
  </si>
  <si>
    <t>08-Abitibi-Témiscamingue</t>
  </si>
  <si>
    <t>En réalisation</t>
  </si>
  <si>
    <t>Mesure complétée</t>
  </si>
  <si>
    <t>2</t>
  </si>
  <si>
    <t>Construction - Maison des aînés – Val-d'Or</t>
  </si>
  <si>
    <t>3</t>
  </si>
  <si>
    <t>Construction Maison des aînés Palmarolle</t>
  </si>
  <si>
    <t>4</t>
  </si>
  <si>
    <t>Construction d’un centre d’hébergement et de soins de longue durée (CHSLD) à Macamic</t>
  </si>
  <si>
    <t>5</t>
  </si>
  <si>
    <t>Agrandissement et réaménagement de l’urgence et des soins intensifs de l’Hôpital Hôtel-Dieu d’Amos</t>
  </si>
  <si>
    <t>En planification</t>
  </si>
  <si>
    <t/>
  </si>
  <si>
    <t>Construction – Maison des aînés – Rimouski</t>
  </si>
  <si>
    <t>01-Bas-Saint-Laurent</t>
  </si>
  <si>
    <r>
      <t xml:space="preserve">nd </t>
    </r>
    <r>
      <rPr>
        <vertAlign val="superscript"/>
        <sz val="12"/>
        <color theme="1"/>
        <rFont val="Arial"/>
        <family val="2"/>
      </rPr>
      <t>5</t>
    </r>
  </si>
  <si>
    <t>7</t>
  </si>
  <si>
    <t>Construction – Maison des aînés – Québec secteur Sainte-Foy</t>
  </si>
  <si>
    <t>03-Capitale-Nationale</t>
  </si>
  <si>
    <t>Avis de projet notifié</t>
  </si>
  <si>
    <t>8</t>
  </si>
  <si>
    <t>Construction – Maison des aînés – Québec secteur Lebourgneuf</t>
  </si>
  <si>
    <t>9</t>
  </si>
  <si>
    <t>Construction – Maison des aînés – Saint-Hilarion</t>
  </si>
  <si>
    <t>10</t>
  </si>
  <si>
    <t>Construction – Maison des aînés – Portneuf</t>
  </si>
  <si>
    <t>11</t>
  </si>
  <si>
    <t>Reconstruction du Centre d’hébergement et de soins de longue durée (CHSLD) Saint-Augustin à Québec</t>
  </si>
  <si>
    <t>12</t>
  </si>
  <si>
    <t>Agrandissement et réaménagement de l’Hôpital de La Malbaie</t>
  </si>
  <si>
    <t>13</t>
  </si>
  <si>
    <t>Construction – Maison des aînés – Drummondville</t>
  </si>
  <si>
    <t>17-Centre-du-Québec</t>
  </si>
  <si>
    <t>14</t>
  </si>
  <si>
    <t>Construction – Maison des aînés – Arthabaska-et-de-l’Érable</t>
  </si>
  <si>
    <r>
      <t>47</t>
    </r>
    <r>
      <rPr>
        <vertAlign val="superscript"/>
        <sz val="12"/>
        <color theme="1"/>
        <rFont val="Arial"/>
        <family val="2"/>
      </rPr>
      <t xml:space="preserve"> 6</t>
    </r>
  </si>
  <si>
    <t>Construction – Maison des aînés – Trois-Rivières</t>
  </si>
  <si>
    <t>04-Mauricie</t>
  </si>
  <si>
    <t>15</t>
  </si>
  <si>
    <t>Agrandissement et réaménagement de l’Hôtel-Dieu d’Arthabaska</t>
  </si>
  <si>
    <t>16</t>
  </si>
  <si>
    <t>Construction – Maison des aînés – Lévis ouest</t>
  </si>
  <si>
    <t>12-Chaudière-Appalaches</t>
  </si>
  <si>
    <t>17</t>
  </si>
  <si>
    <t>Construction – Maison des aînés – Thetford Mines secteur Black Lake</t>
  </si>
  <si>
    <t>18</t>
  </si>
  <si>
    <t>Construction – Maison des aînés – Saint-Martin-de-Beauce</t>
  </si>
  <si>
    <t>19</t>
  </si>
  <si>
    <t>Modernisation de l’urgence de l’Hôpital de Thetford Mines</t>
  </si>
  <si>
    <t>20</t>
  </si>
  <si>
    <t>Construction – Maison des aînés – Baie-Comeau</t>
  </si>
  <si>
    <t>09-Côte-Nord</t>
  </si>
  <si>
    <t>21</t>
  </si>
  <si>
    <t>Construction – Maison des aînés – Havre-Saint-Pierre</t>
  </si>
  <si>
    <t>22</t>
  </si>
  <si>
    <t>Construction – Maison des aînés – Magog</t>
  </si>
  <si>
    <t>05-Estrie</t>
  </si>
  <si>
    <t>23</t>
  </si>
  <si>
    <t>Construction – Maison des aînés – Sherbrooke</t>
  </si>
  <si>
    <t>24</t>
  </si>
  <si>
    <t>Construction – Maison des aînés – Granby</t>
  </si>
  <si>
    <t>25</t>
  </si>
  <si>
    <t>Construction – Maison des aînés – Coaticook</t>
  </si>
  <si>
    <t>26</t>
  </si>
  <si>
    <t>Construction d’un centre d’hébergement et de soins de longue durée (CHSLD) à Lac-Mégantic</t>
  </si>
  <si>
    <t>27</t>
  </si>
  <si>
    <t>Construction – Maison des aînés – Îles-de-la-Madeleine</t>
  </si>
  <si>
    <t>11-Gaspésie–Îles-de-la-Madeleine</t>
  </si>
  <si>
    <t>28</t>
  </si>
  <si>
    <t>Construction – Maison des aînés – Rivière-au-Renard</t>
  </si>
  <si>
    <t>29</t>
  </si>
  <si>
    <t>Agrandissement et rénovation du Centre d’hébergement et de soins de longue durée (CHLSD) du Rocher-Percé à Chandler</t>
  </si>
  <si>
    <t>30</t>
  </si>
  <si>
    <t>Construction – Maison des aînés – Mascouche</t>
  </si>
  <si>
    <t>14-Lanaudière</t>
  </si>
  <si>
    <t>31</t>
  </si>
  <si>
    <t>Construction – Maison des aînés – L’Assomption</t>
  </si>
  <si>
    <t>32</t>
  </si>
  <si>
    <t>Construction – Maison des aînés – Repentigny</t>
  </si>
  <si>
    <t>33</t>
  </si>
  <si>
    <t>Construction d’un centre d’hébergement et de soins de longue durée (CHSLD) à Sainte-Élisabeth</t>
  </si>
  <si>
    <t>34</t>
  </si>
  <si>
    <t>Reconstruction du Centre d’hébergement et de soins de longue durée (CHSLD) Parphilia-Ferland à Saint-Charles-Borromée</t>
  </si>
  <si>
    <t>35</t>
  </si>
  <si>
    <t>Reconstruction du Centre d’hébergement et de soins de longue durée (CHSLD) Saint-Eusèbe à Joliette</t>
  </si>
  <si>
    <t>36</t>
  </si>
  <si>
    <t>Agrandissement de l’Hôpital Pierre-Le Gardeur</t>
  </si>
  <si>
    <t>37</t>
  </si>
  <si>
    <t>Construction – Maison des aînés – Mirabel centre</t>
  </si>
  <si>
    <t>15-Laurentides</t>
  </si>
  <si>
    <t>38</t>
  </si>
  <si>
    <t>Construction – Maison des aînés – Blainville</t>
  </si>
  <si>
    <t>40</t>
  </si>
  <si>
    <t>Construction – Maison des aînés – Sainte-Anne-des-Plaines</t>
  </si>
  <si>
    <t>41</t>
  </si>
  <si>
    <t>Construction – Maison des aînés – Prévost</t>
  </si>
  <si>
    <t>42</t>
  </si>
  <si>
    <t>Construction – Maison des aînés – Sainte-Agathe-des-Monts</t>
  </si>
  <si>
    <t>39</t>
  </si>
  <si>
    <t>Construction – Maison des aînés – Labelle</t>
  </si>
  <si>
    <t>43</t>
  </si>
  <si>
    <t>Construction d’un centre d’hébergement et de soins de longue durée (CHSLD) à Argenteuil</t>
  </si>
  <si>
    <t>44</t>
  </si>
  <si>
    <t>Modernisation et agrandissement de l’urgence de l’Hôpital de Saint-Eustache et ajout d’unités de soins</t>
  </si>
  <si>
    <t>À l'étude</t>
  </si>
  <si>
    <t>45</t>
  </si>
  <si>
    <t>Construction – Maison des aînés – Laval secteur 
Chomedey 1</t>
  </si>
  <si>
    <t>13-Laval</t>
  </si>
  <si>
    <t>46</t>
  </si>
  <si>
    <t>Construction – Maison des aînés – Laval secteur 
Chomedey 2</t>
  </si>
  <si>
    <t>48</t>
  </si>
  <si>
    <t>Construction – Maison des aînés – Carignan</t>
  </si>
  <si>
    <t>16-Montérégie</t>
  </si>
  <si>
    <t>49</t>
  </si>
  <si>
    <t>Construction – Maison des aînés – Saint-Jean-sur-Richelieu</t>
  </si>
  <si>
    <t>50</t>
  </si>
  <si>
    <t>Construction – Maison des aînés – Châteauguay</t>
  </si>
  <si>
    <t>51</t>
  </si>
  <si>
    <t>Construction – Maison des aînés – Salaberry-de-Valleyfield</t>
  </si>
  <si>
    <t>52</t>
  </si>
  <si>
    <t>Construction – Maison des aînés – Longueuil</t>
  </si>
  <si>
    <t>53</t>
  </si>
  <si>
    <t>Construction – Maison des aînés – Saint-Amable</t>
  </si>
  <si>
    <t>54</t>
  </si>
  <si>
    <t>Construction – Maison des aînés – Beloeil</t>
  </si>
  <si>
    <t>55</t>
  </si>
  <si>
    <t>Construction d'un hôpital à Vaudreuil-Soulanges</t>
  </si>
  <si>
    <t>56</t>
  </si>
  <si>
    <t>Construction de l’Optilab pour le Centre intégré de santé et de services sociaux (CISSS) de la Montérégie-Centre</t>
  </si>
  <si>
    <t>57</t>
  </si>
  <si>
    <t>Construction – Maison des aînés – Ouest de Montréal</t>
  </si>
  <si>
    <t>06-Montréal</t>
  </si>
  <si>
    <t>58</t>
  </si>
  <si>
    <t>Construction – Maison des aînés – Nord de Montréal</t>
  </si>
  <si>
    <t>59</t>
  </si>
  <si>
    <t>Agrandissement du Centre d’hébergement et de soins de longue durée (CHSLD) Henri-Bradet</t>
  </si>
  <si>
    <t>60</t>
  </si>
  <si>
    <t>Reconstruction du Centre d’hébergement et de soins de longue durée (CHSLD) Jeanne-Le Ber</t>
  </si>
  <si>
    <t>Audience au TAQ débutée</t>
  </si>
  <si>
    <t>61</t>
  </si>
  <si>
    <t>Reconstruction du Centre d’hébergement et de soins de longue durée (CHSLD) Rousselot</t>
  </si>
  <si>
    <t>62</t>
  </si>
  <si>
    <t>Reconstruction du Centre d’hébergement et de soins de longue durée (CHSLD) Nicolet</t>
  </si>
  <si>
    <t>63</t>
  </si>
  <si>
    <t>Reconstruction du Centre d’hébergement et de soins de longue durée (CHSLD)
David-Benjamin-Viger</t>
  </si>
  <si>
    <t>64</t>
  </si>
  <si>
    <t>Reconstruction du Centre d’hébergement et de soins de longue durée (CHSLD) de LaSalle</t>
  </si>
  <si>
    <t>65</t>
  </si>
  <si>
    <t>Reconstruction du Centre d’hébergement et de soins de longue durée (CHSLD)
Grace Dart</t>
  </si>
  <si>
    <t>66</t>
  </si>
  <si>
    <t>Reconstruction du Centre d’hébergement et de soins de longue durée (CHSLD) de Dorval</t>
  </si>
  <si>
    <t>67</t>
  </si>
  <si>
    <t>Modernisation des unités de soins du Centre hospitalier de St. Mary</t>
  </si>
  <si>
    <t>68</t>
  </si>
  <si>
    <t>Modernisation de l’urgence de l’Hôpital Fleury</t>
  </si>
  <si>
    <t>69</t>
  </si>
  <si>
    <t>Agrandissement et réaménagement du bloc opératoire et de l’unité de retraitement des dispositifs médicaux de l’Hôpital Santa Cabrini</t>
  </si>
  <si>
    <t>70</t>
  </si>
  <si>
    <t>Agrandissement et modernisation de l’Hôpital de Lachine du Centre universitaire de santé McGill</t>
  </si>
  <si>
    <t>71</t>
  </si>
  <si>
    <t>Agrandissement et modernisation de l’Hôpital de Verdun</t>
  </si>
  <si>
    <t>72</t>
  </si>
  <si>
    <t>Réaménagement du Centre de réadaptation pour les jeunes en difficulté d’adaptation Dominique-Savio à Montréal dans l’arrondissement d’Ahuntsic-Cartierville</t>
  </si>
  <si>
    <t>73</t>
  </si>
  <si>
    <t>Construction – Maison des aînés – Est de Gatineau</t>
  </si>
  <si>
    <t>07-Outaouais</t>
  </si>
  <si>
    <t>74</t>
  </si>
  <si>
    <t>Construction – Maison des aînés – Gatineau</t>
  </si>
  <si>
    <t>75</t>
  </si>
  <si>
    <t>Construction d’un centre d’hébergement et de soins de longue durée (CHSLD) à Maniwaki</t>
  </si>
  <si>
    <t>76</t>
  </si>
  <si>
    <t>Construction de plus de 170 lits en milieu hospitalier en Outaouais</t>
  </si>
  <si>
    <t>77</t>
  </si>
  <si>
    <t>Construction – Maison des aînés – Alma</t>
  </si>
  <si>
    <t>02-Saguenay–Lac-Saint-Jean</t>
  </si>
  <si>
    <t>78</t>
  </si>
  <si>
    <t>Construction – Maison des aînés – Saguenay</t>
  </si>
  <si>
    <t>79</t>
  </si>
  <si>
    <t>Construction – Maison des aînés – Roberval</t>
  </si>
  <si>
    <t>80</t>
  </si>
  <si>
    <t>Agrandissement du bloc opératoire de l’Hôpital de Chicoutimi</t>
  </si>
  <si>
    <t>81</t>
  </si>
  <si>
    <t>Agrandissement du bloc opératoire de l’Hôpital de Dolbeau-Mistassini</t>
  </si>
  <si>
    <t xml:space="preserve">Note 1: Un nom de projet peut être différent de celui publié au tableau de bord des projets d'infrastructure. Les liens hypertextes sont disponibles pour les projets publiés au tableau de bord des projets d'infrastructure. </t>
  </si>
  <si>
    <t>Note 2: Ces informations sont complétées uniquement pour les projets à l’étape de réalisation ou terminés étant donné que les paramètres de coût et d’échéancier d’un projet ne sont pas approuvés et rendus publics pour les projets à l’étape de l’étude ou de planification.</t>
  </si>
  <si>
    <t>Note 3: La reddition de comptes à l'égard des investissements des projets des maisons des aînés est regroupée par CIUSS régional tel que présenté au PQI 2022-2032.</t>
  </si>
  <si>
    <t>Note 4: Si une mesure est utilisée plusieurs fois pour un même projet d'infrastructure, le jalon le plus tardif qui est franchi est inscrit.</t>
  </si>
  <si>
    <t xml:space="preserve">Note 5: Les investissements de ce projet ne sont pas disponibles car ils sont regroupés dans le CIUSS du Bas-Saint-Laurent tel que présenté au PQI 2022-2032. </t>
  </si>
  <si>
    <t>Note 6: Le numéro de projet ne suit pas la séquence puisque la reddition de compte de ces projets est regroupée par CIUSS régional tel que présenté au PQI 2022-2032.</t>
  </si>
  <si>
    <t>Avis d'information transmis</t>
  </si>
  <si>
    <t>Permission temporaire octroyée</t>
  </si>
  <si>
    <t>Déclaration de projet transmise au MELCC, au MFFP et à la municipalité où est situé le projet (art.28,29,33)</t>
  </si>
  <si>
    <t>Avis d'expropriation publié</t>
  </si>
  <si>
    <t>Avis de transfert de propriété publié</t>
  </si>
  <si>
    <t>Autorisations nécessaires (permis, certificat, etc.) obtenues</t>
  </si>
  <si>
    <t>Libération des lieux débutée</t>
  </si>
  <si>
    <t>Déclaration publique de projet notifié à la municipalité</t>
  </si>
  <si>
    <t>Projet réputé autorisé et conforme à la réglementation en raison de la déclaration publique de projet</t>
  </si>
  <si>
    <t xml:space="preserve">Demande d’autorisation  pour atteinte permanente aux milieux humides et hydriques transmise </t>
  </si>
  <si>
    <t>Dépôt de l’avis de projet au MELCC</t>
  </si>
  <si>
    <t>Transmission de la directive à l’organisme public qui a élaboré le projet</t>
  </si>
  <si>
    <t>Publication du rapport du BAPE</t>
  </si>
  <si>
    <t>Début de l’analyse environnementale</t>
  </si>
  <si>
    <t>Adoption du décret par le Conseil des ministres</t>
  </si>
  <si>
    <r>
      <t>Reddition de comptes semestrielle sur la Loi concernant l'accélération de certains projets d'infrastructure</t>
    </r>
    <r>
      <rPr>
        <b/>
        <u/>
        <sz val="18"/>
        <color rgb="FFC42A44"/>
        <rFont val="Arial"/>
        <family val="2"/>
      </rPr>
      <t xml:space="preserve"> en date du 31 mai 2022 (données au 31 mars)</t>
    </r>
  </si>
  <si>
    <t>Ministère de l'Éducation</t>
  </si>
  <si>
    <t>Construction d’une école primaire 4-3-18 à Rimouski (Lab-École)</t>
  </si>
  <si>
    <t>Construction d’une école secondaire à Québec dans l’arrondissement de Charlesbourg</t>
  </si>
  <si>
    <t>Construction d’une école secondaire à Drummondville</t>
  </si>
  <si>
    <t>Construction d’une école secondaire à Terrebonne</t>
  </si>
  <si>
    <t>Construction d’une école primaire 2-12 sur le territoire du Centre de services scolaire des Laurentides</t>
  </si>
  <si>
    <t>Construction d’une école secondaire à Mirabel</t>
  </si>
  <si>
    <t>Construction d’une école secondaire à Saint-Jérôme</t>
  </si>
  <si>
    <t>Construction d’une école secondaire à Laval</t>
  </si>
  <si>
    <t>Construction d’une école spécialisée pouvant accueillir la clientèle handicapée de l’école Alphonse-Desjardins</t>
  </si>
  <si>
    <t>Construction d’un centre de formation aux adultes sur le territoire du Centre de services scolaire de Laval</t>
  </si>
  <si>
    <t>Construction d’une école primaire 6-18 sur le territoire du Centre de services scolaire des Patriotes</t>
  </si>
  <si>
    <t>Construction d’une école primaire 6-18-2 sur le territoire du Centre de services scolaire des Grandes-Seigneuries</t>
  </si>
  <si>
    <t>Construction d’une école primaire à Brossard (secteur Rome)</t>
  </si>
  <si>
    <t>Construction d’une école primaire 6-18 sur le territoire du Centre de services scolaire de Saint-Hyacinthe</t>
  </si>
  <si>
    <t>Agrandissement et réaménagement de l’école secondaire Jacques-Leber à Saint-Constant</t>
  </si>
  <si>
    <t>Agrandissement et réaménagement de l’école secondaire Pierre-Bédard à Saint-Rémi</t>
  </si>
  <si>
    <t>École secondaire Louis-Philippe-Paré du centre de services scolaire des Grandes-Seigneries - Châteauguay - Construction</t>
  </si>
  <si>
    <t>École de formation professionnelle de Châteauguay du centre de services scolaires des Grandes-Seigneuries - Construction</t>
  </si>
  <si>
    <t>Construction d’une école secondaire à Vaudreuil-Dorion</t>
  </si>
  <si>
    <t>Construction d’une école secondaire à Saint-Zotique</t>
  </si>
  <si>
    <t>Agrandissement de l’école secondaire de la Magdeleine à La Prairie</t>
  </si>
  <si>
    <t>Construction du Centre de formation professionnelle pour l’Atelier-école Les Cèdres</t>
  </si>
  <si>
    <t>Construction d’une école primaire et secondaire à Montréal sur l’Île des Soeurs</t>
  </si>
  <si>
    <t>Construction d’une école primaire 3-18 sur le territoire du Centre de services scolaire de la Pointe-de-l’Île</t>
  </si>
  <si>
    <t>Construction d’une école primaire 6-36 sur le territoire du Centre de services scolaire de la Pointe-de-l’Île</t>
  </si>
  <si>
    <t>Construction d’une école primaire 8-21 sur le site du Grand Séminaire</t>
  </si>
  <si>
    <t>Construction d’une école primaire 4-24 à Outremont sur le territoire du Centre de services scolaire Marguerite-Bourgeoys</t>
  </si>
  <si>
    <t>Construction d’une école primaire 6-18 à Montréal dans l’arrondissement de Saint-Laurent</t>
  </si>
  <si>
    <t>Construction d’une école primaire 3-26 (Mont Royal) sur le territoire du Centre de services scolaire Marguerite-Bourgeoys</t>
  </si>
  <si>
    <t>Construction d’une école primaire 6-18 à Montréal dans le secteur ouest de l’arrondissement de Saint-Laurent</t>
  </si>
  <si>
    <t>Construction d’une école secondaire à Montréal dans l’arrondissement d’Anjou</t>
  </si>
  <si>
    <t>Construction d’une école secondaire à Montréal dans l’arrondissement de Saint-Léonard</t>
  </si>
  <si>
    <t>Ministère de 
l'Éducation</t>
  </si>
  <si>
    <t>Construction d’une école secondaire à Montréal dans l’arrondissement de L’île-Bizard–Sainte-Geneviève</t>
  </si>
  <si>
    <t>Agrandissement et réaménagement de l’école Sophie-Barat</t>
  </si>
  <si>
    <t>Construction d’un bâtiment pour loger le Centre de services aux entreprises</t>
  </si>
  <si>
    <t>Construction d’une école primaire 8-24 sur le territoire du Centre de services scolaire des Portages-de-l’Outaouais</t>
  </si>
  <si>
    <t>2021-nov</t>
  </si>
  <si>
    <t>Ministère de l'Enseignement supérieur</t>
  </si>
  <si>
    <t>Agrandissement du Collège Dawson</t>
  </si>
  <si>
    <t>Retiré</t>
  </si>
  <si>
    <t>Agrandissement de l’École de technologie supérieure dans le complexe Dow</t>
  </si>
  <si>
    <t>Acquisition et réaménagement du pavillon Joseph-Armand-Bombardier à l'École Polytechnique</t>
  </si>
  <si>
    <t>Aménagement sur une partie du site de l’Hôpital Royal Victoria du Centre universitaire de santé McGill</t>
  </si>
  <si>
    <t>Réaménagement du campus de Gatineau de l’Université du Québec en Outaouais</t>
  </si>
  <si>
    <t>Ministère des Transports</t>
  </si>
  <si>
    <t>Correction de la courbe Brière et ajout d’une voie de dépassement sur la route 117 à Rivière-Héva</t>
  </si>
  <si>
    <t>Reconstruction du revêtement et reconstruction d’une structure (ponceau) sur la route 101 à Nédelec</t>
  </si>
  <si>
    <t>Reconstruction du revêtement et remplacement de ponceaux sur les routes 101 et 117 à Rouyn-Noranda</t>
  </si>
  <si>
    <t>Reconstruction du pont de la rivière Barrière sur le chemin Saint-Urbain à Rémigny</t>
  </si>
  <si>
    <t>Réaménagement de la route 293 dans le secteur au sud du 2e rang (réaménagement de 4 courbes) à Notre-Dame-des-Neiges</t>
  </si>
  <si>
    <t>Reconstruction de la route 132 et du pont Arthur-Bergeron sur la rivière Mitis à Grand-Métis</t>
  </si>
  <si>
    <t>Reconstruction du pont de l’Île-d’Orléans entre Québec et l’Île-d’Orléans</t>
  </si>
  <si>
    <t>Amélioration de l’autoroute 55 entre Bécancour et Sainte-Eulalie</t>
  </si>
  <si>
    <t>Remplacement de la structure P-04173 enjambant le ruisseau Charland sur la route 132 à Saint-Pierre-les-Becquets</t>
  </si>
  <si>
    <t>Aménagement de voies réservées pour le transport collectif sur le boulevard Guillaume-Couture à Lévis</t>
  </si>
  <si>
    <t>Autorisation à entreprendre les démarches d'acquisitions.</t>
  </si>
  <si>
    <t>Prolongement de l’autoroute 73</t>
  </si>
  <si>
    <t>Réfection et maintien d’actifs du chemin de fer Québec central et prolongement du réseau exploité à l’ouest de Vallée-Jonction</t>
  </si>
  <si>
    <t>Réfection et reconstruction du réseau ferroviaire de la Gaspésie entre Port-Daniel-Gascons et Gaspé</t>
  </si>
  <si>
    <t>Sécurisation de la route 158 entre Saint-Alexis et Joliette (4 projets) (voir amendements)</t>
  </si>
  <si>
    <t>Prolongement de l’autoroute 25 et amélioration de la route 125 (3 projets)</t>
  </si>
  <si>
    <t>Contournement de Saint-Lin–Laurentides et réaménagement de la route 335 (3 projets)</t>
  </si>
  <si>
    <t>Élargissement de la route 337 (chemin Gascon) de la rue Rodrigue à la rue Guillemette à Terrebonne</t>
  </si>
  <si>
    <t>Reconstruction du pont de Bailleul et élargissement de la route 341 entre l'autoroute 40 et la route 344 à L’Assomption</t>
  </si>
  <si>
    <t>Aménagement d’une voie réservée pour autobus et covoiturage sur l’autoroute 15 nord entre les autoroutes 640 et 50</t>
  </si>
  <si>
    <t>Sécurisation de la route 117 entre Labelle et Rivière-Rouge</t>
  </si>
  <si>
    <t>Projets structurants de transport collectif électrique pour prolonger le Réseau express métropolitain vers le centre de Laval et relier l’est et l’ouest de Laval</t>
  </si>
  <si>
    <t>13-Laval
06-Montréal</t>
  </si>
  <si>
    <t>Projet structurant de transport collectif de type service rapide par bus dans l’axe des boulevards Notre-Dame et de la Concorde à Laval</t>
  </si>
  <si>
    <t>Aménagement d’une voie réservée sur l’autoroute 440 est entre la station terminale du service rapide par bus Pie-IX (route 125) et l’autoroute 25</t>
  </si>
  <si>
    <t>Sécurisation et amélioration de la mobilité dans l’échangeur des autoroutes 440 et 15 par la construction d’un lien aérien direct entre les autoroutes 440 ouest et 15 nord et nouvelle entrée vers l’autoroute 15 nord</t>
  </si>
  <si>
    <t>Aménagement d’une voie réservée sur l’autoroute 25 nord entre l’autoroute 440 et l'ïle Saint-Jean</t>
  </si>
  <si>
    <t>13-Laval – 14-Lanaudière</t>
  </si>
  <si>
    <t>Construction de l’autoroute 19 entre Laval et Bois-des-Filion</t>
  </si>
  <si>
    <t>13 - Laval; 14 - Launaudière; 15 - Laurentides</t>
  </si>
  <si>
    <t>Réfection de la chaussée et amélioration de l’autoroute 15 entre Laval et Boisbriand</t>
  </si>
  <si>
    <t>13-Laval – 15-Laurentides</t>
  </si>
  <si>
    <t>Réfection  du pont Gédéon-Ouimet sur l’autoroute 15 entre Laval et Boisbriand</t>
  </si>
  <si>
    <t>Amélioration de la sécurité et stabilisation de la route 361 entre l’autoroute 40 et la municipalité de Sainte-Geneviève-de-Batiscan (réfection de la route)</t>
  </si>
  <si>
    <t>Reconstruction du pont (P-01559) enjambant la rivière Batiscan sur la route 138 à Batiscan</t>
  </si>
  <si>
    <t>Aménagement d’une voie réservée sur l’autoroute 10 est et ouest entre les autoroutes 35 et 30 et réaménagement de bretelles sur les autoroutes 10 et 35</t>
  </si>
  <si>
    <t>Aménagement d’une voie réservée à gauche dans la bretelle de l’autoroute 30 ouest vers l’autoroute 40 est</t>
  </si>
  <si>
    <t>Projet structurant de transport collectif pour desservir le secteur de Chambly/Saint-Jean-sur-Richelieu</t>
  </si>
  <si>
    <t>Projets structurants de transport collectif électrique dans les axes du boulevard Taschereau et de la continuité de la ligne jaune du réseau de métro</t>
  </si>
  <si>
    <t>Construction de l’autoroute 35 entre Saint-Armand et la frontière américaine (phase IV)</t>
  </si>
  <si>
    <t>05 - Estrie</t>
  </si>
  <si>
    <t>Amélioration de l’autoroute 30 entre Brossard et Boucherville</t>
  </si>
  <si>
    <t>Aménagement de l’autoroute 20 entre Beloeil et Sainte-Julie</t>
  </si>
  <si>
    <t>Construction de l’échangeur Saint-Alexandre sur l’autoroute 35 à Saint-Alexandre</t>
  </si>
  <si>
    <t>Réaménagement de la route 104 à La Prairie entre l’autoroute 30 et la limite de Saint-Jean-sur-Richelieu</t>
  </si>
  <si>
    <t>Reconstruction de la structure P-07331 sur la route 104 direction ouest au-dessus de la rivière L’Acadie à Saint-Jean-sur-Richelieu</t>
  </si>
  <si>
    <t>Construction du Centre d’attachement nord-ouest de la Société de transport de Montréal – Métro de Montréal</t>
  </si>
  <si>
    <t>Projet structurant de transport collectif électrique pour relier l'est et le nord-Est de Montréal au centre-ville</t>
  </si>
  <si>
    <t>Projet structurant de transport collectif électrique pour relier le sud-ouest de Montréal au centre-ville</t>
  </si>
  <si>
    <t>Prolongement de la ligne bleue du Métro de Montréal, de la station Saint-Michel à Anjou</t>
  </si>
  <si>
    <t>Amélioration des accès au Port (Phase II) par le prolongement de l’avenue Souligny et du boulevard de l’Assomption à Montréal dans l’arrondissement Mercier–Hochelaga-Maisonneuve</t>
  </si>
  <si>
    <t>Reconstruction du pont de l’Île-aux-Tourtes entre Vaudreuil-Dorion et Senneville</t>
  </si>
  <si>
    <t>06-Montréal  – 16-Montérégie</t>
  </si>
  <si>
    <t>Système de transport collectif structurant dans le secteur ouest de Gatineau</t>
  </si>
  <si>
    <t>Voies réservées du Rapibus de la Société de transport de l’Outaouais (phase III) à Gatineau entre les boulevards Lorrain et de l’Aéroport</t>
  </si>
  <si>
    <t>Amélioration de l’autoroute 50 entre L’Ange-Gardien et Mirabel</t>
  </si>
  <si>
    <t>07-Outaouais – 15-Laurentides</t>
  </si>
  <si>
    <t>Amélioration de la route 170 à Saint-Bruno et de la route 169 vers Alma</t>
  </si>
  <si>
    <t>Réaménagement de courbes du km 70 au km 73 sur la route 170 à L’Anse-Saint-Jean</t>
  </si>
  <si>
    <t>Correction de la courbe Émile-Doré sur la route 169 à Métabetchouan</t>
  </si>
  <si>
    <t>Société québécoise des infrastructures</t>
  </si>
  <si>
    <t>Agrandissement et rénovation du palais de justice de Rouyn-Noranda</t>
  </si>
  <si>
    <t>174</t>
  </si>
  <si>
    <t>Réfection du stationnement D’Youville</t>
  </si>
  <si>
    <t>175</t>
  </si>
  <si>
    <t>Construction d’un poste de la Sûreté du Québec à Waterloo</t>
  </si>
  <si>
    <t>176</t>
  </si>
  <si>
    <t>Réaménagement du palais de justice de Saint-Hyacinthe</t>
  </si>
  <si>
    <t>177</t>
  </si>
  <si>
    <t>Réaménagement et mise aux normes du Centre de services Anjou du ministère des Transports</t>
  </si>
  <si>
    <t>178</t>
  </si>
  <si>
    <t>Réfection et aménagement du 1000, rue Fullum à Montréal</t>
  </si>
  <si>
    <t>179</t>
  </si>
  <si>
    <t>Réfection et relocalisation de la morgue dans l’Édifice Wilfrid-Derome situé au 1701, rue Parthenais à Montréal</t>
  </si>
  <si>
    <t>180</t>
  </si>
  <si>
    <t>Réfection de l’Édifice Gérald-Godin situé au 360, rue McGill à Montréal</t>
  </si>
  <si>
    <t>Note 7: Il s'agit maintenant de deux projets distincts tel qu'inscrits au PQI 2022-2032.</t>
  </si>
  <si>
    <r>
      <t xml:space="preserve">98 </t>
    </r>
    <r>
      <rPr>
        <vertAlign val="superscript"/>
        <sz val="12"/>
        <color theme="1"/>
        <rFont val="Arial"/>
        <family val="2"/>
      </rPr>
      <t>7</t>
    </r>
  </si>
  <si>
    <t>Note 8: Ce projet est retiré, car le besoin sera comblé par la réalisation du projet  "Autoroute 10 entre Brossard et Carignan" du secteur du Réseau routier inscrit en planification au PQI 2022-2032.</t>
  </si>
  <si>
    <t xml:space="preserve">Note 9: CDPQ Infra a confirmé son intérêt à le prendre en charge et le gouvernement lui en confiera la gestion. </t>
  </si>
  <si>
    <t>Note 10: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t>
  </si>
  <si>
    <r>
      <t xml:space="preserve">154 </t>
    </r>
    <r>
      <rPr>
        <vertAlign val="superscript"/>
        <sz val="12"/>
        <color theme="1"/>
        <rFont val="Arial"/>
        <family val="2"/>
      </rPr>
      <t>8</t>
    </r>
  </si>
  <si>
    <r>
      <t>163</t>
    </r>
    <r>
      <rPr>
        <vertAlign val="superscript"/>
        <sz val="12"/>
        <color theme="1"/>
        <rFont val="Arial"/>
        <family val="2"/>
      </rPr>
      <t xml:space="preserve"> 9</t>
    </r>
  </si>
  <si>
    <r>
      <t>163</t>
    </r>
    <r>
      <rPr>
        <vertAlign val="superscript"/>
        <sz val="12"/>
        <color theme="1"/>
        <rFont val="Arial"/>
        <family val="2"/>
      </rPr>
      <t xml:space="preserve"> 10</t>
    </r>
  </si>
  <si>
    <t>Note 11: Certaines mesures d'accélération pour des projets au MTQ ont été inscrites pour la première fois dans le cadre de la présente reddition de comptes mais avaient été utilisées au cours des périodes précédentes.</t>
  </si>
  <si>
    <r>
      <t xml:space="preserve">Application des mesures d'accélération </t>
    </r>
    <r>
      <rPr>
        <b/>
        <vertAlign val="superscript"/>
        <sz val="12"/>
        <color theme="0"/>
        <rFont val="Arial"/>
        <family val="2"/>
      </rPr>
      <t>11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</si>
</sst>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m"/>
    <numFmt numFmtId="165" formatCode="0.0"/>
    <numFmt numFmtId="166" formatCode="[=0]&quot;-&quot;;#,##0.0"/>
  </numFmts>
  <fonts count="19" x14ac:knownFonts="1">
    <font>
      <sz val="11"/>
      <color theme="1"/>
      <name val="Calibri"/>
      <family val="2"/>
      <scheme val="minor"/>
    </font>
    <font>
      <sz val="10"/>
      <color theme="1"/>
      <name val="Arial"/>
      <family val="2"/>
    </font>
    <font>
      <b/>
      <u/>
      <sz val="14"/>
      <color theme="1"/>
      <name val="Arial"/>
      <family val="2"/>
    </font>
    <font>
      <u/>
      <sz val="11"/>
      <color theme="10"/>
      <name val="Calibri"/>
      <family val="2"/>
      <scheme val="minor"/>
    </font>
    <font>
      <b/>
      <u/>
      <sz val="18"/>
      <color theme="1"/>
      <name val="Arial"/>
      <family val="2"/>
    </font>
    <font>
      <b/>
      <sz val="12"/>
      <color theme="0"/>
      <name val="Arial"/>
      <family val="2"/>
    </font>
    <font>
      <sz val="12"/>
      <color theme="1"/>
      <name val="Arial"/>
      <family val="2"/>
    </font>
    <font>
      <vertAlign val="superscript"/>
      <sz val="12"/>
      <color theme="1"/>
      <name val="Arial"/>
      <family val="2"/>
    </font>
    <font>
      <sz val="12"/>
      <name val="Arial"/>
      <family val="2"/>
    </font>
    <font>
      <vertAlign val="superscript"/>
      <sz val="12"/>
      <name val="Arial"/>
      <family val="2"/>
    </font>
    <font>
      <u/>
      <sz val="12"/>
      <color theme="10"/>
      <name val="Arial"/>
      <family val="2"/>
    </font>
    <font>
      <sz val="12"/>
      <color theme="1"/>
      <name val="Arial"/>
      <family val="2"/>
    </font>
    <font>
      <sz val="12"/>
      <color rgb="FFFF0000"/>
      <name val="Arial"/>
      <family val="2"/>
    </font>
    <font>
      <b/>
      <u/>
      <sz val="18"/>
      <color rgb="FFC42A44"/>
      <name val="Arial"/>
      <family val="2"/>
    </font>
    <font>
      <sz val="12"/>
      <color rgb="FFC42A44"/>
      <name val="Arial"/>
      <family val="2"/>
    </font>
    <font>
      <strike/>
      <sz val="12"/>
      <name val="Arial"/>
      <family val="2"/>
    </font>
    <font>
      <strike/>
      <sz val="12"/>
      <color theme="1"/>
      <name val="Arial"/>
      <family val="2"/>
    </font>
    <font>
      <u/>
      <sz val="11"/>
      <color theme="10"/>
      <name val="Arial"/>
      <family val="2"/>
    </font>
    <font>
      <b/>
      <vertAlign val="superscript"/>
      <sz val="12"/>
      <color theme="0"/>
      <name val="Arial"/>
      <family val="2"/>
    </font>
  </fonts>
  <fills count="8">
    <fill>
      <patternFill patternType="none"/>
    </fill>
    <fill>
      <patternFill patternType="gray125"/>
    </fill>
    <fill>
      <patternFill patternType="solid">
        <fgColor theme="4" tint="-0.249977111117893"/>
        <bgColor indexed="64"/>
      </patternFill>
    </fill>
    <fill>
      <patternFill patternType="solid">
        <fgColor rgb="FF00B0F0"/>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25">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6" fillId="0" borderId="2" xfId="0" applyFont="1" applyBorder="1" applyAlignment="1">
      <alignment vertical="center" wrapText="1"/>
    </xf>
    <xf numFmtId="164" fontId="6" fillId="0" borderId="2" xfId="0" applyNumberFormat="1" applyFont="1" applyBorder="1" applyAlignment="1">
      <alignment vertical="center" wrapText="1"/>
    </xf>
    <xf numFmtId="0" fontId="6" fillId="0" borderId="13" xfId="0" applyFont="1" applyBorder="1" applyAlignment="1">
      <alignment vertical="center" wrapText="1"/>
    </xf>
    <xf numFmtId="0" fontId="6" fillId="0" borderId="4" xfId="0" applyFont="1" applyBorder="1" applyAlignment="1">
      <alignment vertical="center" wrapText="1"/>
    </xf>
    <xf numFmtId="164" fontId="6" fillId="0" borderId="4" xfId="0" applyNumberFormat="1" applyFont="1" applyBorder="1" applyAlignment="1">
      <alignment vertical="center" wrapText="1"/>
    </xf>
    <xf numFmtId="0" fontId="10" fillId="0" borderId="4" xfId="1" applyFont="1" applyFill="1" applyBorder="1" applyAlignment="1">
      <alignment vertical="center" wrapText="1"/>
    </xf>
    <xf numFmtId="0" fontId="10" fillId="0" borderId="4" xfId="1" applyFont="1" applyBorder="1" applyAlignment="1">
      <alignment vertical="center" wrapText="1"/>
    </xf>
    <xf numFmtId="0" fontId="6" fillId="0" borderId="15" xfId="0" applyFont="1" applyBorder="1" applyAlignment="1">
      <alignment vertical="center" wrapText="1"/>
    </xf>
    <xf numFmtId="164" fontId="6" fillId="0" borderId="15" xfId="0" applyNumberFormat="1" applyFont="1" applyBorder="1" applyAlignment="1">
      <alignment vertical="center" wrapText="1"/>
    </xf>
    <xf numFmtId="164" fontId="6" fillId="0" borderId="3" xfId="0" applyNumberFormat="1" applyFont="1" applyBorder="1" applyAlignment="1">
      <alignment horizontal="center" vertical="center" wrapText="1"/>
    </xf>
    <xf numFmtId="164" fontId="6" fillId="0" borderId="5" xfId="0" applyNumberFormat="1" applyFont="1" applyBorder="1" applyAlignment="1">
      <alignment horizontal="center" vertical="center" wrapText="1"/>
    </xf>
    <xf numFmtId="0" fontId="2" fillId="0" borderId="0" xfId="0" applyFont="1" applyAlignment="1">
      <alignment horizontal="center" vertical="center"/>
    </xf>
    <xf numFmtId="0" fontId="6" fillId="0" borderId="4" xfId="0" applyFont="1" applyBorder="1" applyAlignment="1">
      <alignment horizontal="center" vertical="center" wrapText="1"/>
    </xf>
    <xf numFmtId="0" fontId="6" fillId="6" borderId="4" xfId="0" applyFont="1" applyFill="1" applyBorder="1" applyAlignment="1">
      <alignment vertical="center" wrapText="1"/>
    </xf>
    <xf numFmtId="164" fontId="6" fillId="6" borderId="5" xfId="0" applyNumberFormat="1" applyFont="1" applyFill="1" applyBorder="1" applyAlignment="1">
      <alignment horizontal="center" vertical="center" wrapText="1"/>
    </xf>
    <xf numFmtId="0" fontId="11" fillId="0" borderId="4" xfId="0" applyFont="1" applyBorder="1" applyAlignment="1">
      <alignment vertical="center" wrapText="1"/>
    </xf>
    <xf numFmtId="164" fontId="11" fillId="0" borderId="4" xfId="0" applyNumberFormat="1" applyFont="1" applyBorder="1" applyAlignment="1">
      <alignment vertical="center" wrapText="1"/>
    </xf>
    <xf numFmtId="0" fontId="1" fillId="7" borderId="0" xfId="0" applyFont="1" applyFill="1" applyAlignment="1">
      <alignment vertical="center"/>
    </xf>
    <xf numFmtId="0" fontId="6" fillId="0" borderId="4" xfId="0" applyFont="1" applyFill="1" applyBorder="1" applyAlignment="1">
      <alignment vertical="center" wrapText="1"/>
    </xf>
    <xf numFmtId="164" fontId="6" fillId="0" borderId="4" xfId="0" applyNumberFormat="1" applyFont="1" applyFill="1" applyBorder="1" applyAlignment="1">
      <alignment vertical="center" wrapText="1"/>
    </xf>
    <xf numFmtId="164" fontId="6" fillId="0" borderId="5" xfId="0" applyNumberFormat="1" applyFont="1" applyFill="1" applyBorder="1" applyAlignment="1">
      <alignment horizontal="center" vertical="center" wrapText="1"/>
    </xf>
    <xf numFmtId="0" fontId="1" fillId="0" borderId="0" xfId="0" applyFont="1" applyFill="1" applyAlignment="1">
      <alignment vertical="center"/>
    </xf>
    <xf numFmtId="0" fontId="6" fillId="0" borderId="1" xfId="0" applyFont="1" applyFill="1" applyBorder="1" applyAlignment="1">
      <alignment vertical="center" wrapText="1"/>
    </xf>
    <xf numFmtId="0" fontId="6" fillId="0" borderId="2" xfId="0" applyFont="1" applyFill="1" applyBorder="1" applyAlignment="1">
      <alignment horizontal="center" vertical="center" wrapText="1"/>
    </xf>
    <xf numFmtId="0" fontId="10" fillId="0" borderId="2" xfId="1" applyFont="1" applyFill="1" applyBorder="1" applyAlignment="1">
      <alignment vertical="center" wrapText="1"/>
    </xf>
    <xf numFmtId="0" fontId="6" fillId="0" borderId="2" xfId="0" applyFont="1" applyFill="1" applyBorder="1" applyAlignment="1">
      <alignment vertical="center" wrapText="1"/>
    </xf>
    <xf numFmtId="0" fontId="6" fillId="0" borderId="13" xfId="0" applyFont="1" applyFill="1" applyBorder="1" applyAlignment="1">
      <alignment vertical="center" wrapText="1"/>
    </xf>
    <xf numFmtId="0" fontId="6" fillId="0" borderId="4" xfId="0" applyFont="1" applyFill="1" applyBorder="1" applyAlignment="1">
      <alignment horizontal="center" vertical="center" wrapText="1"/>
    </xf>
    <xf numFmtId="0" fontId="6" fillId="0" borderId="17" xfId="0" applyFont="1" applyFill="1" applyBorder="1" applyAlignment="1">
      <alignment horizontal="center" vertical="center" wrapText="1"/>
    </xf>
    <xf numFmtId="166" fontId="12" fillId="0" borderId="4" xfId="0" applyNumberFormat="1" applyFont="1" applyFill="1" applyBorder="1" applyAlignment="1">
      <alignment horizontal="center" vertical="center" wrapText="1"/>
    </xf>
    <xf numFmtId="166" fontId="8" fillId="0" borderId="15" xfId="0" applyNumberFormat="1" applyFont="1" applyFill="1" applyBorder="1" applyAlignment="1">
      <alignment horizontal="center" vertical="center" wrapText="1"/>
    </xf>
    <xf numFmtId="166" fontId="8" fillId="0" borderId="4" xfId="0" applyNumberFormat="1" applyFont="1" applyFill="1" applyBorder="1" applyAlignment="1">
      <alignment horizontal="center" vertical="center" wrapText="1"/>
    </xf>
    <xf numFmtId="166" fontId="6" fillId="0" borderId="4" xfId="0" applyNumberFormat="1" applyFont="1" applyFill="1" applyBorder="1" applyAlignment="1">
      <alignment horizontal="center" vertical="center" wrapText="1"/>
    </xf>
    <xf numFmtId="166" fontId="8" fillId="0" borderId="18" xfId="0" applyNumberFormat="1" applyFont="1" applyFill="1" applyBorder="1" applyAlignment="1">
      <alignment horizontal="center" vertical="center" wrapText="1"/>
    </xf>
    <xf numFmtId="165" fontId="8" fillId="0" borderId="4" xfId="0" applyNumberFormat="1" applyFont="1" applyFill="1" applyBorder="1" applyAlignment="1">
      <alignment horizontal="center" vertical="center" wrapText="1"/>
    </xf>
    <xf numFmtId="165" fontId="6" fillId="0" borderId="4" xfId="0" applyNumberFormat="1" applyFont="1" applyFill="1" applyBorder="1" applyAlignment="1">
      <alignment horizontal="center" vertical="center" wrapText="1"/>
    </xf>
    <xf numFmtId="166" fontId="8" fillId="0" borderId="4" xfId="0" applyNumberFormat="1" applyFont="1" applyFill="1" applyBorder="1" applyAlignment="1">
      <alignment horizontal="center" vertical="center" wrapText="1"/>
    </xf>
    <xf numFmtId="166" fontId="6" fillId="0" borderId="4"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14" fillId="0" borderId="4" xfId="0" applyFont="1" applyBorder="1" applyAlignment="1">
      <alignment vertical="center" wrapText="1"/>
    </xf>
    <xf numFmtId="164" fontId="14" fillId="0" borderId="4" xfId="0" applyNumberFormat="1" applyFont="1" applyBorder="1" applyAlignment="1">
      <alignment vertical="center" wrapText="1"/>
    </xf>
    <xf numFmtId="0" fontId="2" fillId="0" borderId="0" xfId="0" applyFont="1" applyAlignment="1">
      <alignment horizontal="center" vertical="center"/>
    </xf>
    <xf numFmtId="0" fontId="5" fillId="3" borderId="1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4" fillId="0" borderId="0" xfId="0" applyFont="1" applyAlignment="1">
      <alignment horizontal="center" vertical="center"/>
    </xf>
    <xf numFmtId="166" fontId="8" fillId="0" borderId="2" xfId="0" applyNumberFormat="1" applyFont="1" applyFill="1" applyBorder="1" applyAlignment="1">
      <alignment horizontal="center" vertical="center"/>
    </xf>
    <xf numFmtId="166" fontId="8" fillId="0" borderId="4" xfId="0" applyNumberFormat="1" applyFont="1" applyFill="1" applyBorder="1" applyAlignment="1">
      <alignment horizontal="center" vertical="center"/>
    </xf>
    <xf numFmtId="166" fontId="8" fillId="0" borderId="2" xfId="0" applyNumberFormat="1" applyFont="1" applyFill="1" applyBorder="1" applyAlignment="1">
      <alignment horizontal="center" vertical="center" wrapText="1"/>
    </xf>
    <xf numFmtId="166" fontId="8" fillId="0" borderId="4" xfId="0" applyNumberFormat="1" applyFont="1" applyFill="1" applyBorder="1" applyAlignment="1">
      <alignment horizontal="center" vertical="center" wrapText="1"/>
    </xf>
    <xf numFmtId="166" fontId="6" fillId="0" borderId="4" xfId="0" applyNumberFormat="1" applyFont="1" applyFill="1" applyBorder="1" applyAlignment="1">
      <alignment horizontal="center" vertical="center" wrapText="1"/>
    </xf>
    <xf numFmtId="166" fontId="8" fillId="0" borderId="18" xfId="0" applyNumberFormat="1" applyFont="1" applyFill="1" applyBorder="1" applyAlignment="1">
      <alignment horizontal="center" vertical="center" wrapText="1"/>
    </xf>
    <xf numFmtId="166" fontId="8" fillId="0" borderId="20" xfId="0" applyNumberFormat="1" applyFont="1" applyFill="1" applyBorder="1" applyAlignment="1">
      <alignment horizontal="center" vertical="center" wrapText="1"/>
    </xf>
    <xf numFmtId="166" fontId="8" fillId="0" borderId="19" xfId="0" applyNumberFormat="1" applyFont="1" applyFill="1" applyBorder="1" applyAlignment="1">
      <alignment horizontal="center" vertical="center" wrapText="1"/>
    </xf>
    <xf numFmtId="166" fontId="8" fillId="0" borderId="18" xfId="0" applyNumberFormat="1" applyFont="1" applyFill="1" applyBorder="1" applyAlignment="1">
      <alignment horizontal="center" vertical="center"/>
    </xf>
    <xf numFmtId="166" fontId="8" fillId="0" borderId="19" xfId="0" applyNumberFormat="1" applyFont="1" applyFill="1" applyBorder="1" applyAlignment="1">
      <alignment horizontal="center" vertical="center"/>
    </xf>
    <xf numFmtId="0" fontId="6" fillId="0" borderId="4" xfId="0" applyFont="1" applyFill="1" applyBorder="1" applyAlignment="1">
      <alignment horizontal="center" vertical="center" wrapText="1"/>
    </xf>
    <xf numFmtId="0" fontId="6" fillId="0" borderId="0" xfId="0" applyFont="1" applyAlignment="1">
      <alignment horizontal="left" vertical="center" wrapText="1"/>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166" fontId="6" fillId="0" borderId="18" xfId="0" applyNumberFormat="1" applyFont="1" applyFill="1" applyBorder="1" applyAlignment="1">
      <alignment horizontal="center" vertical="center" wrapText="1"/>
    </xf>
    <xf numFmtId="166" fontId="6" fillId="0" borderId="19" xfId="0" applyNumberFormat="1" applyFont="1" applyFill="1" applyBorder="1" applyAlignment="1">
      <alignment horizontal="center" vertical="center" wrapText="1"/>
    </xf>
    <xf numFmtId="0" fontId="8" fillId="6" borderId="4" xfId="0" applyFont="1" applyFill="1" applyBorder="1" applyAlignment="1">
      <alignment vertical="center" wrapText="1"/>
    </xf>
    <xf numFmtId="165" fontId="8" fillId="0" borderId="4" xfId="0" applyNumberFormat="1" applyFont="1" applyBorder="1" applyAlignment="1">
      <alignment horizontal="center" vertical="center" wrapText="1"/>
    </xf>
    <xf numFmtId="164" fontId="6" fillId="6" borderId="4" xfId="0" applyNumberFormat="1" applyFont="1" applyFill="1" applyBorder="1" applyAlignment="1">
      <alignment horizontal="center" vertical="center" wrapText="1"/>
    </xf>
    <xf numFmtId="0" fontId="6" fillId="6" borderId="13" xfId="0" applyFont="1" applyFill="1" applyBorder="1" applyAlignment="1">
      <alignment vertical="center" wrapText="1"/>
    </xf>
    <xf numFmtId="0" fontId="10" fillId="6" borderId="4" xfId="1" applyFont="1" applyFill="1" applyBorder="1" applyAlignment="1">
      <alignment vertical="center" wrapText="1"/>
    </xf>
    <xf numFmtId="0" fontId="3" fillId="0" borderId="4" xfId="1" applyFill="1" applyBorder="1" applyAlignment="1">
      <alignment vertical="center" wrapText="1"/>
    </xf>
    <xf numFmtId="164" fontId="6" fillId="0" borderId="4" xfId="0" applyNumberFormat="1" applyFont="1" applyBorder="1" applyAlignment="1">
      <alignment horizontal="center" vertical="center" wrapText="1"/>
    </xf>
    <xf numFmtId="164" fontId="6" fillId="6" borderId="0" xfId="0" applyNumberFormat="1" applyFont="1" applyFill="1" applyAlignment="1">
      <alignment horizontal="center" vertical="center" wrapText="1"/>
    </xf>
    <xf numFmtId="165" fontId="8" fillId="6" borderId="4" xfId="0" applyNumberFormat="1" applyFont="1" applyFill="1" applyBorder="1" applyAlignment="1">
      <alignment horizontal="center" vertical="center" wrapText="1"/>
    </xf>
    <xf numFmtId="0" fontId="1" fillId="6" borderId="0" xfId="0" applyFont="1" applyFill="1" applyAlignment="1">
      <alignment vertical="center"/>
    </xf>
    <xf numFmtId="0" fontId="10" fillId="6" borderId="0" xfId="1" applyFont="1" applyFill="1" applyBorder="1" applyAlignment="1">
      <alignment vertical="center" wrapText="1"/>
    </xf>
    <xf numFmtId="0" fontId="8" fillId="0" borderId="4" xfId="0" applyFont="1" applyBorder="1" applyAlignment="1">
      <alignment vertical="center" wrapText="1"/>
    </xf>
    <xf numFmtId="0" fontId="14" fillId="6" borderId="4" xfId="0" applyFont="1" applyFill="1" applyBorder="1" applyAlignment="1">
      <alignment vertical="center" wrapText="1"/>
    </xf>
    <xf numFmtId="164" fontId="14" fillId="6" borderId="4" xfId="0" applyNumberFormat="1" applyFont="1" applyFill="1" applyBorder="1" applyAlignment="1">
      <alignment horizontal="center" vertical="center" wrapText="1"/>
    </xf>
    <xf numFmtId="0" fontId="10" fillId="0" borderId="0" xfId="1" applyFont="1" applyBorder="1" applyAlignment="1">
      <alignment vertical="center" wrapText="1"/>
    </xf>
    <xf numFmtId="164" fontId="14" fillId="0" borderId="4" xfId="0" applyNumberFormat="1" applyFont="1" applyBorder="1" applyAlignment="1">
      <alignment horizontal="center" vertical="center" wrapText="1"/>
    </xf>
    <xf numFmtId="164" fontId="12" fillId="0" borderId="4" xfId="0" applyNumberFormat="1" applyFont="1" applyBorder="1" applyAlignment="1">
      <alignment horizontal="center" vertical="center" wrapText="1"/>
    </xf>
    <xf numFmtId="164" fontId="8" fillId="0" borderId="5" xfId="0" applyNumberFormat="1" applyFont="1" applyBorder="1" applyAlignment="1">
      <alignment horizontal="center" vertical="center" wrapText="1"/>
    </xf>
    <xf numFmtId="0" fontId="15" fillId="6" borderId="4" xfId="0" applyFont="1" applyFill="1" applyBorder="1" applyAlignment="1">
      <alignment vertical="center" wrapText="1"/>
    </xf>
    <xf numFmtId="0" fontId="16" fillId="6" borderId="4" xfId="0" applyFont="1" applyFill="1" applyBorder="1" applyAlignment="1">
      <alignment vertical="center" wrapText="1"/>
    </xf>
    <xf numFmtId="164" fontId="16" fillId="6" borderId="4" xfId="0" applyNumberFormat="1" applyFont="1" applyFill="1" applyBorder="1" applyAlignment="1">
      <alignment horizontal="center" vertical="center" wrapText="1"/>
    </xf>
    <xf numFmtId="164" fontId="16" fillId="6" borderId="5" xfId="0" applyNumberFormat="1" applyFont="1" applyFill="1" applyBorder="1" applyAlignment="1">
      <alignment horizontal="center" vertical="center" wrapText="1"/>
    </xf>
    <xf numFmtId="0" fontId="6" fillId="6" borderId="4" xfId="0" applyFont="1" applyFill="1" applyBorder="1" applyAlignment="1">
      <alignment vertical="center"/>
    </xf>
    <xf numFmtId="165" fontId="6" fillId="0" borderId="4" xfId="0" applyNumberFormat="1" applyFont="1" applyBorder="1" applyAlignment="1">
      <alignment horizontal="center" vertical="center" wrapText="1"/>
    </xf>
    <xf numFmtId="0" fontId="6" fillId="6" borderId="4" xfId="0" applyFont="1" applyFill="1" applyBorder="1" applyAlignment="1">
      <alignment horizontal="center" vertical="center"/>
    </xf>
    <xf numFmtId="0" fontId="6" fillId="6" borderId="5" xfId="0" applyFont="1" applyFill="1" applyBorder="1" applyAlignment="1">
      <alignment horizontal="center" vertical="center"/>
    </xf>
    <xf numFmtId="0" fontId="6" fillId="0" borderId="14" xfId="0" applyFont="1" applyBorder="1" applyAlignment="1">
      <alignment vertical="center" wrapText="1"/>
    </xf>
    <xf numFmtId="0" fontId="6" fillId="0" borderId="15"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13" xfId="0" applyFont="1" applyBorder="1" applyAlignment="1">
      <alignment horizontal="left" vertical="center" wrapText="1"/>
    </xf>
    <xf numFmtId="165" fontId="8" fillId="0" borderId="4" xfId="0" applyNumberFormat="1" applyFont="1" applyBorder="1" applyAlignment="1">
      <alignment vertical="center" wrapText="1"/>
    </xf>
    <xf numFmtId="165" fontId="6" fillId="0" borderId="4" xfId="0" applyNumberFormat="1" applyFont="1" applyBorder="1" applyAlignment="1">
      <alignment vertical="center" wrapText="1"/>
    </xf>
    <xf numFmtId="164" fontId="6" fillId="0" borderId="5" xfId="0" applyNumberFormat="1" applyFont="1" applyBorder="1" applyAlignment="1">
      <alignment vertical="center" wrapText="1"/>
    </xf>
    <xf numFmtId="164" fontId="6" fillId="0" borderId="16" xfId="0" applyNumberFormat="1" applyFont="1" applyBorder="1" applyAlignment="1">
      <alignment vertical="center" wrapText="1"/>
    </xf>
    <xf numFmtId="49" fontId="6" fillId="0" borderId="19" xfId="0" applyNumberFormat="1" applyFont="1" applyBorder="1" applyAlignment="1">
      <alignment horizontal="center" vertical="center" wrapText="1"/>
    </xf>
    <xf numFmtId="0" fontId="6" fillId="6" borderId="19" xfId="0" applyFont="1" applyFill="1" applyBorder="1" applyAlignment="1">
      <alignment horizontal="center" vertical="center" wrapText="1"/>
    </xf>
    <xf numFmtId="165" fontId="6" fillId="6" borderId="19" xfId="0" applyNumberFormat="1" applyFont="1" applyFill="1" applyBorder="1" applyAlignment="1">
      <alignment horizontal="center" vertical="center" wrapText="1"/>
    </xf>
    <xf numFmtId="165" fontId="6" fillId="0" borderId="19" xfId="0" applyNumberFormat="1" applyFont="1" applyBorder="1" applyAlignment="1">
      <alignment horizontal="center" vertical="center" wrapText="1"/>
    </xf>
    <xf numFmtId="0" fontId="6" fillId="6" borderId="4" xfId="0" applyFont="1" applyFill="1" applyBorder="1" applyAlignment="1">
      <alignment vertical="top" wrapText="1"/>
    </xf>
    <xf numFmtId="0" fontId="10" fillId="0" borderId="4" xfId="1" applyFont="1" applyBorder="1" applyAlignment="1">
      <alignment wrapText="1"/>
    </xf>
    <xf numFmtId="164" fontId="14" fillId="6" borderId="5" xfId="0" applyNumberFormat="1" applyFont="1" applyFill="1" applyBorder="1" applyAlignment="1">
      <alignment horizontal="center" vertical="center" wrapText="1"/>
    </xf>
    <xf numFmtId="2" fontId="6" fillId="0" borderId="19" xfId="0" applyNumberFormat="1" applyFont="1" applyBorder="1" applyAlignment="1">
      <alignment horizontal="center" vertical="center" wrapText="1"/>
    </xf>
    <xf numFmtId="0" fontId="6" fillId="0" borderId="20" xfId="0" applyFont="1" applyBorder="1" applyAlignment="1">
      <alignment vertical="center" wrapText="1"/>
    </xf>
    <xf numFmtId="0" fontId="17" fillId="0" borderId="15" xfId="1" applyFont="1" applyBorder="1" applyAlignment="1">
      <alignment vertical="center" wrapText="1"/>
    </xf>
    <xf numFmtId="165" fontId="8" fillId="0" borderId="15" xfId="0" applyNumberFormat="1" applyFont="1" applyBorder="1" applyAlignment="1">
      <alignment horizontal="center" vertical="center" wrapText="1"/>
    </xf>
    <xf numFmtId="165" fontId="6" fillId="0" borderId="15" xfId="0" applyNumberFormat="1" applyFont="1" applyBorder="1" applyAlignment="1">
      <alignment horizontal="center" vertical="center" wrapText="1"/>
    </xf>
    <xf numFmtId="49" fontId="6" fillId="0" borderId="19" xfId="0" applyNumberFormat="1" applyFont="1" applyFill="1" applyBorder="1" applyAlignment="1">
      <alignment horizontal="center" vertical="center" wrapText="1"/>
    </xf>
    <xf numFmtId="0" fontId="6" fillId="0" borderId="0" xfId="0" applyFont="1" applyFill="1" applyAlignment="1">
      <alignment horizontal="left" vertical="center" wrapText="1"/>
    </xf>
    <xf numFmtId="0" fontId="1" fillId="0" borderId="0" xfId="0" applyFont="1" applyFill="1" applyAlignment="1">
      <alignment horizontal="center" vertical="center"/>
    </xf>
    <xf numFmtId="49" fontId="6" fillId="0" borderId="4" xfId="0" applyNumberFormat="1" applyFont="1" applyBorder="1" applyAlignment="1">
      <alignment horizontal="center" vertical="center" wrapText="1"/>
    </xf>
    <xf numFmtId="0" fontId="6" fillId="6" borderId="4" xfId="0" applyFont="1" applyFill="1" applyBorder="1" applyAlignment="1">
      <alignment horizontal="center" vertical="center" wrapText="1"/>
    </xf>
    <xf numFmtId="165" fontId="6" fillId="6" borderId="4" xfId="0" applyNumberFormat="1" applyFont="1" applyFill="1" applyBorder="1" applyAlignment="1">
      <alignment horizontal="center" vertical="center" wrapText="1"/>
    </xf>
    <xf numFmtId="164" fontId="14" fillId="6" borderId="5" xfId="0" applyNumberFormat="1" applyFont="1" applyFill="1" applyBorder="1" applyAlignment="1">
      <alignment vertical="center" wrapText="1"/>
    </xf>
    <xf numFmtId="0" fontId="6" fillId="0" borderId="4" xfId="0" applyFont="1" applyBorder="1" applyAlignment="1">
      <alignment vertical="center"/>
    </xf>
  </cellXfs>
  <cellStyles count="2">
    <cellStyle name="Lien hypertexte" xfId="1" builtinId="8"/>
    <cellStyle name="Normal" xfId="0" builtinId="0"/>
  </cellStyles>
  <dxfs count="148">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FF7C80"/>
      <color rgb="FF8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resor.gouv.qc.ca/infrastructures-publiques/tableau-de-bord/?tx_tdbpip_tdbpip%5Bprojet%5D=2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7&amp;tx_tdbpip_tdbpip%5BcurrentPage%5D=&amp;tx_tdbpip_tdbpip%5Baction%5D=show&amp;tx_tdbpip_tdbpip%5Bcontroller%5D=Projet&amp;cHash=e3635cb2bef0de37ffc32342bdd359b8" TargetMode="External"/><Relationship Id="rId21" Type="http://schemas.openxmlformats.org/officeDocument/2006/relationships/hyperlink" Target="https://www.tresor.gouv.qc.ca/infrastructures-publiques/tableau-de-bord/?tx_tdbpip_tdbpip%5Bprojet%5D=75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9&amp;tx_tdbpip_tdbpip%5BcurrentPage%5D=&amp;tx_tdbpip_tdbpip%5Baction%5D=show&amp;tx_tdbpip_tdbpip%5Bcontroller%5D=Projet&amp;cHash=38a02a09cda280a1af8a3b92324a7ba5" TargetMode="External"/><Relationship Id="rId42" Type="http://schemas.openxmlformats.org/officeDocument/2006/relationships/hyperlink" Target="https://www.tresor.gouv.qc.ca/infrastructures-publiques/tableau-de-bord/?tx_tdbpip_tdbpip%5Bprojet%5D=7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4&amp;tx_tdbpip_tdbpip%5BcurrentPage%5D=&amp;tx_tdbpip_tdbpip%5Baction%5D=show&amp;tx_tdbpip_tdbpip%5Bcontroller%5D=Projet&amp;cHash=21ff92c69eacbfe59bb9b8b2ca768d79" TargetMode="External"/><Relationship Id="rId63" Type="http://schemas.openxmlformats.org/officeDocument/2006/relationships/hyperlink" Target="https://www.tresor.gouv.qc.ca/infrastructures-publiques/tableau-de-bord/?tx_tdbpip_tdbpip%5Bprojet%5D=7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4&amp;tx_tdbpip_tdbpip%5BcurrentPage%5D=&amp;tx_tdbpip_tdbpip%5Baction%5D=show&amp;tx_tdbpip_tdbpip%5Bcontroller%5D=Projet&amp;cHash=e3bb2b3329ce9bdfff808c4972c44a27" TargetMode="External"/><Relationship Id="rId84" Type="http://schemas.openxmlformats.org/officeDocument/2006/relationships/hyperlink" Target="https://www.tresor.gouv.qc.ca/infrastructures-publiques/tableau-de-bord/?tx_tdbpip_tdbpip%5Bprojet%5D=3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4&amp;tx_tdbpip_tdbpip%5BcurrentPage%5D=&amp;tx_tdbpip_tdbpip%5Baction%5D=show&amp;tx_tdbpip_tdbpip%5Bcontroller%5D=Projet&amp;cHash=10f53e0040b7523fa22abdc3cf449c2e" TargetMode="External"/><Relationship Id="rId138" Type="http://schemas.openxmlformats.org/officeDocument/2006/relationships/hyperlink" Target="https://www.tresor.gouv.qc.ca/infrastructures-publiques/tableau-de-bord/?tx_tdbpip_tdbpip%5Bprojet%5D=78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5&amp;tx_tdbpip_tdbpip%5BcurrentPage%5D=&amp;tx_tdbpip_tdbpip%5Baction%5D=show&amp;tx_tdbpip_tdbpip%5Bcontroller%5D=Projet&amp;cHash=51d570746c3d2b35a029d46b65a91eec" TargetMode="External"/><Relationship Id="rId159" Type="http://schemas.openxmlformats.org/officeDocument/2006/relationships/hyperlink" Target="https://www.tresor.gouv.qc.ca/infrastructures-publiques/tableau-de-bord/?tx_tdbpip_tdbpip%5Bprojet%5D=79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6&amp;tx_tdbpip_tdbpip%5BcurrentPage%5D=&amp;tx_tdbpip_tdbpip%5Baction%5D=show&amp;tx_tdbpip_tdbpip%5Bcontroller%5D=Projet&amp;cHash=2f18972fffa6dcd452ff6277dff72635" TargetMode="External"/><Relationship Id="rId107" Type="http://schemas.openxmlformats.org/officeDocument/2006/relationships/hyperlink" Target="https://www.tresor.gouv.qc.ca/infrastructures-publiques/tableau-de-bord/?tx_tdbpip_tdbpip%5Bprojet%5D=66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61&amp;tx_tdbpip_tdbpip%5BcurrentPage%5D=&amp;tx_tdbpip_tdbpip%5Baction%5D=show&amp;tx_tdbpip_tdbpip%5Bcontroller%5D=Projet&amp;cHash=f10768b18bf306c1bf936a1149a703c4" TargetMode="External"/><Relationship Id="rId11" Type="http://schemas.openxmlformats.org/officeDocument/2006/relationships/hyperlink" Target="https://www.tresor.gouv.qc.ca/infrastructures-publiques/tableau-de-bord/?tx_tdbpip_tdbpip%5Bprojet%5D=29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1&amp;tx_tdbpip_tdbpip%5BcurrentPage%5D=&amp;tx_tdbpip_tdbpip%5Baction%5D=show&amp;tx_tdbpip_tdbpip%5Bcontroller%5D=Projet&amp;cHash=16a70c46f52d8a0a8529397246fbc647" TargetMode="External"/><Relationship Id="rId32" Type="http://schemas.openxmlformats.org/officeDocument/2006/relationships/hyperlink" Target="https://www.tresor.gouv.qc.ca/infrastructures-publiques/tableau-de-bord/?tx_tdbpip_tdbpip%5Bprojet%5D=7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1&amp;tx_tdbpip_tdbpip%5BcurrentPage%5D=&amp;tx_tdbpip_tdbpip%5Baction%5D=show&amp;tx_tdbpip_tdbpip%5Bcontroller%5D=Projet&amp;cHash=d3adf250f2219b6f6bb756e6528758d3" TargetMode="External"/><Relationship Id="rId53" Type="http://schemas.openxmlformats.org/officeDocument/2006/relationships/hyperlink" Target="https://www.tresor.gouv.qc.ca/infrastructures-publiques/tableau-de-bord/?tx_tdbpip_tdbpip%5Bprojet%5D=7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6&amp;tx_tdbpip_tdbpip%5BcurrentPage%5D=&amp;tx_tdbpip_tdbpip%5Baction%5D=show&amp;tx_tdbpip_tdbpip%5Bcontroller%5D=Projet&amp;cHash=adca8e382b3d39290cc2bd4cf7eade0b" TargetMode="External"/><Relationship Id="rId74" Type="http://schemas.openxmlformats.org/officeDocument/2006/relationships/hyperlink" Target="https://www.tresor.gouv.qc.ca/infrastructures-publiques/tableau-de-bord/?tx_tdbpip_tdbpip%5Bprojet%5D=5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9&amp;tx_tdbpip_tdbpip%5BcurrentPage%5D=&amp;tx_tdbpip_tdbpip%5Baction%5D=show&amp;tx_tdbpip_tdbpip%5Bcontroller%5D=Projet&amp;cHash=ed1ca93b52ac9c8e4c502d2e40f41acd" TargetMode="External"/><Relationship Id="rId128" Type="http://schemas.openxmlformats.org/officeDocument/2006/relationships/hyperlink" Target="https://www.tresor.gouv.qc.ca/infrastructures-publiques/tableau-de-bord/?tx_tdbpip_tdbpip%5Bprojet%5D=2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2&amp;tx_tdbpip_tdbpip%5BcurrentPage%5D=&amp;tx_tdbpip_tdbpip%5Baction%5D=show&amp;tx_tdbpip_tdbpip%5Bcontroller%5D=Projet&amp;cHash=9164e7948e85eb6b6be532d05eafca7e" TargetMode="External"/><Relationship Id="rId149" Type="http://schemas.openxmlformats.org/officeDocument/2006/relationships/hyperlink" Target="https://www.tresor.gouv.qc.ca/infrastructures-publiques/tableau-de-bord/?tx_tdbpip_tdbpip%5Bprojet%5D=79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7&amp;tx_tdbpip_tdbpip%5BcurrentPage%5D=&amp;tx_tdbpip_tdbpip%5Baction%5D=show&amp;tx_tdbpip_tdbpip%5Bcontroller%5D=Projet&amp;cHash=a6a87fae900fd101b1c8e81352414f2f" TargetMode="External"/><Relationship Id="rId5" Type="http://schemas.openxmlformats.org/officeDocument/2006/relationships/hyperlink" Target="https://www.tresor.gouv.qc.ca/infrastructures-publiques/tableau-de-bord/?tx_tdbpip_tdbpip%5Bprojet%5D=6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7&amp;tx_tdbpip_tdbpip%5BcurrentPage%5D=&amp;tx_tdbpip_tdbpip%5Baction%5D=show&amp;tx_tdbpip_tdbpip%5Bcontroller%5D=Projet&amp;cHash=96baed5be3766df69ab41cf93f9a95c8" TargetMode="External"/><Relationship Id="rId95" Type="http://schemas.openxmlformats.org/officeDocument/2006/relationships/hyperlink" Target="https://www.tresor.gouv.qc.ca/infrastructures-publiques/tableau-de-bord/?tx_tdbpip_tdbpip%5Bprojet%5D=2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3&amp;tx_tdbpip_tdbpip%5BcurrentPage%5D=&amp;tx_tdbpip_tdbpip%5Baction%5D=show&amp;tx_tdbpip_tdbpip%5Bcontroller%5D=Projet&amp;cHash=8ef3f921c194a0e21cbe1b2847b340cc" TargetMode="External"/><Relationship Id="rId160" Type="http://schemas.openxmlformats.org/officeDocument/2006/relationships/hyperlink" Target="https://www.tresor.gouv.qc.ca/infrastructures-publiques/tableau-de-bord/?tx_tdbpip_tdbpip%5Bprojet%5D=12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25&amp;tx_tdbpip_tdbpip%5BcurrentPage%5D=&amp;tx_tdbpip_tdbpip%5Baction%5D=show&amp;tx_tdbpip_tdbpip%5Bcontroller%5D=Projet&amp;cHash=a82de6ccc1603ff1e95224d16f51fb41" TargetMode="External"/><Relationship Id="rId22"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43"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4" Type="http://schemas.openxmlformats.org/officeDocument/2006/relationships/hyperlink" Target="https://www.tresor.gouv.qc.ca/infrastructures-publiques/tableau-de-bord/?tx_tdbpip_tdbpip%5Bprojet%5D=7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4&amp;tx_tdbpip_tdbpip%5BcurrentPage%5D=&amp;tx_tdbpip_tdbpip%5Baction%5D=show&amp;tx_tdbpip_tdbpip%5Bcontroller%5D=Projet&amp;cHash=e3bb2b3329ce9bdfff808c4972c44a27" TargetMode="External"/><Relationship Id="rId118" Type="http://schemas.openxmlformats.org/officeDocument/2006/relationships/hyperlink" Target="https://www.tresor.gouv.qc.ca/infrastructures-publiques/tableau-de-bord/?tx_tdbpip_tdbpip%5Bprojet%5D=9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6&amp;tx_tdbpip_tdbpip%5BcurrentPage%5D=&amp;tx_tdbpip_tdbpip%5Baction%5D=show&amp;tx_tdbpip_tdbpip%5Bcontroller%5D=Projet&amp;cHash=86a5c05d5268f84c61ec6187335565db" TargetMode="External"/><Relationship Id="rId139" Type="http://schemas.openxmlformats.org/officeDocument/2006/relationships/hyperlink" Target="https://www.tresor.gouv.qc.ca/infrastructures-publiques/tableau-de-bord/?tx_tdbpip_tdbpip%5Bprojet%5D=79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3&amp;tx_tdbpip_tdbpip%5BcurrentPage%5D=&amp;tx_tdbpip_tdbpip%5Baction%5D=show&amp;tx_tdbpip_tdbpip%5Bcontroller%5D=Projet&amp;cHash=95c8d768ace6bbb7b6c9deb211f7a3a8" TargetMode="External"/><Relationship Id="rId85" Type="http://schemas.openxmlformats.org/officeDocument/2006/relationships/hyperlink" Target="https://www.tresor.gouv.qc.ca/infrastructures-publiques/tableau-de-bord/?tx_tdbpip_tdbpip%5Bprojet%5D=3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3&amp;tx_tdbpip_tdbpip%5BcurrentPage%5D=&amp;tx_tdbpip_tdbpip%5Baction%5D=show&amp;tx_tdbpip_tdbpip%5Bcontroller%5D=Projet&amp;cHash=fdc8f573b728e785482ed7596cc65097" TargetMode="External"/><Relationship Id="rId150" Type="http://schemas.openxmlformats.org/officeDocument/2006/relationships/hyperlink" Target="https://www.tresor.gouv.qc.ca/infrastructures-publiques/tableau-de-bord/?tx_tdbpip_tdbpip%5Bprojet%5D=79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0&amp;tx_tdbpip_tdbpip%5BcurrentPage%5D=&amp;tx_tdbpip_tdbpip%5Baction%5D=show&amp;tx_tdbpip_tdbpip%5Bcontroller%5D=Projet&amp;cHash=4308631ba4c465da88608799266288b2" TargetMode="External"/><Relationship Id="rId12" Type="http://schemas.openxmlformats.org/officeDocument/2006/relationships/hyperlink" Target="https://www.tresor.gouv.qc.ca/infrastructures-publiques/tableau-de-bord/?tx_tdbpip_tdbpip%5Bprojet%5D=31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11&amp;tx_tdbpip_tdbpip%5BcurrentPage%5D=&amp;tx_tdbpip_tdbpip%5Baction%5D=show&amp;tx_tdbpip_tdbpip%5Bcontroller%5D=Projet&amp;cHash=a5af8ba68f09c05a886f6e0a0f7708fd" TargetMode="External"/><Relationship Id="rId17" Type="http://schemas.openxmlformats.org/officeDocument/2006/relationships/hyperlink" Target="https://www.tresor.gouv.qc.ca/infrastructures-publiques/tableau-de-bord/?tx_tdbpip_tdbpip%5Bprojet%5D=23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2&amp;tx_tdbpip_tdbpip%5BcurrentPage%5D=&amp;tx_tdbpip_tdbpip%5Baction%5D=show&amp;tx_tdbpip_tdbpip%5Bcontroller%5D=Projet&amp;cHash=4fdc2b4076e694a8072947b4db25d4a2" TargetMode="External"/><Relationship Id="rId33" Type="http://schemas.openxmlformats.org/officeDocument/2006/relationships/hyperlink" Target="https://www.tresor.gouv.qc.ca/infrastructures-publiques/tableau-de-bord/?tx_tdbpip_tdbpip%5Bprojet%5D=7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1&amp;tx_tdbpip_tdbpip%5BcurrentPage%5D=&amp;tx_tdbpip_tdbpip%5Baction%5D=show&amp;tx_tdbpip_tdbpip%5Bcontroller%5D=Projet&amp;cHash=d3adf250f2219b6f6bb756e6528758d3" TargetMode="External"/><Relationship Id="rId38" Type="http://schemas.openxmlformats.org/officeDocument/2006/relationships/hyperlink" Target="https://www.tresor.gouv.qc.ca/infrastructures-publiques/tableau-de-bord/?tx_tdbpip_tdbpip%5Bprojet%5D=76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1&amp;tx_tdbpip_tdbpip%5BcurrentPage%5D=&amp;tx_tdbpip_tdbpip%5Baction%5D=show&amp;tx_tdbpip_tdbpip%5Bcontroller%5D=Projet&amp;cHash=ee9d4f9905d43612e0dc5b46fa6b5765" TargetMode="External"/><Relationship Id="rId59" Type="http://schemas.openxmlformats.org/officeDocument/2006/relationships/hyperlink" Target="https://www.tresor.gouv.qc.ca/infrastructures-publiques/tableau-de-bord/?tx_tdbpip_tdbpip%5Bprojet%5D=7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8&amp;tx_tdbpip_tdbpip%5BcurrentPage%5D=&amp;tx_tdbpip_tdbpip%5Baction%5D=show&amp;tx_tdbpip_tdbpip%5Bcontroller%5D=Projet&amp;cHash=5e05a44a465f10bafec6ed829279d156" TargetMode="External"/><Relationship Id="rId103" Type="http://schemas.openxmlformats.org/officeDocument/2006/relationships/hyperlink" Target="https://www.tresor.gouv.qc.ca/infrastructures-publiques/tableau-de-bord/?tx_tdbpip_tdbpip%5Bprojet%5D=4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04&amp;tx_tdbpip_tdbpip%5BcurrentPage%5D=&amp;tx_tdbpip_tdbpip%5Baction%5D=show&amp;tx_tdbpip_tdbpip%5Bcontroller%5D=Projet&amp;cHash=df558a64fc0d1357c7033663ac2f5c9f" TargetMode="External"/><Relationship Id="rId108" Type="http://schemas.openxmlformats.org/officeDocument/2006/relationships/hyperlink" Target="https://www.tresor.gouv.qc.ca/infrastructures-publiques/tableau-de-bord/?tx_tdbpip_tdbpip%5Bprojet%5D=3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4&amp;tx_tdbpip_tdbpip%5BcurrentPage%5D=&amp;tx_tdbpip_tdbpip%5Baction%5D=show&amp;tx_tdbpip_tdbpip%5Bcontroller%5D=Projet&amp;cHash=77121b00723afd2510f4ad04176d1c09" TargetMode="External"/><Relationship Id="rId124" Type="http://schemas.openxmlformats.org/officeDocument/2006/relationships/hyperlink" Target="https://www.tresor.gouv.qc.ca/infrastructures-publiques/tableau-de-bord/?tx_tdbpip_tdbpip%5Bprojet%5D=7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amp;tx_tdbpip_tdbpip%5BcurrentPage%5D=&amp;tx_tdbpip_tdbpip%5Baction%5D=show&amp;tx_tdbpip_tdbpip%5Bcontroller%5D=Projet&amp;cHash=9c80cea11796fa1ea8e456728f9c60e4" TargetMode="External"/><Relationship Id="rId129" Type="http://schemas.openxmlformats.org/officeDocument/2006/relationships/hyperlink" Target="https://www.tresor.gouv.qc.ca/infrastructures-publiques/tableau-de-bord/?tx_tdbpip_tdbpip%5Bprojet%5D=3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58&amp;tx_tdbpip_tdbpip%5BcurrentPage%5D=&amp;tx_tdbpip_tdbpip%5Baction%5D=show&amp;tx_tdbpip_tdbpip%5Bcontroller%5D=Projet&amp;cHash=08e88844f4d8e4c9f461c9e0ec77bef7" TargetMode="External"/><Relationship Id="rId54" Type="http://schemas.openxmlformats.org/officeDocument/2006/relationships/hyperlink" Target="https://www.tresor.gouv.qc.ca/infrastructures-publiques/tableau-de-bord/?tx_tdbpip_tdbpip%5Bprojet%5D=7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6&amp;tx_tdbpip_tdbpip%5BcurrentPage%5D=&amp;tx_tdbpip_tdbpip%5Baction%5D=show&amp;tx_tdbpip_tdbpip%5Bcontroller%5D=Projet&amp;cHash=adca8e382b3d39290cc2bd4cf7eade0b" TargetMode="External"/><Relationship Id="rId70" Type="http://schemas.openxmlformats.org/officeDocument/2006/relationships/hyperlink" Target="https://www.tresor.gouv.qc.ca/infrastructures-publiques/tableau-de-bord/?tx_tdbpip_tdbpip%5Bprojet%5D=5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1&amp;tx_tdbpip_tdbpip%5BcurrentPage%5D=&amp;tx_tdbpip_tdbpip%5Baction%5D=show&amp;tx_tdbpip_tdbpip%5Bcontroller%5D=Projet&amp;cHash=7c1b58c88a012b58a04daa95e469d07a" TargetMode="External"/><Relationship Id="rId75" Type="http://schemas.openxmlformats.org/officeDocument/2006/relationships/hyperlink" Target="https://www.tresor.gouv.qc.ca/infrastructures-publiques/tableau-de-bord/?tx_tdbpip_tdbpip%5Bprojet%5D=57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1&amp;tx_tdbpip_tdbpip%5BcurrentPage%5D=&amp;tx_tdbpip_tdbpip%5Baction%5D=show&amp;tx_tdbpip_tdbpip%5Bcontroller%5D=Projet&amp;cHash=57eea2df317648d732fdd337569ff4cf" TargetMode="External"/><Relationship Id="rId91" Type="http://schemas.openxmlformats.org/officeDocument/2006/relationships/hyperlink" Target="https://www.tresor.gouv.qc.ca/infrastructures-publiques/tableau-de-bord/?tx_tdbpip_tdbpip%5Bprojet%5D=3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5&amp;tx_tdbpip_tdbpip%5BcurrentPage%5D=&amp;tx_tdbpip_tdbpip%5Baction%5D=show&amp;tx_tdbpip_tdbpip%5Bcontroller%5D=Projet&amp;cHash=5c98f7c3b0097969f99b84529450b2ea" TargetMode="External"/><Relationship Id="rId96" Type="http://schemas.openxmlformats.org/officeDocument/2006/relationships/hyperlink" Target="https://www.tresor.gouv.qc.ca/infrastructures-publiques/tableau-de-bord/?tx_tdbpip_tdbpip%5Bprojet%5D=30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0&amp;tx_tdbpip_tdbpip%5BcurrentPage%5D=&amp;tx_tdbpip_tdbpip%5Baction%5D=show&amp;tx_tdbpip_tdbpip%5Bcontroller%5D=Projet&amp;cHash=45916e70ab3d9dbbd773521d81f8cfac" TargetMode="External"/><Relationship Id="rId140" Type="http://schemas.openxmlformats.org/officeDocument/2006/relationships/hyperlink" Target="https://www.tresor.gouv.qc.ca/infrastructures-publiques/tableau-de-bord/?tx_tdbpip_tdbpip%5Bprojet%5D=78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4&amp;tx_tdbpip_tdbpip%5BcurrentPage%5D=&amp;tx_tdbpip_tdbpip%5Baction%5D=show&amp;tx_tdbpip_tdbpip%5Bcontroller%5D=Projet&amp;cHash=5d86e0d1db662c0b2e014ff9e26df3a1" TargetMode="External"/><Relationship Id="rId145" Type="http://schemas.openxmlformats.org/officeDocument/2006/relationships/hyperlink" Target="https://www.tresor.gouv.qc.ca/infrastructures-publiques/tableau-de-bord/?tx_tdbpip_tdbpip%5Bprojet%5D=78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9&amp;tx_tdbpip_tdbpip%5BcurrentPage%5D=&amp;tx_tdbpip_tdbpip%5Baction%5D=show&amp;tx_tdbpip_tdbpip%5Bcontroller%5D=Projet&amp;cHash=dbca42bfee77a9902a931ef9677dbcc4" TargetMode="External"/><Relationship Id="rId161" Type="http://schemas.openxmlformats.org/officeDocument/2006/relationships/hyperlink" Target="https://www.tresor.gouv.qc.ca/infrastructures-publiques/tableau-de-bord/?tx_tdbpip_tdbpip%5Bprojet%5D=32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5&amp;tx_tdbpip_tdbpip%5BcurrentPage%5D=&amp;tx_tdbpip_tdbpip%5Baction%5D=show&amp;tx_tdbpip_tdbpip%5Bcontroller%5D=Projet&amp;cHash=249016c25663e630713fbade0b90c740" TargetMode="External"/><Relationship Id="rId166" Type="http://schemas.openxmlformats.org/officeDocument/2006/relationships/printerSettings" Target="../printerSettings/printerSettings1.bin"/><Relationship Id="rId1" Type="http://schemas.openxmlformats.org/officeDocument/2006/relationships/hyperlink" Target="https://www.tresor.gouv.qc.ca/infrastructures-publiques/tableau-de-bord/?tx_tdbpip_tdbpip%5Bprojet%5D=30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8&amp;tx_tdbpip_tdbpip%5BcurrentPage%5D=&amp;tx_tdbpip_tdbpip%5Baction%5D=show&amp;tx_tdbpip_tdbpip%5Bcontroller%5D=Projet&amp;cHash=257898703e04e01d22de2c9a261ff998" TargetMode="External"/><Relationship Id="rId6" Type="http://schemas.openxmlformats.org/officeDocument/2006/relationships/hyperlink" Target="https://www.tresor.gouv.qc.ca/infrastructures-publiques/tableau-de-bord/?tx_tdbpip_tdbpip%5Bprojet%5D=44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2&amp;tx_tdbpip_tdbpip%5BcurrentPage%5D=&amp;tx_tdbpip_tdbpip%5Baction%5D=show&amp;tx_tdbpip_tdbpip%5Bcontroller%5D=Projet&amp;cHash=ca7005912571cee7c8bb3d3b56e959c6" TargetMode="External"/><Relationship Id="rId23"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28" Type="http://schemas.openxmlformats.org/officeDocument/2006/relationships/hyperlink" Target="https://www.tresor.gouv.qc.ca/infrastructures-publiques/tableau-de-bord/?tx_tdbpip_tdbpip%5Bprojet%5D=74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6&amp;tx_tdbpip_tdbpip%5BcurrentPage%5D=&amp;tx_tdbpip_tdbpip%5Baction%5D=show&amp;tx_tdbpip_tdbpip%5Bcontroller%5D=Projet&amp;cHash=9e40572c1581cb8389071d2ac742e71f" TargetMode="External"/><Relationship Id="rId49" Type="http://schemas.openxmlformats.org/officeDocument/2006/relationships/hyperlink" Target="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TargetMode="External"/><Relationship Id="rId114" Type="http://schemas.openxmlformats.org/officeDocument/2006/relationships/hyperlink" Target="https://www.tresor.gouv.qc.ca/infrastructures-publiques/tableau-de-bord/?tx_tdbpip_tdbpip%5Bprojet%5D=2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48&amp;tx_tdbpip_tdbpip%5BcurrentPage%5D=&amp;tx_tdbpip_tdbpip%5Baction%5D=show&amp;tx_tdbpip_tdbpip%5Bcontroller%5D=Projet&amp;cHash=ef4a1f5bfafbd7a19a948bb497db5202" TargetMode="External"/><Relationship Id="rId119" Type="http://schemas.openxmlformats.org/officeDocument/2006/relationships/hyperlink" Target="https://www.tresor.gouv.qc.ca/infrastructures-publiques/tableau-de-bord/?tx_tdbpip_tdbpip%5Bprojet%5D=1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99&amp;tx_tdbpip_tdbpip%5BcurrentPage%5D=&amp;tx_tdbpip_tdbpip%5Baction%5D=show&amp;tx_tdbpip_tdbpip%5Bcontroller%5D=Projet&amp;cHash=d1563edec217e7d5e4f0fa6d351b63af" TargetMode="External"/><Relationship Id="rId44"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0" Type="http://schemas.openxmlformats.org/officeDocument/2006/relationships/hyperlink" Target="https://www.tresor.gouv.qc.ca/infrastructures-publiques/tableau-de-bord/?tx_tdbpip_tdbpip%5Bprojet%5D=74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9&amp;tx_tdbpip_tdbpip%5BcurrentPage%5D=&amp;tx_tdbpip_tdbpip%5Baction%5D=show&amp;tx_tdbpip_tdbpip%5Bcontroller%5D=Projet&amp;cHash=50d1062e72ee5ebfbd176472c57cb684" TargetMode="External"/><Relationship Id="rId65" Type="http://schemas.openxmlformats.org/officeDocument/2006/relationships/hyperlink" Target="https://www.tresor.gouv.qc.ca/infrastructures-publiques/tableau-de-bord/?tx_tdbpip_tdbpip%5Bprojet%5D=43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1&amp;tx_tdbpip_tdbpip%5BcurrentPage%5D=&amp;tx_tdbpip_tdbpip%5Baction%5D=show&amp;tx_tdbpip_tdbpip%5Bcontroller%5D=Projet&amp;cHash=ce3dbf71a12b964194682d9ef94653ca" TargetMode="External"/><Relationship Id="rId81" Type="http://schemas.openxmlformats.org/officeDocument/2006/relationships/hyperlink" Target="https://www.tresor.gouv.qc.ca/infrastructures-publiques/tableau-de-bord/?tx_tdbpip_tdbpip%5Bprojet%5D=57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7&amp;tx_tdbpip_tdbpip%5BcurrentPage%5D=&amp;tx_tdbpip_tdbpip%5Baction%5D=show&amp;tx_tdbpip_tdbpip%5Bcontroller%5D=Projet&amp;cHash=a5f42dbae8f68779fa9a613c0474d628" TargetMode="External"/><Relationship Id="rId86" Type="http://schemas.openxmlformats.org/officeDocument/2006/relationships/hyperlink" Target="https://www.tresor.gouv.qc.ca/infrastructures-publiques/tableau-de-bord/?tx_tdbpip_tdbpip%5Bprojet%5D=30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1&amp;tx_tdbpip_tdbpip%5BcurrentPage%5D=&amp;tx_tdbpip_tdbpip%5Baction%5D=show&amp;tx_tdbpip_tdbpip%5Bcontroller%5D=Projet&amp;cHash=17b73b6fc95a25df657cdda12adf52ba" TargetMode="External"/><Relationship Id="rId130" Type="http://schemas.openxmlformats.org/officeDocument/2006/relationships/hyperlink" Target="https://www.tresor.gouv.qc.ca/infrastructures-publiques/tableau-de-bord/?tx_tdbpip_tdbpip%5Bprojet%5D=31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16&amp;tx_tdbpip_tdbpip%5BcurrentPage%5D=&amp;tx_tdbpip_tdbpip%5Baction%5D=show&amp;tx_tdbpip_tdbpip%5Bcontroller%5D=Projet&amp;cHash=94753e8005ba8c10debd50ba85e08194" TargetMode="External"/><Relationship Id="rId135" Type="http://schemas.openxmlformats.org/officeDocument/2006/relationships/hyperlink" Target="https://www.tresor.gouv.qc.ca/infrastructures-publiques/tableau-de-bord/?tx_tdbpip_tdbpip%5Bprojet%5D=7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4&amp;tx_tdbpip_tdbpip%5BcurrentPage%5D=&amp;tx_tdbpip_tdbpip%5Baction%5D=show&amp;tx_tdbpip_tdbpip%5Bcontroller%5D=Projet&amp;cHash=fc99e5f8205a1c3a141e6edbffab1ed9" TargetMode="External"/><Relationship Id="rId151" Type="http://schemas.openxmlformats.org/officeDocument/2006/relationships/hyperlink" Target="https://www.tresor.gouv.qc.ca/infrastructures-publiques/tableau-de-bord/?tx_tdbpip_tdbpip%5Bprojet%5D=2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9&amp;tx_tdbpip_tdbpip%5BcurrentPage%5D=&amp;tx_tdbpip_tdbpip%5Baction%5D=show&amp;tx_tdbpip_tdbpip%5Bcontroller%5D=Projet&amp;cHash=0f1e1cd46ec85e2b2ed59970e6397838" TargetMode="External"/><Relationship Id="rId156" Type="http://schemas.openxmlformats.org/officeDocument/2006/relationships/hyperlink" Target="https://www.tresor.gouv.qc.ca/infrastructures-publiques/tableau-de-bord/?tx_tdbpip_tdbpip%5Bprojet%5D=2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4&amp;tx_tdbpip_tdbpip%5BcurrentPage%5D=&amp;tx_tdbpip_tdbpip%5Baction%5D=show&amp;tx_tdbpip_tdbpip%5Bcontroller%5D=Projet&amp;cHash=6fe91952c57d957f05e76af18562cd2a" TargetMode="External"/><Relationship Id="rId13" Type="http://schemas.openxmlformats.org/officeDocument/2006/relationships/hyperlink" Target="https://www.tresor.gouv.qc.ca/infrastructures-publiques/tableau-de-bord/?tx_tdbpip_tdbpip%5Bprojet%5D=15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51&amp;tx_tdbpip_tdbpip%5BcurrentPage%5D=&amp;tx_tdbpip_tdbpip%5Baction%5D=show&amp;tx_tdbpip_tdbpip%5Bcontroller%5D=Projet&amp;cHash=808979db2e571c124b207eb022e3b090" TargetMode="External"/><Relationship Id="rId18" Type="http://schemas.openxmlformats.org/officeDocument/2006/relationships/hyperlink" Target="https://www.tresor.gouv.qc.ca/infrastructures-publiques/tableau-de-bord/?tx_tdbpip_tdbpip%5Bprojet%5D=75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0&amp;tx_tdbpip_tdbpip%5BcurrentPage%5D=&amp;tx_tdbpip_tdbpip%5Baction%5D=show&amp;tx_tdbpip_tdbpip%5Bcontroller%5D=Projet&amp;cHash=31317ee35ab84c7d2cd1c5e58d08fc58" TargetMode="External"/><Relationship Id="rId39" Type="http://schemas.openxmlformats.org/officeDocument/2006/relationships/hyperlink" Target="https://www.tresor.gouv.qc.ca/infrastructures-publiques/tableau-de-bord/?tx_tdbpip_tdbpip%5Bprojet%5D=76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60&amp;tx_tdbpip_tdbpip%5BcurrentPage%5D=&amp;tx_tdbpip_tdbpip%5Baction%5D=show&amp;tx_tdbpip_tdbpip%5Bcontroller%5D=Projet&amp;cHash=937ae89eed8f87ca3d3f8ac02a8e8e3c" TargetMode="External"/><Relationship Id="rId109" Type="http://schemas.openxmlformats.org/officeDocument/2006/relationships/hyperlink" Target="https://www.tresor.gouv.qc.ca/infrastructures-publiques/tableau-de-bord/?tx_tdbpip_tdbpip%5Bprojet%5D=6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81&amp;tx_tdbpip_tdbpip%5BcurrentPage%5D=&amp;tx_tdbpip_tdbpip%5Baction%5D=show&amp;tx_tdbpip_tdbpip%5Bcontroller%5D=Projet&amp;cHash=c38ccca4e01a2d86878dd7465a750f2c" TargetMode="External"/><Relationship Id="rId34"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0" Type="http://schemas.openxmlformats.org/officeDocument/2006/relationships/hyperlink" Target="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TargetMode="External"/><Relationship Id="rId55" Type="http://schemas.openxmlformats.org/officeDocument/2006/relationships/hyperlink" Target="https://www.tresor.gouv.qc.ca/infrastructures-publiques/tableau-de-bord/?tx_tdbpip_tdbpip%5Bprojet%5D=7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8&amp;tx_tdbpip_tdbpip%5BcurrentPage%5D=&amp;tx_tdbpip_tdbpip%5Baction%5D=show&amp;tx_tdbpip_tdbpip%5Bcontroller%5D=Projet&amp;cHash=75fec7b417175a77dbfc5d576f51cac5" TargetMode="External"/><Relationship Id="rId76" Type="http://schemas.openxmlformats.org/officeDocument/2006/relationships/hyperlink" Target="https://www.tresor.gouv.qc.ca/infrastructures-publiques/tableau-de-bord/?tx_tdbpip_tdbpip%5Bprojet%5D=57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0&amp;tx_tdbpip_tdbpip%5BcurrentPage%5D=&amp;tx_tdbpip_tdbpip%5Baction%5D=show&amp;tx_tdbpip_tdbpip%5Bcontroller%5D=Projet&amp;cHash=789643689acf104b266319dbc8fde0bd" TargetMode="External"/><Relationship Id="rId97" Type="http://schemas.openxmlformats.org/officeDocument/2006/relationships/hyperlink" Target="https://www.tresor.gouv.qc.ca/infrastructures-publiques/tableau-de-bord/?tx_tdbpip_tdbpip%5Bprojet%5D=2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9&amp;tx_tdbpip_tdbpip%5BcurrentPage%5D=&amp;tx_tdbpip_tdbpip%5Baction%5D=show&amp;tx_tdbpip_tdbpip%5Bcontroller%5D=Projet&amp;cHash=48c691a8abfb9833ef8cb5cedcb3301f" TargetMode="External"/><Relationship Id="rId104" Type="http://schemas.openxmlformats.org/officeDocument/2006/relationships/hyperlink" Target="https://www.tresor.gouv.qc.ca/infrastructures-publiques/tableau-de-bord/?tx_tdbpip_tdbpip%5Bprojet%5D=29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6&amp;tx_tdbpip_tdbpip%5BcurrentPage%5D=&amp;tx_tdbpip_tdbpip%5Baction%5D=show&amp;tx_tdbpip_tdbpip%5Bcontroller%5D=Projet&amp;cHash=b74b0c29805a27289a40a3badc312975" TargetMode="External"/><Relationship Id="rId120" Type="http://schemas.openxmlformats.org/officeDocument/2006/relationships/hyperlink" Target="https://www.tresor.gouv.qc.ca/infrastructures-publiques/tableau-de-bord/?tx_tdbpip_tdbpip%5Bprojet%5D=22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21&amp;tx_tdbpip_tdbpip%5BcurrentPage%5D=&amp;tx_tdbpip_tdbpip%5Baction%5D=show&amp;tx_tdbpip_tdbpip%5Bcontroller%5D=Projet&amp;cHash=2f560ed72b1cfc773b79e325729a3c48" TargetMode="External"/><Relationship Id="rId125" Type="http://schemas.openxmlformats.org/officeDocument/2006/relationships/hyperlink" Target="https://www.tresor.gouv.qc.ca/infrastructures-publiques/tableau-de-bord/?tx_tdbpip_tdbpip%5Bprojet%5D=16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66&amp;tx_tdbpip_tdbpip%5BcurrentPage%5D=&amp;tx_tdbpip_tdbpip%5Baction%5D=show&amp;tx_tdbpip_tdbpip%5Bcontroller%5D=Projet&amp;cHash=bd0867545038f667b60117875e11bf75" TargetMode="External"/><Relationship Id="rId141" Type="http://schemas.openxmlformats.org/officeDocument/2006/relationships/hyperlink" Target="https://www.tresor.gouv.qc.ca/infrastructures-publiques/tableau-de-bord/?tx_tdbpip_tdbpip%5Bprojet%5D=32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2&amp;tx_tdbpip_tdbpip%5BcurrentPage%5D=&amp;tx_tdbpip_tdbpip%5Baction%5D=show&amp;tx_tdbpip_tdbpip%5Bcontroller%5D=Projet&amp;cHash=fb34424fc617d5e37e4a8932889c9e14" TargetMode="External"/><Relationship Id="rId146" Type="http://schemas.openxmlformats.org/officeDocument/2006/relationships/hyperlink" Target="https://www.tresor.gouv.qc.ca/infrastructures-publiques/tableau-de-bord/?tx_tdbpip_tdbpip%5Bprojet%5D=79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1&amp;tx_tdbpip_tdbpip%5BcurrentPage%5D=&amp;tx_tdbpip_tdbpip%5Baction%5D=show&amp;tx_tdbpip_tdbpip%5Bcontroller%5D=Projet&amp;cHash=ac0c63825262a2c86d2d5cf181fcd6a7" TargetMode="External"/><Relationship Id="rId167" Type="http://schemas.openxmlformats.org/officeDocument/2006/relationships/vmlDrawing" Target="../drawings/vmlDrawing1.vml"/><Relationship Id="rId7" Type="http://schemas.openxmlformats.org/officeDocument/2006/relationships/hyperlink" Target="https://www.tresor.gouv.qc.ca/infrastructures-publiques/tableau-de-bord/?tx_tdbpip_tdbpip%5Bprojet%5D=26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4&amp;tx_tdbpip_tdbpip%5BcurrentPage%5D=&amp;tx_tdbpip_tdbpip%5Baction%5D=show&amp;tx_tdbpip_tdbpip%5Bcontroller%5D=Projet&amp;cHash=c4fa283a4bde78ff335670579b5a61ed" TargetMode="External"/><Relationship Id="rId71" Type="http://schemas.openxmlformats.org/officeDocument/2006/relationships/hyperlink" Target="https://www.tresor.gouv.qc.ca/infrastructures-publiques/tableau-de-bord/?tx_tdbpip_tdbpip%5Bprojet%5D=58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0&amp;tx_tdbpip_tdbpip%5BcurrentPage%5D=&amp;tx_tdbpip_tdbpip%5Baction%5D=show&amp;tx_tdbpip_tdbpip%5Bcontroller%5D=Projet&amp;cHash=8d509946077707ddafe47aa6a2ed7f36" TargetMode="External"/><Relationship Id="rId92" Type="http://schemas.openxmlformats.org/officeDocument/2006/relationships/hyperlink" Target="https://www.tresor.gouv.qc.ca/infrastructures-publiques/tableau-de-bord/?tx_tdbpip_tdbpip%5Bprojet%5D=3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9&amp;tx_tdbpip_tdbpip%5BcurrentPage%5D=&amp;tx_tdbpip_tdbpip%5Baction%5D=show&amp;tx_tdbpip_tdbpip%5Bcontroller%5D=Projet&amp;cHash=eef223add7beee941e7d480ecce47724" TargetMode="External"/><Relationship Id="rId162" Type="http://schemas.openxmlformats.org/officeDocument/2006/relationships/hyperlink" Target="https://www.tresor.gouv.qc.ca/infrastructures-publiques/tableau-de-bord/?tx_tdbpip_tdbpip%5Bprojet%5D=5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55&amp;tx_tdbpip_tdbpip%5BcurrentPage%5D=&amp;tx_tdbpip_tdbpip%5Baction%5D=show&amp;tx_tdbpip_tdbpip%5Bcontroller%5D=Projet&amp;cHash=bb1cc11a6178401df1e452b686483f39" TargetMode="External"/><Relationship Id="rId2" Type="http://schemas.openxmlformats.org/officeDocument/2006/relationships/hyperlink" Target="https://www.tresor.gouv.qc.ca/infrastructures-publiques/tableau-de-bord/?tx_tdbpip_tdbpip%5Bprojet%5D=9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4&amp;tx_tdbpip_tdbpip%5BcurrentPage%5D=&amp;tx_tdbpip_tdbpip%5Baction%5D=show&amp;tx_tdbpip_tdbpip%5Bcontroller%5D=Projet&amp;cHash=c429d7fe1152184d477a8fe1138329ac" TargetMode="External"/><Relationship Id="rId29" Type="http://schemas.openxmlformats.org/officeDocument/2006/relationships/hyperlink" Target="https://www.tresor.gouv.qc.ca/infrastructures-publiques/tableau-de-bord/?tx_tdbpip_tdbpip%5Bprojet%5D=75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2&amp;tx_tdbpip_tdbpip%5BcurrentPage%5D=&amp;tx_tdbpip_tdbpip%5Baction%5D=show&amp;tx_tdbpip_tdbpip%5Bcontroller%5D=Projet&amp;cHash=3d26395d469a67d717b03f578eb98023" TargetMode="External"/><Relationship Id="rId24"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40" Type="http://schemas.openxmlformats.org/officeDocument/2006/relationships/hyperlink" Target="https://www.tresor.gouv.qc.ca/infrastructures-publiques/tableau-de-bord/?tx_tdbpip_tdbpip%5Bprojet%5D=7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4&amp;tx_tdbpip_tdbpip%5BcurrentPage%5D=&amp;tx_tdbpip_tdbpip%5Baction%5D=show&amp;tx_tdbpip_tdbpip%5Bcontroller%5D=Projet&amp;cHash=21ff92c69eacbfe59bb9b8b2ca768d79" TargetMode="External"/><Relationship Id="rId45"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6" Type="http://schemas.openxmlformats.org/officeDocument/2006/relationships/hyperlink" Target="https://www.tresor.gouv.qc.ca/infrastructures-publiques/tableau-de-bord/?tx_tdbpip_tdbpip%5Bprojet%5D=60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5&amp;tx_tdbpip_tdbpip%5BcurrentPage%5D=&amp;tx_tdbpip_tdbpip%5Baction%5D=show&amp;tx_tdbpip_tdbpip%5Bcontroller%5D=Projet&amp;cHash=bdbc45a43628dad487e493e35d23f818" TargetMode="External"/><Relationship Id="rId87" Type="http://schemas.openxmlformats.org/officeDocument/2006/relationships/hyperlink" Target="https://www.tresor.gouv.qc.ca/infrastructures-publiques/tableau-de-bord/?tx_tdbpip_tdbpip%5Bprojet%5D=3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2&amp;tx_tdbpip_tdbpip%5BcurrentPage%5D=&amp;tx_tdbpip_tdbpip%5Baction%5D=show&amp;tx_tdbpip_tdbpip%5Bcontroller%5D=Projet&amp;cHash=3ac89585efc0d75665c250af7a213e9b" TargetMode="External"/><Relationship Id="rId110" Type="http://schemas.openxmlformats.org/officeDocument/2006/relationships/hyperlink" Target="https://www.tresor.gouv.qc.ca/infrastructures-publiques/tableau-de-bord/?tx_tdbpip_tdbpip%5Bprojet%5D=5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95&amp;tx_tdbpip_tdbpip%5BcurrentPage%5D=&amp;tx_tdbpip_tdbpip%5Baction%5D=show&amp;tx_tdbpip_tdbpip%5Bcontroller%5D=Projet&amp;cHash=3742eb85007d43fc5a9ca57f8dddae0d" TargetMode="External"/><Relationship Id="rId115" Type="http://schemas.openxmlformats.org/officeDocument/2006/relationships/hyperlink" Target="https://www.tresor.gouv.qc.ca/infrastructures-publiques/tableau-de-bord/?tx_tdbpip_tdbpip%5Bprojet%5D=25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6&amp;tx_tdbpip_tdbpip%5BcurrentPage%5D=&amp;tx_tdbpip_tdbpip%5Baction%5D=show&amp;tx_tdbpip_tdbpip%5Bcontroller%5D=Projet&amp;cHash=bedcb8481fd5928c46972a86b10dc160" TargetMode="External"/><Relationship Id="rId131" Type="http://schemas.openxmlformats.org/officeDocument/2006/relationships/hyperlink" Target="https://www.tresor.gouv.qc.ca/infrastructures-publiques/tableau-de-bord/?tx_tdbpip_tdbpip%5Bprojet%5D=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amp;tx_tdbpip_tdbpip%5BcurrentPage%5D=&amp;tx_tdbpip_tdbpip%5Baction%5D=show&amp;tx_tdbpip_tdbpip%5Bcontroller%5D=Projet&amp;cHash=333d8fa53afb3e16edb9df732d37ad54" TargetMode="External"/><Relationship Id="rId136" Type="http://schemas.openxmlformats.org/officeDocument/2006/relationships/hyperlink" Target="https://www.tresor.gouv.qc.ca/infrastructures-publiques/tableau-de-bord/?tx_tdbpip_tdbpip%5Bprojet%5D=6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39&amp;tx_tdbpip_tdbpip%5BcurrentPage%5D=&amp;tx_tdbpip_tdbpip%5Baction%5D=show&amp;tx_tdbpip_tdbpip%5Bcontroller%5D=Projet&amp;cHash=501838511f02143097649a0bb1e7edfb" TargetMode="External"/><Relationship Id="rId157" Type="http://schemas.openxmlformats.org/officeDocument/2006/relationships/hyperlink" Target="https://www.tresor.gouv.qc.ca/infrastructures-publiques/tableau-de-bord/?tx_tdbpip_tdbpip%5Bprojet%5D=20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8&amp;tx_tdbpip_tdbpip%5BcurrentPage%5D=&amp;tx_tdbpip_tdbpip%5Baction%5D=show&amp;tx_tdbpip_tdbpip%5Bcontroller%5D=Projet&amp;cHash=9a4dde595571b708999e5836a2b95fbd" TargetMode="External"/><Relationship Id="rId61" Type="http://schemas.openxmlformats.org/officeDocument/2006/relationships/hyperlink" Target="https://www.tresor.gouv.qc.ca/infrastructures-publiques/tableau-de-bord/?tx_tdbpip_tdbpip%5Bprojet%5D=74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9&amp;tx_tdbpip_tdbpip%5BcurrentPage%5D=&amp;tx_tdbpip_tdbpip%5Baction%5D=show&amp;tx_tdbpip_tdbpip%5Bcontroller%5D=Projet&amp;cHash=50d1062e72ee5ebfbd176472c57cb684" TargetMode="External"/><Relationship Id="rId82" Type="http://schemas.openxmlformats.org/officeDocument/2006/relationships/hyperlink" Target="https://www.tresor.gouv.qc.ca/infrastructures-publiques/tableau-de-bord/?tx_tdbpip_tdbpip%5Bprojet%5D=4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58&amp;tx_tdbpip_tdbpip%5BcurrentPage%5D=&amp;tx_tdbpip_tdbpip%5Baction%5D=show&amp;tx_tdbpip_tdbpip%5Bcontroller%5D=Projet&amp;cHash=71d09ccb9bafffb122f2fc487f681b8e" TargetMode="External"/><Relationship Id="rId152" Type="http://schemas.openxmlformats.org/officeDocument/2006/relationships/hyperlink" Target="https://www.tresor.gouv.qc.ca/infrastructures-publiques/tableau-de-bord/?tx_tdbpip_tdbpip%5Bprojet%5D=27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9&amp;tx_tdbpip_tdbpip%5BcurrentPage%5D=&amp;tx_tdbpip_tdbpip%5Baction%5D=show&amp;tx_tdbpip_tdbpip%5Bcontroller%5D=Projet&amp;cHash=0f1e1cd46ec85e2b2ed59970e6397838" TargetMode="External"/><Relationship Id="rId19" Type="http://schemas.openxmlformats.org/officeDocument/2006/relationships/hyperlink" Target="https://www.tresor.gouv.qc.ca/infrastructures-publiques/tableau-de-bord/?tx_tdbpip_tdbpip%5Bprojet%5D=75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0&amp;tx_tdbpip_tdbpip%5BcurrentPage%5D=&amp;tx_tdbpip_tdbpip%5Baction%5D=show&amp;tx_tdbpip_tdbpip%5Bcontroller%5D=Projet&amp;cHash=31317ee35ab84c7d2cd1c5e58d08fc58" TargetMode="External"/><Relationship Id="rId14" Type="http://schemas.openxmlformats.org/officeDocument/2006/relationships/hyperlink" Target="https://www.tresor.gouv.qc.ca/infrastructures-publiques/tableau-de-bord/?tx_tdbpip_tdbpip%5Bprojet%5D=10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09&amp;tx_tdbpip_tdbpip%5BcurrentPage%5D=&amp;tx_tdbpip_tdbpip%5Baction%5D=show&amp;tx_tdbpip_tdbpip%5Bcontroller%5D=Projet&amp;cHash=ca19f5c53058ec5b6bd8956dd2786e7e" TargetMode="External"/><Relationship Id="rId30" Type="http://schemas.openxmlformats.org/officeDocument/2006/relationships/hyperlink" Target="https://www.tresor.gouv.qc.ca/infrastructures-publiques/tableau-de-bord/?tx_tdbpip_tdbpip%5Bprojet%5D=75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2&amp;tx_tdbpip_tdbpip%5BcurrentPage%5D=&amp;tx_tdbpip_tdbpip%5Baction%5D=show&amp;tx_tdbpip_tdbpip%5Bcontroller%5D=Projet&amp;cHash=3d26395d469a67d717b03f578eb98023" TargetMode="External"/><Relationship Id="rId35"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6" Type="http://schemas.openxmlformats.org/officeDocument/2006/relationships/hyperlink" Target="https://www.tresor.gouv.qc.ca/infrastructures-publiques/tableau-de-bord/?tx_tdbpip_tdbpip%5Bprojet%5D=7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8&amp;tx_tdbpip_tdbpip%5BcurrentPage%5D=&amp;tx_tdbpip_tdbpip%5Baction%5D=show&amp;tx_tdbpip_tdbpip%5Bcontroller%5D=Projet&amp;cHash=75fec7b417175a77dbfc5d576f51cac5" TargetMode="External"/><Relationship Id="rId77" Type="http://schemas.openxmlformats.org/officeDocument/2006/relationships/hyperlink" Target="https://www.tresor.gouv.qc.ca/infrastructures-publiques/tableau-de-bord/?tx_tdbpip_tdbpip%5Bprojet%5D=57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4&amp;tx_tdbpip_tdbpip%5BcurrentPage%5D=&amp;tx_tdbpip_tdbpip%5Baction%5D=show&amp;tx_tdbpip_tdbpip%5Bcontroller%5D=Projet&amp;cHash=edd38a646cd1febbb43b3e000424d7fc" TargetMode="External"/><Relationship Id="rId100" Type="http://schemas.openxmlformats.org/officeDocument/2006/relationships/hyperlink" Target="https://www.tresor.gouv.qc.ca/infrastructures-publiques/tableau-de-bord/?tx_tdbpip_tdbpip%5Bprojet%5D=38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81&amp;tx_tdbpip_tdbpip%5BcurrentPage%5D=&amp;tx_tdbpip_tdbpip%5Baction%5D=show&amp;tx_tdbpip_tdbpip%5Bcontroller%5D=Projet&amp;cHash=b8bbb2d1492265577c4b81d55967d9f6" TargetMode="External"/><Relationship Id="rId105" Type="http://schemas.openxmlformats.org/officeDocument/2006/relationships/hyperlink" Target="https://www.tresor.gouv.qc.ca/infrastructures-publiques/tableau-de-bord/?tx_tdbpip_tdbpip%5Bprojet%5D=2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5&amp;tx_tdbpip_tdbpip%5BcurrentPage%5D=&amp;tx_tdbpip_tdbpip%5Baction%5D=show&amp;tx_tdbpip_tdbpip%5Bcontroller%5D=Projet&amp;cHash=46bdf5e238cdabb07c8b31b42253f1e3" TargetMode="External"/><Relationship Id="rId126" Type="http://schemas.openxmlformats.org/officeDocument/2006/relationships/hyperlink" Target="https://www.tresor.gouv.qc.ca/infrastructures-publiques/tableau-de-bord/?tx_tdbpip_tdbpip%5Bprojet%5D=27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78&amp;tx_tdbpip_tdbpip%5BcurrentPage%5D=&amp;tx_tdbpip_tdbpip%5Baction%5D=show&amp;tx_tdbpip_tdbpip%5Bcontroller%5D=Projet&amp;cHash=500b24bee3f9151284f1ad00893b2833" TargetMode="External"/><Relationship Id="rId147" Type="http://schemas.openxmlformats.org/officeDocument/2006/relationships/hyperlink" Target="https://www.tresor.gouv.qc.ca/infrastructures-publiques/tableau-de-bord/?tx_tdbpip_tdbpip%5Bprojet%5D=78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8&amp;tx_tdbpip_tdbpip%5BcurrentPage%5D=&amp;tx_tdbpip_tdbpip%5Baction%5D=show&amp;tx_tdbpip_tdbpip%5Bcontroller%5D=Projet&amp;cHash=f9609754fa7337ae45a04da5f2869be7" TargetMode="External"/><Relationship Id="rId8" Type="http://schemas.openxmlformats.org/officeDocument/2006/relationships/hyperlink" Target="https://www.tresor.gouv.qc.ca/infrastructures-publiques/tableau-de-bord/?tx_tdbpip_tdbpip%5Bprojet%5D=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2&amp;tx_tdbpip_tdbpip%5BcurrentPage%5D=&amp;tx_tdbpip_tdbpip%5Baction%5D=show&amp;tx_tdbpip_tdbpip%5Bcontroller%5D=Projet&amp;cHash=ada98d2b2db633237179375a75670487" TargetMode="External"/><Relationship Id="rId51" Type="http://schemas.openxmlformats.org/officeDocument/2006/relationships/hyperlink" Target="https://www.tresor.gouv.qc.ca/infrastructures-publiques/tableau-de-bord/?tx_tdbpip_tdbpip%5Bprojet%5D=7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7&amp;tx_tdbpip_tdbpip%5BcurrentPage%5D=&amp;tx_tdbpip_tdbpip%5Baction%5D=show&amp;tx_tdbpip_tdbpip%5Bcontroller%5D=Projet&amp;cHash=cc6e406def60c97238915d8701e30416" TargetMode="External"/><Relationship Id="rId72" Type="http://schemas.openxmlformats.org/officeDocument/2006/relationships/hyperlink" Target="https://www.tresor.gouv.qc.ca/infrastructures-publiques/tableau-de-bord/?tx_tdbpip_tdbpip%5Bprojet%5D=6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3&amp;tx_tdbpip_tdbpip%5BcurrentPage%5D=&amp;tx_tdbpip_tdbpip%5Baction%5D=show&amp;tx_tdbpip_tdbpip%5Bcontroller%5D=Projet&amp;cHash=f603b800b354416dc6826c02f5421e62" TargetMode="External"/><Relationship Id="rId93" Type="http://schemas.openxmlformats.org/officeDocument/2006/relationships/hyperlink" Target="https://www.tresor.gouv.qc.ca/infrastructures-publiques/tableau-de-bord/?tx_tdbpip_tdbpip%5Bprojet%5D=32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7&amp;tx_tdbpip_tdbpip%5BcurrentPage%5D=&amp;tx_tdbpip_tdbpip%5Baction%5D=show&amp;tx_tdbpip_tdbpip%5Bcontroller%5D=Projet&amp;cHash=cd7baab4c6460ad286a45aab19654ea3" TargetMode="External"/><Relationship Id="rId98" Type="http://schemas.openxmlformats.org/officeDocument/2006/relationships/hyperlink" Target="https://www.tresor.gouv.qc.ca/infrastructures-publiques/tableau-de-bord/?tx_tdbpip_tdbpip%5Bprojet%5D=26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2&amp;tx_tdbpip_tdbpip%5BcurrentPage%5D=&amp;tx_tdbpip_tdbpip%5Baction%5D=show&amp;tx_tdbpip_tdbpip%5Bcontroller%5D=Projet&amp;cHash=48bc59676a35ea1185bda4901b22c241" TargetMode="External"/><Relationship Id="rId121" Type="http://schemas.openxmlformats.org/officeDocument/2006/relationships/hyperlink" Target="https://www.tresor.gouv.qc.ca/infrastructures-publiques/tableau-de-bord/?tx_tdbpip_tdbpip%5Bprojet%5D=22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29&amp;tx_tdbpip_tdbpip%5BcurrentPage%5D=&amp;tx_tdbpip_tdbpip%5Baction%5D=show&amp;tx_tdbpip_tdbpip%5Bcontroller%5D=Projet&amp;cHash=1686010b37b3827da991a3bf86c85e8f" TargetMode="External"/><Relationship Id="rId142" Type="http://schemas.openxmlformats.org/officeDocument/2006/relationships/hyperlink" Target="https://www.tresor.gouv.qc.ca/infrastructures-publiques/tableau-de-bord/?tx_tdbpip_tdbpip%5Bprojet%5D=21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18&amp;tx_tdbpip_tdbpip%5BcurrentPage%5D=&amp;tx_tdbpip_tdbpip%5Baction%5D=show&amp;tx_tdbpip_tdbpip%5Bcontroller%5D=Projet&amp;cHash=f6ca39f966ae377a6cd4b876b3fd86be" TargetMode="External"/><Relationship Id="rId163" Type="http://schemas.openxmlformats.org/officeDocument/2006/relationships/hyperlink" Target="https://www.tresor.gouv.qc.ca/infrastructures-publiques/tableau-de-bord/?tx_tdbpip_tdbpip%5Bprojet%5D=56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69&amp;tx_tdbpip_tdbpip%5BcurrentPage%5D=&amp;tx_tdbpip_tdbpip%5Baction%5D=show&amp;tx_tdbpip_tdbpip%5Bcontroller%5D=Projet&amp;cHash=d0c1c699cf86bf4a3df603bb338e1cb1" TargetMode="External"/><Relationship Id="rId3" Type="http://schemas.openxmlformats.org/officeDocument/2006/relationships/hyperlink" Target="https://www.tresor.gouv.qc.ca/infrastructures-publiques/tableau-de-bord/?tx_tdbpip_tdbpip%5Bprojet%5D=20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5&amp;tx_tdbpip_tdbpip%5BcurrentPage%5D=&amp;tx_tdbpip_tdbpip%5Baction%5D=show&amp;tx_tdbpip_tdbpip%5Bcontroller%5D=Projet&amp;cHash=c4f43a0aecd4b6af99472fdbfb672955" TargetMode="External"/><Relationship Id="rId25" Type="http://schemas.openxmlformats.org/officeDocument/2006/relationships/hyperlink" Target="https://www.tresor.gouv.qc.ca/infrastructures-publiques/tableau-de-bord/?tx_tdbpip_tdbpip%5Bprojet%5D=7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5&amp;tx_tdbpip_tdbpip%5BcurrentPage%5D=&amp;tx_tdbpip_tdbpip%5Baction%5D=show&amp;tx_tdbpip_tdbpip%5Bcontroller%5D=Projet&amp;cHash=90bcc4f79a1d6347c3eee631499a8647" TargetMode="External"/><Relationship Id="rId46"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7" Type="http://schemas.openxmlformats.org/officeDocument/2006/relationships/hyperlink" Target="https://www.tresor.gouv.qc.ca/infrastructures-publiques/tableau-de-bord/?tx_tdbpip_tdbpip%5Bprojet%5D=58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3&amp;tx_tdbpip_tdbpip%5BcurrentPage%5D=&amp;tx_tdbpip_tdbpip%5Baction%5D=show&amp;tx_tdbpip_tdbpip%5Bcontroller%5D=Projet&amp;cHash=d1b7871c8f9575792249b5b9efae70d9" TargetMode="External"/><Relationship Id="rId116" Type="http://schemas.openxmlformats.org/officeDocument/2006/relationships/hyperlink" Target="https://www.tresor.gouv.qc.ca/infrastructures-publiques/tableau-de-bord/?tx_tdbpip_tdbpip%5Bprojet%5D=11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10&amp;tx_tdbpip_tdbpip%5BcurrentPage%5D=&amp;tx_tdbpip_tdbpip%5Baction%5D=show&amp;tx_tdbpip_tdbpip%5Bcontroller%5D=Projet&amp;cHash=dfc683a4d51ee54c3fc376b89840703a" TargetMode="External"/><Relationship Id="rId137" Type="http://schemas.openxmlformats.org/officeDocument/2006/relationships/hyperlink" Target="https://www.tresor.gouv.qc.ca/infrastructures-publiques/tableau-de-bord/?tx_tdbpip_tdbpip%5Bprojet%5D=3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44&amp;tx_tdbpip_tdbpip%5BcurrentPage%5D=&amp;tx_tdbpip_tdbpip%5Baction%5D=show&amp;tx_tdbpip_tdbpip%5Bcontroller%5D=Projet&amp;cHash=c09a82a98c704e171d05479e63805d11" TargetMode="External"/><Relationship Id="rId158" Type="http://schemas.openxmlformats.org/officeDocument/2006/relationships/hyperlink" Target="https://www.tresor.gouv.qc.ca/infrastructures-publiques/tableau-de-bord/?tx_tdbpip_tdbpip%5Bprojet%5D=20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00&amp;tx_tdbpip_tdbpip%5BcurrentPage%5D=&amp;tx_tdbpip_tdbpip%5Baction%5D=show&amp;tx_tdbpip_tdbpip%5Bcontroller%5D=Projet&amp;cHash=5ab5eafc03004027a8cfcea5037a1f2e" TargetMode="External"/><Relationship Id="rId20" Type="http://schemas.openxmlformats.org/officeDocument/2006/relationships/hyperlink" Target="https://www.tresor.gouv.qc.ca/infrastructures-publiques/tableau-de-bord/?tx_tdbpip_tdbpip%5Bprojet%5D=50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09&amp;tx_tdbpip_tdbpip%5BcurrentPage%5D=&amp;tx_tdbpip_tdbpip%5Baction%5D=show&amp;tx_tdbpip_tdbpip%5Bcontroller%5D=Projet&amp;cHash=11649080878cde9a96cb31b935517a52" TargetMode="External"/><Relationship Id="rId41" Type="http://schemas.openxmlformats.org/officeDocument/2006/relationships/hyperlink" Target="https://www.tresor.gouv.qc.ca/infrastructures-publiques/tableau-de-bord/?tx_tdbpip_tdbpip%5Bprojet%5D=7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4&amp;tx_tdbpip_tdbpip%5BcurrentPage%5D=&amp;tx_tdbpip_tdbpip%5Baction%5D=show&amp;tx_tdbpip_tdbpip%5Bcontroller%5D=Projet&amp;cHash=21ff92c69eacbfe59bb9b8b2ca768d79" TargetMode="External"/><Relationship Id="rId62" Type="http://schemas.openxmlformats.org/officeDocument/2006/relationships/hyperlink" Target="https://www.tresor.gouv.qc.ca/infrastructures-publiques/tableau-de-bord/?tx_tdbpip_tdbpip%5Bprojet%5D=74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4&amp;tx_tdbpip_tdbpip%5BcurrentPage%5D=&amp;tx_tdbpip_tdbpip%5Baction%5D=show&amp;tx_tdbpip_tdbpip%5Bcontroller%5D=Projet&amp;cHash=e3bb2b3329ce9bdfff808c4972c44a27" TargetMode="External"/><Relationship Id="rId83" Type="http://schemas.openxmlformats.org/officeDocument/2006/relationships/hyperlink" Target="https://www.tresor.gouv.qc.ca/infrastructures-publiques/tableau-de-bord/?tx_tdbpip_tdbpip%5Bprojet%5D=29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3&amp;tx_tdbpip_tdbpip%5BcurrentPage%5D=&amp;tx_tdbpip_tdbpip%5Baction%5D=show&amp;tx_tdbpip_tdbpip%5Bcontroller%5D=Projet&amp;cHash=85809484d05758ad76f77d762efae368" TargetMode="External"/><Relationship Id="rId88" Type="http://schemas.openxmlformats.org/officeDocument/2006/relationships/hyperlink" Target="https://www.tresor.gouv.qc.ca/infrastructures-publiques/tableau-de-bord/?tx_tdbpip_tdbpip%5Bprojet%5D=30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07&amp;tx_tdbpip_tdbpip%5BcurrentPage%5D=&amp;tx_tdbpip_tdbpip%5Baction%5D=show&amp;tx_tdbpip_tdbpip%5Bcontroller%5D=Projet&amp;cHash=934b49fb182d7d28ccd71fc748ee00cd" TargetMode="External"/><Relationship Id="rId111" Type="http://schemas.openxmlformats.org/officeDocument/2006/relationships/hyperlink" Target="https://www.tresor.gouv.qc.ca/infrastructures-publiques/tableau-de-bord/?tx_tdbpip_tdbpip%5Bprojet%5D=2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92&amp;tx_tdbpip_tdbpip%5BcurrentPage%5D=&amp;tx_tdbpip_tdbpip%5Baction%5D=show&amp;tx_tdbpip_tdbpip%5Bcontroller%5D=Projet&amp;cHash=2a8616f36347e6311798310e0cb33c20" TargetMode="External"/><Relationship Id="rId132" Type="http://schemas.openxmlformats.org/officeDocument/2006/relationships/hyperlink" Target="https://www.tresor.gouv.qc.ca/infrastructures-publiques/tableau-de-bord/?tx_tdbpip_tdbpip%5Bprojet%5D=18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84&amp;tx_tdbpip_tdbpip%5BcurrentPage%5D=&amp;tx_tdbpip_tdbpip%5Baction%5D=show&amp;tx_tdbpip_tdbpip%5Bcontroller%5D=Projet&amp;cHash=e5367f85264f3ebb3c6fde2788e3b694" TargetMode="External"/><Relationship Id="rId153" Type="http://schemas.openxmlformats.org/officeDocument/2006/relationships/hyperlink" Target="https://www.tresor.gouv.qc.ca/infrastructures-publiques/tableau-de-bord/?tx_tdbpip_tdbpip%5Bprojet%5D=78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2&amp;tx_tdbpip_tdbpip%5BcurrentPage%5D=&amp;tx_tdbpip_tdbpip%5Baction%5D=show&amp;tx_tdbpip_tdbpip%5Bcontroller%5D=Projet&amp;cHash=608b96d0f0a1a536483d96298404306c" TargetMode="External"/><Relationship Id="rId15" Type="http://schemas.openxmlformats.org/officeDocument/2006/relationships/hyperlink" Target="https://www.tresor.gouv.qc.ca/infrastructures-publiques/tableau-de-bord/?tx_tdbpip_tdbpip%5Bprojet%5D=4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9&amp;tx_tdbpip_tdbpip%5BcurrentPage%5D=&amp;tx_tdbpip_tdbpip%5Baction%5D=show&amp;tx_tdbpip_tdbpip%5Bcontroller%5D=Projet&amp;cHash=e4eb10e46272332d0cf0c82a82e56119" TargetMode="External"/><Relationship Id="rId36"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7" Type="http://schemas.openxmlformats.org/officeDocument/2006/relationships/hyperlink" Target="https://www.tresor.gouv.qc.ca/infrastructures-publiques/tableau-de-bord/?tx_tdbpip_tdbpip%5Bprojet%5D=7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8&amp;tx_tdbpip_tdbpip%5BcurrentPage%5D=&amp;tx_tdbpip_tdbpip%5Baction%5D=show&amp;tx_tdbpip_tdbpip%5Bcontroller%5D=Projet&amp;cHash=75fec7b417175a77dbfc5d576f51cac5" TargetMode="External"/><Relationship Id="rId106" Type="http://schemas.openxmlformats.org/officeDocument/2006/relationships/hyperlink" Target="https://www.tresor.gouv.qc.ca/infrastructures-publiques/tableau-de-bord/?tx_tdbpip_tdbpip%5Bprojet%5D=37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75&amp;tx_tdbpip_tdbpip%5BcurrentPage%5D=&amp;tx_tdbpip_tdbpip%5Baction%5D=show&amp;tx_tdbpip_tdbpip%5Bcontroller%5D=Projet&amp;cHash=8ef26b8c3b5abac9f950e0c2fc8092d6" TargetMode="External"/><Relationship Id="rId127" Type="http://schemas.openxmlformats.org/officeDocument/2006/relationships/hyperlink" Target="https://www.tresor.gouv.qc.ca/infrastructures-publiques/tableau-de-bord/?tx_tdbpip_tdbpip%5Bprojet%5D=10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04&amp;tx_tdbpip_tdbpip%5BcurrentPage%5D=&amp;tx_tdbpip_tdbpip%5Baction%5D=show&amp;tx_tdbpip_tdbpip%5Bcontroller%5D=Projet&amp;cHash=2940aa3f1445d649c185f932ff12ca05" TargetMode="External"/><Relationship Id="rId10" Type="http://schemas.openxmlformats.org/officeDocument/2006/relationships/hyperlink" Target="https://www.tresor.gouv.qc.ca/infrastructures-publiques/tableau-de-bord/?tx_tdbpip_tdbpip%5Bprojet%5D=23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7&amp;tx_tdbpip_tdbpip%5BcurrentPage%5D=&amp;tx_tdbpip_tdbpip%5Baction%5D=show&amp;tx_tdbpip_tdbpip%5Bcontroller%5D=Projet&amp;cHash=145ae85a82e062dca79592219a0832fb" TargetMode="External"/><Relationship Id="rId31" Type="http://schemas.openxmlformats.org/officeDocument/2006/relationships/hyperlink" Target="https://www.tresor.gouv.qc.ca/infrastructures-publiques/tableau-de-bord/?tx_tdbpip_tdbpip%5Bprojet%5D=75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2&amp;tx_tdbpip_tdbpip%5BcurrentPage%5D=&amp;tx_tdbpip_tdbpip%5Baction%5D=show&amp;tx_tdbpip_tdbpip%5Bcontroller%5D=Projet&amp;cHash=3d26395d469a67d717b03f578eb98023" TargetMode="External"/><Relationship Id="rId52" Type="http://schemas.openxmlformats.org/officeDocument/2006/relationships/hyperlink" Target="https://www.tresor.gouv.qc.ca/infrastructures-publiques/tableau-de-bord/?tx_tdbpip_tdbpip%5Bprojet%5D=75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7&amp;tx_tdbpip_tdbpip%5BcurrentPage%5D=&amp;tx_tdbpip_tdbpip%5Baction%5D=show&amp;tx_tdbpip_tdbpip%5Bcontroller%5D=Projet&amp;cHash=cc6e406def60c97238915d8701e30416" TargetMode="External"/><Relationship Id="rId73" Type="http://schemas.openxmlformats.org/officeDocument/2006/relationships/hyperlink" Target="https://www.tresor.gouv.qc.ca/infrastructures-publiques/tableau-de-bord/?tx_tdbpip_tdbpip%5Bprojet%5D=57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6&amp;tx_tdbpip_tdbpip%5BcurrentPage%5D=&amp;tx_tdbpip_tdbpip%5Baction%5D=show&amp;tx_tdbpip_tdbpip%5Bcontroller%5D=Projet&amp;cHash=43279a1cbdfd9509d8d263a1f5f2e346" TargetMode="External"/><Relationship Id="rId78" Type="http://schemas.openxmlformats.org/officeDocument/2006/relationships/hyperlink" Target="https://www.tresor.gouv.qc.ca/infrastructures-publiques/tableau-de-bord/?tx_tdbpip_tdbpip%5Bprojet%5D=57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5&amp;tx_tdbpip_tdbpip%5BcurrentPage%5D=&amp;tx_tdbpip_tdbpip%5Baction%5D=show&amp;tx_tdbpip_tdbpip%5Bcontroller%5D=Projet&amp;cHash=6e2bb06e647011c5c4f0b6d2e186a6c0" TargetMode="External"/><Relationship Id="rId94" Type="http://schemas.openxmlformats.org/officeDocument/2006/relationships/hyperlink" Target="https://www.tresor.gouv.qc.ca/infrastructures-publiques/tableau-de-bord/?tx_tdbpip_tdbpip%5Bprojet%5D=32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26&amp;tx_tdbpip_tdbpip%5BcurrentPage%5D=&amp;tx_tdbpip_tdbpip%5Baction%5D=show&amp;tx_tdbpip_tdbpip%5Bcontroller%5D=Projet&amp;cHash=c4664304fb478d7522f3acb4cb86f546" TargetMode="External"/><Relationship Id="rId99" Type="http://schemas.openxmlformats.org/officeDocument/2006/relationships/hyperlink" Target="https://www.tresor.gouv.qc.ca/infrastructures-publiques/tableau-de-bord/?tx_tdbpip_tdbpip%5Bprojet%5D=26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63&amp;tx_tdbpip_tdbpip%5BcurrentPage%5D=&amp;tx_tdbpip_tdbpip%5Baction%5D=show&amp;tx_tdbpip_tdbpip%5Bcontroller%5D=Projet&amp;cHash=5e124814009bc797ffbc7183758671b2" TargetMode="External"/><Relationship Id="rId101" Type="http://schemas.openxmlformats.org/officeDocument/2006/relationships/hyperlink" Target="https://www.tresor.gouv.qc.ca/infrastructures-publiques/tableau-de-bord/?tx_tdbpip_tdbpip%5Bprojet%5D=2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54&amp;tx_tdbpip_tdbpip%5BcurrentPage%5D=&amp;tx_tdbpip_tdbpip%5Baction%5D=show&amp;tx_tdbpip_tdbpip%5Bcontroller%5D=Projet&amp;cHash=b5eb7dc7b0577bd8cdced9c1900c8f6c" TargetMode="External"/><Relationship Id="rId122" Type="http://schemas.openxmlformats.org/officeDocument/2006/relationships/hyperlink" Target="https://www.tresor.gouv.qc.ca/infrastructures-publiques/tableau-de-bord/?tx_tdbpip_tdbpip%5Bprojet%5D=14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43&amp;tx_tdbpip_tdbpip%5BcurrentPage%5D=&amp;tx_tdbpip_tdbpip%5Baction%5D=show&amp;tx_tdbpip_tdbpip%5Bcontroller%5D=Projet&amp;cHash=a1d3ae0e902e0d325a28f888288a4dd7" TargetMode="External"/><Relationship Id="rId143" Type="http://schemas.openxmlformats.org/officeDocument/2006/relationships/hyperlink" Target="https://www.tresor.gouv.qc.ca/infrastructures-publiques/tableau-de-bord/?tx_tdbpip_tdbpip%5Bprojet%5D=36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64&amp;tx_tdbpip_tdbpip%5BcurrentPage%5D=&amp;tx_tdbpip_tdbpip%5Baction%5D=show&amp;tx_tdbpip_tdbpip%5Bcontroller%5D=Projet&amp;cHash=baec57eeabdc880f6046884b74e18715" TargetMode="External"/><Relationship Id="rId148" Type="http://schemas.openxmlformats.org/officeDocument/2006/relationships/hyperlink" Target="https://www.tresor.gouv.qc.ca/infrastructures-publiques/tableau-de-bord/?tx_tdbpip_tdbpip%5Bprojet%5D=7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87&amp;tx_tdbpip_tdbpip%5BcurrentPage%5D=&amp;tx_tdbpip_tdbpip%5Baction%5D=show&amp;tx_tdbpip_tdbpip%5Bcontroller%5D=Projet&amp;cHash=e5bc60f2052eef44d192286fa2309bdf" TargetMode="External"/><Relationship Id="rId164" Type="http://schemas.openxmlformats.org/officeDocument/2006/relationships/hyperlink" Target="https://www.tresor.gouv.qc.ca/infrastructures-publiques/tableau-de-bord/?tx_tdbpip_tdbpip%5Bprojet%5D=55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58&amp;tx_tdbpip_tdbpip%5BcurrentPage%5D=&amp;tx_tdbpip_tdbpip%5Baction%5D=show&amp;tx_tdbpip_tdbpip%5Bcontroller%5D=Projet&amp;cHash=d203f6c5ab66ed7d87423e63e51a0b2a" TargetMode="External"/><Relationship Id="rId4" Type="http://schemas.openxmlformats.org/officeDocument/2006/relationships/hyperlink" Target="https://www.tresor.gouv.qc.ca/infrastructures-publiques/tableau-de-bord/?tx_tdbpip_tdbpip%5Bprojet%5D=44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5&amp;tx_tdbpip_tdbpip%5BcurrentPage%5D=&amp;tx_tdbpip_tdbpip%5Baction%5D=show&amp;tx_tdbpip_tdbpip%5Bcontroller%5D=Projet&amp;cHash=cd47c598eaed40847fca445c5afc848c" TargetMode="External"/><Relationship Id="rId9" Type="http://schemas.openxmlformats.org/officeDocument/2006/relationships/hyperlink" Target="https://www.tresor.gouv.qc.ca/infrastructures-publiques/tableau-de-bord/?tx_tdbpip_tdbpip%5Bprojet%5D=4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48&amp;tx_tdbpip_tdbpip%5BcurrentPage%5D=&amp;tx_tdbpip_tdbpip%5Baction%5D=show&amp;tx_tdbpip_tdbpip%5Bcontroller%5D=Projet&amp;cHash=108ba0c3494966b0f550e42454afb90a" TargetMode="External"/><Relationship Id="rId26" Type="http://schemas.openxmlformats.org/officeDocument/2006/relationships/hyperlink" Target="https://www.tresor.gouv.qc.ca/infrastructures-publiques/tableau-de-bord/?tx_tdbpip_tdbpip%5Bprojet%5D=74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6&amp;tx_tdbpip_tdbpip%5BcurrentPage%5D=&amp;tx_tdbpip_tdbpip%5Baction%5D=show&amp;tx_tdbpip_tdbpip%5Bcontroller%5D=Projet&amp;cHash=9e40572c1581cb8389071d2ac742e71f" TargetMode="External"/><Relationship Id="rId47" Type="http://schemas.openxmlformats.org/officeDocument/2006/relationships/hyperlink" Target="https://www.tresor.gouv.qc.ca/infrastructures-publiques/tableau-de-bord/?tx_tdbpip_tdbpip%5Bprojet%5D=75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5&amp;tx_tdbpip_tdbpip%5BcurrentPage%5D=&amp;tx_tdbpip_tdbpip%5Baction%5D=show&amp;tx_tdbpip_tdbpip%5Bcontroller%5D=Projet&amp;cHash=bdd78e0150b865628225d5ed5e67ea9f" TargetMode="External"/><Relationship Id="rId68" Type="http://schemas.openxmlformats.org/officeDocument/2006/relationships/hyperlink" Target="https://www.tresor.gouv.qc.ca/infrastructures-publiques/tableau-de-bord/?tx_tdbpip_tdbpip%5Bprojet%5D=6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2&amp;tx_tdbpip_tdbpip%5BcurrentPage%5D=&amp;tx_tdbpip_tdbpip%5Baction%5D=show&amp;tx_tdbpip_tdbpip%5Bcontroller%5D=Projet&amp;cHash=47e30d73ff72b12f4e3e5fe1919864a3" TargetMode="External"/><Relationship Id="rId89" Type="http://schemas.openxmlformats.org/officeDocument/2006/relationships/hyperlink" Target="https://www.tresor.gouv.qc.ca/infrastructures-publiques/tableau-de-bord/?tx_tdbpip_tdbpip%5Bprojet%5D=37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72&amp;tx_tdbpip_tdbpip%5BcurrentPage%5D=&amp;tx_tdbpip_tdbpip%5Baction%5D=show&amp;tx_tdbpip_tdbpip%5Bcontroller%5D=Projet&amp;cHash=3ccfb6ca64aa01d3c9bc70ef94e0bf33" TargetMode="External"/><Relationship Id="rId112" Type="http://schemas.openxmlformats.org/officeDocument/2006/relationships/hyperlink" Target="https://www.tresor.gouv.qc.ca/infrastructures-publiques/tableau-de-bord/?tx_tdbpip_tdbpip%5Bprojet%5D=65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54&amp;tx_tdbpip_tdbpip%5BcurrentPage%5D=&amp;tx_tdbpip_tdbpip%5Baction%5D=show&amp;tx_tdbpip_tdbpip%5Bcontroller%5D=Projet&amp;cHash=e186cff0f05589d05cea2e8ccf2e546f" TargetMode="External"/><Relationship Id="rId133" Type="http://schemas.openxmlformats.org/officeDocument/2006/relationships/hyperlink" Target="https://www.tresor.gouv.qc.ca/infrastructures-publiques/tableau-de-bord/?tx_tdbpip_tdbpip%5Bprojet%5D=9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99&amp;tx_tdbpip_tdbpip%5BcurrentPage%5D=&amp;tx_tdbpip_tdbpip%5Baction%5D=show&amp;tx_tdbpip_tdbpip%5Bcontroller%5D=Projet&amp;cHash=8369ca3210d418feac59a976f37c61d4" TargetMode="External"/><Relationship Id="rId154" Type="http://schemas.openxmlformats.org/officeDocument/2006/relationships/hyperlink" Target="https://www.tresor.gouv.qc.ca/infrastructures-publiques/tableau-de-bord/?tx_tdbpip_tdbpip%5Bprojet%5D=7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2&amp;tx_tdbpip_tdbpip%5BcurrentPage%5D=&amp;tx_tdbpip_tdbpip%5Baction%5D=show&amp;tx_tdbpip_tdbpip%5Bcontroller%5D=Projet&amp;cHash=e4234d4a05eedb0abec9dbc240a55237" TargetMode="External"/><Relationship Id="rId16" Type="http://schemas.openxmlformats.org/officeDocument/2006/relationships/hyperlink" Target="https://www.tresor.gouv.qc.ca/infrastructures-publiques/tableau-de-bord/?tx_tdbpip_tdbpip%5Bprojet%5D=2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87&amp;tx_tdbpip_tdbpip%5BcurrentPage%5D=&amp;tx_tdbpip_tdbpip%5Baction%5D=show&amp;tx_tdbpip_tdbpip%5Bcontroller%5D=Projet&amp;cHash=9f4c0454938712c2946349ba00cbfe3b" TargetMode="External"/><Relationship Id="rId37" Type="http://schemas.openxmlformats.org/officeDocument/2006/relationships/hyperlink" Target="https://www.tresor.gouv.qc.ca/infrastructures-publiques/tableau-de-bord/?tx_tdbpip_tdbpip%5Bprojet%5D=74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7&amp;tx_tdbpip_tdbpip%5BcurrentPage%5D=&amp;tx_tdbpip_tdbpip%5Baction%5D=show&amp;tx_tdbpip_tdbpip%5Bcontroller%5D=Projet&amp;cHash=d10456fc6ee9be87bee66c0b06a96182" TargetMode="External"/><Relationship Id="rId58" Type="http://schemas.openxmlformats.org/officeDocument/2006/relationships/hyperlink" Target="https://www.tresor.gouv.qc.ca/infrastructures-publiques/tableau-de-bord/?tx_tdbpip_tdbpip%5Bprojet%5D=74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8&amp;tx_tdbpip_tdbpip%5BcurrentPage%5D=&amp;tx_tdbpip_tdbpip%5Baction%5D=show&amp;tx_tdbpip_tdbpip%5Bcontroller%5D=Projet&amp;cHash=5e05a44a465f10bafec6ed829279d156" TargetMode="External"/><Relationship Id="rId79" Type="http://schemas.openxmlformats.org/officeDocument/2006/relationships/hyperlink" Target="https://www.tresor.gouv.qc.ca/infrastructures-publiques/tableau-de-bord/?tx_tdbpip_tdbpip%5Bprojet%5D=57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3&amp;tx_tdbpip_tdbpip%5BcurrentPage%5D=&amp;tx_tdbpip_tdbpip%5Baction%5D=show&amp;tx_tdbpip_tdbpip%5Bcontroller%5D=Projet&amp;cHash=2257e0ff0da1340a48f95a5be00c2370" TargetMode="External"/><Relationship Id="rId102" Type="http://schemas.openxmlformats.org/officeDocument/2006/relationships/hyperlink" Target="https://www.tresor.gouv.qc.ca/infrastructures-publiques/tableau-de-bord/?tx_tdbpip_tdbpip%5Bprojet%5D=40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03&amp;tx_tdbpip_tdbpip%5BcurrentPage%5D=&amp;tx_tdbpip_tdbpip%5Baction%5D=show&amp;tx_tdbpip_tdbpip%5Bcontroller%5D=Projet&amp;cHash=ab8fa2d28cf95adf827152be8ed5bb71" TargetMode="External"/><Relationship Id="rId123" Type="http://schemas.openxmlformats.org/officeDocument/2006/relationships/hyperlink" Target="https://www.tresor.gouv.qc.ca/infrastructures-publiques/tableau-de-bord/?tx_tdbpip_tdbpip%5Bprojet%5D=21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17&amp;tx_tdbpip_tdbpip%5BcurrentPage%5D=&amp;tx_tdbpip_tdbpip%5Baction%5D=show&amp;tx_tdbpip_tdbpip%5Bcontroller%5D=Projet&amp;cHash=a948cbc6cc3ee6248d1cab87b1ab663b" TargetMode="External"/><Relationship Id="rId144" Type="http://schemas.openxmlformats.org/officeDocument/2006/relationships/hyperlink" Target="https://www.tresor.gouv.qc.ca/infrastructures-publiques/tableau-de-bord/?tx_tdbpip_tdbpip%5Bprojet%5D=340&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40&amp;tx_tdbpip_tdbpip%5BcurrentPage%5D=&amp;tx_tdbpip_tdbpip%5Baction%5D=show&amp;tx_tdbpip_tdbpip%5Bcontroller%5D=Projet&amp;cHash=12867cbd230739785eb5b61120b87724" TargetMode="External"/><Relationship Id="rId90" Type="http://schemas.openxmlformats.org/officeDocument/2006/relationships/hyperlink" Target="https://www.tresor.gouv.qc.ca/infrastructures-publiques/tableau-de-bord/?tx_tdbpip_tdbpip%5Bprojet%5D=398&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398&amp;tx_tdbpip_tdbpip%5BcurrentPage%5D=&amp;tx_tdbpip_tdbpip%5Baction%5D=show&amp;tx_tdbpip_tdbpip%5Bcontroller%5D=Projet&amp;cHash=598e98e8444ff9f9fc7dd886886658e0" TargetMode="External"/><Relationship Id="rId165" Type="http://schemas.openxmlformats.org/officeDocument/2006/relationships/hyperlink" Target="https://www.tresor.gouv.qc.ca/infrastructures-publiques/tableau-de-bord/?tx_tdbpip_tdbpip%5Bprojet%5D=17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77&amp;tx_tdbpip_tdbpip%5BcurrentPage%5D=&amp;tx_tdbpip_tdbpip%5Baction%5D=show&amp;tx_tdbpip_tdbpip%5Bcontroller%5D=Projet&amp;cHash=2bbccecf2657b0f4c12b9a81d6b82175" TargetMode="External"/><Relationship Id="rId27" Type="http://schemas.openxmlformats.org/officeDocument/2006/relationships/hyperlink" Target="https://www.tresor.gouv.qc.ca/infrastructures-publiques/tableau-de-bord/?tx_tdbpip_tdbpip%5Bprojet%5D=746&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46&amp;tx_tdbpip_tdbpip%5BcurrentPage%5D=&amp;tx_tdbpip_tdbpip%5Baction%5D=show&amp;tx_tdbpip_tdbpip%5Bcontroller%5D=Projet&amp;cHash=9e40572c1581cb8389071d2ac742e71f" TargetMode="External"/><Relationship Id="rId48" Type="http://schemas.openxmlformats.org/officeDocument/2006/relationships/hyperlink" Target="https://www.tresor.gouv.qc.ca/infrastructures-publiques/tableau-de-bord/?tx_tdbpip_tdbpip%5Bprojet%5D=53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33&amp;tx_tdbpip_tdbpip%5BcurrentPage%5D=&amp;tx_tdbpip_tdbpip%5Baction%5D=show&amp;tx_tdbpip_tdbpip%5Bcontroller%5D=Projet&amp;cHash=d8449813d39bc1b1042002c28c960deb" TargetMode="External"/><Relationship Id="rId69" Type="http://schemas.openxmlformats.org/officeDocument/2006/relationships/hyperlink" Target="https://www.tresor.gouv.qc.ca/infrastructures-publiques/tableau-de-bord/?tx_tdbpip_tdbpip%5Bprojet%5D=60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602&amp;tx_tdbpip_tdbpip%5BcurrentPage%5D=&amp;tx_tdbpip_tdbpip%5Baction%5D=show&amp;tx_tdbpip_tdbpip%5Bcontroller%5D=Projet&amp;cHash=47e30d73ff72b12f4e3e5fe1919864a3" TargetMode="External"/><Relationship Id="rId113" Type="http://schemas.openxmlformats.org/officeDocument/2006/relationships/hyperlink" Target="https://www.tresor.gouv.qc.ca/infrastructures-publiques/tableau-de-bord/?tx_tdbpip_tdbpip%5Bprojet%5D=4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95&amp;tx_tdbpip_tdbpip%5BcurrentPage%5D=&amp;tx_tdbpip_tdbpip%5Baction%5D=show&amp;tx_tdbpip_tdbpip%5Bcontroller%5D=Projet&amp;cHash=943acee48aa110f37cda7777f7a78b7e" TargetMode="External"/><Relationship Id="rId134" Type="http://schemas.openxmlformats.org/officeDocument/2006/relationships/hyperlink" Target="https://www.tresor.gouv.qc.ca/infrastructures-publiques/tableau-de-bord/?tx_tdbpip_tdbpip%5Bprojet%5D=795&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95&amp;tx_tdbpip_tdbpip%5BcurrentPage%5D=&amp;tx_tdbpip_tdbpip%5Baction%5D=show&amp;tx_tdbpip_tdbpip%5Bcontroller%5D=Projet&amp;cHash=8981d3ed9b5cc564e58af3d8abb8a5f2" TargetMode="External"/><Relationship Id="rId80" Type="http://schemas.openxmlformats.org/officeDocument/2006/relationships/hyperlink" Target="https://www.tresor.gouv.qc.ca/infrastructures-publiques/tableau-de-bord/?tx_tdbpip_tdbpip%5Bprojet%5D=58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82&amp;tx_tdbpip_tdbpip%5BcurrentPage%5D=&amp;tx_tdbpip_tdbpip%5Baction%5D=show&amp;tx_tdbpip_tdbpip%5Bcontroller%5D=Projet&amp;cHash=bb4bc9cb5565124f158471de2efc637f" TargetMode="External"/><Relationship Id="rId155" Type="http://schemas.openxmlformats.org/officeDocument/2006/relationships/hyperlink" Target="https://www.tresor.gouv.qc.ca/infrastructures-publiques/tableau-de-bord/?tx_tdbpip_tdbpip%5Bprojet%5D=192&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192&amp;tx_tdbpip_tdbpip%5BcurrentPage%5D=&amp;tx_tdbpip_tdbpip%5Baction%5D=show&amp;tx_tdbpip_tdbpip%5Bcontroller%5D=Projet&amp;cHash=ed91e3e758a15cd729236d93c2e47ed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DJ204"/>
  <sheetViews>
    <sheetView tabSelected="1" topLeftCell="A3" zoomScale="55" zoomScaleNormal="55" zoomScaleSheetLayoutView="25" zoomScalePageLayoutView="70" workbookViewId="0">
      <pane ySplit="1" topLeftCell="A4" activePane="bottomLeft" state="frozen"/>
      <selection activeCell="A3" sqref="A3"/>
      <selection pane="bottomLeft" activeCell="J12" sqref="J12"/>
    </sheetView>
  </sheetViews>
  <sheetFormatPr baseColWidth="10" defaultColWidth="6.1796875" defaultRowHeight="12.5" x14ac:dyDescent="0.35"/>
  <cols>
    <col min="1" max="1" width="19.54296875" style="1" customWidth="1"/>
    <col min="2" max="2" width="8.81640625" style="1" customWidth="1"/>
    <col min="3" max="3" width="30.1796875" style="1" customWidth="1"/>
    <col min="4" max="4" width="21.453125" style="1" customWidth="1"/>
    <col min="5" max="5" width="16.1796875" style="1" customWidth="1"/>
    <col min="6" max="6" width="19.81640625" style="2" customWidth="1"/>
    <col min="7" max="7" width="16.81640625" style="2" customWidth="1"/>
    <col min="8" max="8" width="19.54296875" style="2" customWidth="1"/>
    <col min="9" max="9" width="21.453125" style="1" customWidth="1"/>
    <col min="10" max="10" width="13.453125" style="1" customWidth="1"/>
    <col min="11" max="11" width="21.1796875" style="1" customWidth="1"/>
    <col min="12" max="12" width="13.453125" style="1" customWidth="1"/>
    <col min="13" max="13" width="21.1796875" style="1" customWidth="1"/>
    <col min="14" max="14" width="13.453125" style="1" customWidth="1"/>
    <col min="15" max="15" width="20.453125" style="1" customWidth="1"/>
    <col min="16" max="16" width="13.453125" style="2" customWidth="1"/>
    <col min="17" max="16384" width="6.1796875" style="1"/>
  </cols>
  <sheetData>
    <row r="1" spans="1:102" ht="12.65" hidden="1" customHeight="1" thickBot="1" x14ac:dyDescent="0.4"/>
    <row r="2" spans="1:102" ht="18" hidden="1" customHeight="1" x14ac:dyDescent="0.35">
      <c r="A2" s="44"/>
      <c r="B2" s="44"/>
      <c r="C2" s="44"/>
      <c r="D2" s="44"/>
      <c r="E2" s="44"/>
      <c r="F2" s="44"/>
      <c r="G2" s="44"/>
      <c r="H2" s="44"/>
      <c r="I2" s="44"/>
      <c r="J2" s="44"/>
      <c r="K2" s="44"/>
      <c r="L2" s="44"/>
      <c r="M2" s="44"/>
      <c r="N2" s="44"/>
      <c r="O2" s="44"/>
      <c r="P2" s="44"/>
    </row>
    <row r="3" spans="1:102" ht="7" customHeight="1" x14ac:dyDescent="0.35">
      <c r="A3" s="14"/>
      <c r="B3" s="14"/>
      <c r="C3" s="14"/>
      <c r="D3" s="14"/>
      <c r="E3" s="14"/>
      <c r="F3" s="14"/>
      <c r="G3" s="14"/>
      <c r="H3" s="14"/>
      <c r="I3" s="14"/>
      <c r="J3" s="14"/>
      <c r="K3" s="14"/>
      <c r="L3" s="14"/>
      <c r="M3" s="14"/>
      <c r="N3" s="14"/>
      <c r="O3" s="14"/>
      <c r="P3" s="14"/>
    </row>
    <row r="4" spans="1:102" ht="23" x14ac:dyDescent="0.35">
      <c r="A4" s="50" t="s">
        <v>222</v>
      </c>
      <c r="B4" s="50"/>
      <c r="C4" s="50"/>
      <c r="D4" s="50"/>
      <c r="E4" s="50"/>
      <c r="F4" s="50"/>
      <c r="G4" s="50"/>
      <c r="H4" s="50"/>
      <c r="I4" s="50"/>
      <c r="J4" s="50"/>
      <c r="K4" s="50"/>
      <c r="L4" s="50"/>
      <c r="M4" s="50"/>
      <c r="N4" s="50"/>
      <c r="O4" s="50"/>
      <c r="P4" s="50"/>
    </row>
    <row r="5" spans="1:102" ht="13" thickBot="1" x14ac:dyDescent="0.4"/>
    <row r="6" spans="1:102" ht="74.150000000000006" customHeight="1" thickBot="1" x14ac:dyDescent="0.4">
      <c r="A6" s="63" t="s">
        <v>0</v>
      </c>
      <c r="B6" s="64"/>
      <c r="C6" s="64"/>
      <c r="D6" s="65"/>
      <c r="E6" s="66" t="s">
        <v>1</v>
      </c>
      <c r="F6" s="67"/>
      <c r="G6" s="67"/>
      <c r="H6" s="68"/>
      <c r="I6" s="45" t="s">
        <v>355</v>
      </c>
      <c r="J6" s="46"/>
      <c r="K6" s="46"/>
      <c r="L6" s="46"/>
      <c r="M6" s="46"/>
      <c r="N6" s="46"/>
      <c r="O6" s="46"/>
      <c r="P6" s="47"/>
    </row>
    <row r="7" spans="1:102" ht="44.25" customHeight="1" thickBot="1" x14ac:dyDescent="0.4">
      <c r="A7" s="48" t="s">
        <v>2</v>
      </c>
      <c r="B7" s="48" t="s">
        <v>3</v>
      </c>
      <c r="C7" s="48" t="s">
        <v>4</v>
      </c>
      <c r="D7" s="48" t="s">
        <v>5</v>
      </c>
      <c r="E7" s="49" t="s">
        <v>6</v>
      </c>
      <c r="F7" s="48" t="s">
        <v>7</v>
      </c>
      <c r="G7" s="48" t="s">
        <v>8</v>
      </c>
      <c r="H7" s="48" t="s">
        <v>9</v>
      </c>
      <c r="I7" s="48" t="s">
        <v>10</v>
      </c>
      <c r="J7" s="48" t="s">
        <v>11</v>
      </c>
      <c r="K7" s="49" t="s">
        <v>12</v>
      </c>
      <c r="L7" s="48" t="s">
        <v>11</v>
      </c>
      <c r="M7" s="49" t="s">
        <v>13</v>
      </c>
      <c r="N7" s="48" t="s">
        <v>11</v>
      </c>
      <c r="O7" s="49" t="s">
        <v>14</v>
      </c>
      <c r="P7" s="48" t="s">
        <v>11</v>
      </c>
    </row>
    <row r="8" spans="1:102" ht="87.75" customHeight="1" thickBot="1" x14ac:dyDescent="0.4">
      <c r="A8" s="48"/>
      <c r="B8" s="48"/>
      <c r="C8" s="48"/>
      <c r="D8" s="48"/>
      <c r="E8" s="49"/>
      <c r="F8" s="48"/>
      <c r="G8" s="48"/>
      <c r="H8" s="48"/>
      <c r="I8" s="48"/>
      <c r="J8" s="48"/>
      <c r="K8" s="49"/>
      <c r="L8" s="48"/>
      <c r="M8" s="49"/>
      <c r="N8" s="48"/>
      <c r="O8" s="49"/>
      <c r="P8" s="48"/>
    </row>
    <row r="9" spans="1:102" ht="47.25" customHeight="1" x14ac:dyDescent="0.35">
      <c r="A9" s="25" t="s">
        <v>15</v>
      </c>
      <c r="B9" s="26" t="s">
        <v>16</v>
      </c>
      <c r="C9" s="27" t="s">
        <v>17</v>
      </c>
      <c r="D9" s="28" t="s">
        <v>18</v>
      </c>
      <c r="E9" s="28" t="s">
        <v>19</v>
      </c>
      <c r="F9" s="51">
        <v>28.9</v>
      </c>
      <c r="G9" s="53">
        <f t="shared" ref="G9" si="0">H9-F9</f>
        <v>54.6</v>
      </c>
      <c r="H9" s="53">
        <v>83.5</v>
      </c>
      <c r="I9" s="3"/>
      <c r="J9" s="4"/>
      <c r="K9" s="3"/>
      <c r="L9" s="4"/>
      <c r="M9" s="3"/>
      <c r="N9" s="4"/>
      <c r="O9" s="3"/>
      <c r="P9" s="12"/>
    </row>
    <row r="10" spans="1:102" ht="50.25" customHeight="1" x14ac:dyDescent="0.35">
      <c r="A10" s="29" t="s">
        <v>15</v>
      </c>
      <c r="B10" s="30" t="s">
        <v>21</v>
      </c>
      <c r="C10" s="8" t="s">
        <v>22</v>
      </c>
      <c r="D10" s="21" t="s">
        <v>18</v>
      </c>
      <c r="E10" s="21" t="s">
        <v>19</v>
      </c>
      <c r="F10" s="52"/>
      <c r="G10" s="54"/>
      <c r="H10" s="54"/>
      <c r="I10" s="6"/>
      <c r="J10" s="7"/>
      <c r="K10" s="6"/>
      <c r="L10" s="7"/>
      <c r="M10" s="6"/>
      <c r="N10" s="7"/>
      <c r="O10" s="6"/>
      <c r="P10" s="13"/>
    </row>
    <row r="11" spans="1:102" ht="48" customHeight="1" x14ac:dyDescent="0.35">
      <c r="A11" s="29" t="s">
        <v>15</v>
      </c>
      <c r="B11" s="30" t="s">
        <v>23</v>
      </c>
      <c r="C11" s="8" t="s">
        <v>24</v>
      </c>
      <c r="D11" s="21" t="s">
        <v>18</v>
      </c>
      <c r="E11" s="21" t="s">
        <v>19</v>
      </c>
      <c r="F11" s="37">
        <v>0.1</v>
      </c>
      <c r="G11" s="37">
        <f>H11-F11</f>
        <v>19.899999999999999</v>
      </c>
      <c r="H11" s="37">
        <v>20</v>
      </c>
      <c r="I11" s="6"/>
      <c r="J11" s="7"/>
      <c r="K11" s="6"/>
      <c r="L11" s="7"/>
      <c r="M11" s="6"/>
      <c r="N11" s="7"/>
      <c r="O11" s="6"/>
      <c r="P11" s="13"/>
    </row>
    <row r="12" spans="1:102" ht="66" customHeight="1" x14ac:dyDescent="0.35">
      <c r="A12" s="29" t="s">
        <v>15</v>
      </c>
      <c r="B12" s="30" t="s">
        <v>25</v>
      </c>
      <c r="C12" s="8" t="s">
        <v>26</v>
      </c>
      <c r="D12" s="21" t="s">
        <v>18</v>
      </c>
      <c r="E12" s="21" t="s">
        <v>19</v>
      </c>
      <c r="F12" s="34">
        <v>1.2</v>
      </c>
      <c r="G12" s="34">
        <f>H12-F12</f>
        <v>63.8</v>
      </c>
      <c r="H12" s="34">
        <v>65</v>
      </c>
      <c r="I12" s="6"/>
      <c r="J12" s="7"/>
      <c r="K12" s="6"/>
      <c r="L12" s="7"/>
      <c r="M12" s="6"/>
      <c r="N12" s="7"/>
      <c r="O12" s="6"/>
      <c r="P12" s="13"/>
    </row>
    <row r="13" spans="1:102" ht="75" customHeight="1" x14ac:dyDescent="0.35">
      <c r="A13" s="5" t="s">
        <v>15</v>
      </c>
      <c r="B13" s="15" t="s">
        <v>27</v>
      </c>
      <c r="C13" s="8" t="s">
        <v>28</v>
      </c>
      <c r="D13" s="6" t="s">
        <v>18</v>
      </c>
      <c r="E13" s="6" t="s">
        <v>29</v>
      </c>
      <c r="F13" s="34"/>
      <c r="G13" s="34" t="s">
        <v>30</v>
      </c>
      <c r="H13" s="35"/>
      <c r="I13" s="6"/>
      <c r="J13" s="7"/>
      <c r="K13" s="6"/>
      <c r="L13" s="7"/>
      <c r="M13" s="6"/>
      <c r="N13" s="7"/>
      <c r="O13" s="6"/>
      <c r="P13" s="13"/>
    </row>
    <row r="14" spans="1:102" s="20" customFormat="1" ht="48" customHeight="1" x14ac:dyDescent="0.35">
      <c r="A14" s="29" t="s">
        <v>15</v>
      </c>
      <c r="B14" s="30">
        <v>6</v>
      </c>
      <c r="C14" s="8" t="s">
        <v>31</v>
      </c>
      <c r="D14" s="21" t="s">
        <v>32</v>
      </c>
      <c r="E14" s="21" t="s">
        <v>19</v>
      </c>
      <c r="F14" s="31" t="s">
        <v>33</v>
      </c>
      <c r="G14" s="31" t="s">
        <v>33</v>
      </c>
      <c r="H14" s="31" t="s">
        <v>33</v>
      </c>
      <c r="I14" s="21"/>
      <c r="J14" s="22"/>
      <c r="K14" s="21"/>
      <c r="L14" s="22"/>
      <c r="M14" s="21"/>
      <c r="N14" s="22"/>
      <c r="O14" s="21"/>
      <c r="P14" s="23"/>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row>
    <row r="15" spans="1:102" ht="49.5" customHeight="1" x14ac:dyDescent="0.35">
      <c r="A15" s="29" t="s">
        <v>15</v>
      </c>
      <c r="B15" s="30" t="s">
        <v>34</v>
      </c>
      <c r="C15" s="8" t="s">
        <v>35</v>
      </c>
      <c r="D15" s="21" t="s">
        <v>36</v>
      </c>
      <c r="E15" s="21" t="s">
        <v>19</v>
      </c>
      <c r="F15" s="54">
        <v>78</v>
      </c>
      <c r="G15" s="54">
        <f>H15-F15</f>
        <v>129.9</v>
      </c>
      <c r="H15" s="54">
        <v>207.9</v>
      </c>
      <c r="I15" s="6"/>
      <c r="J15" s="7"/>
      <c r="K15" s="6"/>
      <c r="L15" s="7"/>
      <c r="M15" s="6"/>
      <c r="N15" s="7"/>
      <c r="O15" s="16" t="s">
        <v>37</v>
      </c>
      <c r="P15" s="17">
        <v>44166</v>
      </c>
    </row>
    <row r="16" spans="1:102" ht="46.5" customHeight="1" x14ac:dyDescent="0.35">
      <c r="A16" s="29" t="s">
        <v>15</v>
      </c>
      <c r="B16" s="30" t="s">
        <v>38</v>
      </c>
      <c r="C16" s="8" t="s">
        <v>39</v>
      </c>
      <c r="D16" s="21" t="s">
        <v>36</v>
      </c>
      <c r="E16" s="21" t="s">
        <v>19</v>
      </c>
      <c r="F16" s="54"/>
      <c r="G16" s="54"/>
      <c r="H16" s="54"/>
      <c r="I16" s="6"/>
      <c r="J16" s="7"/>
      <c r="K16" s="6"/>
      <c r="L16" s="7"/>
      <c r="M16" s="6"/>
      <c r="N16" s="7"/>
      <c r="O16" s="16" t="s">
        <v>37</v>
      </c>
      <c r="P16" s="17">
        <v>44166</v>
      </c>
    </row>
    <row r="17" spans="1:114" ht="47.25" customHeight="1" x14ac:dyDescent="0.35">
      <c r="A17" s="29" t="s">
        <v>15</v>
      </c>
      <c r="B17" s="30" t="s">
        <v>40</v>
      </c>
      <c r="C17" s="8" t="s">
        <v>41</v>
      </c>
      <c r="D17" s="21" t="s">
        <v>36</v>
      </c>
      <c r="E17" s="21" t="s">
        <v>19</v>
      </c>
      <c r="F17" s="54"/>
      <c r="G17" s="54"/>
      <c r="H17" s="54"/>
      <c r="I17" s="6"/>
      <c r="J17" s="7"/>
      <c r="K17" s="6"/>
      <c r="L17" s="7"/>
      <c r="M17" s="6"/>
      <c r="N17" s="7"/>
      <c r="O17" s="6"/>
      <c r="P17" s="13"/>
    </row>
    <row r="18" spans="1:114" ht="52.5" customHeight="1" x14ac:dyDescent="0.35">
      <c r="A18" s="29" t="s">
        <v>15</v>
      </c>
      <c r="B18" s="30" t="s">
        <v>42</v>
      </c>
      <c r="C18" s="8" t="s">
        <v>43</v>
      </c>
      <c r="D18" s="21" t="s">
        <v>36</v>
      </c>
      <c r="E18" s="21" t="s">
        <v>19</v>
      </c>
      <c r="F18" s="54"/>
      <c r="G18" s="54"/>
      <c r="H18" s="54"/>
      <c r="I18" s="6"/>
      <c r="J18" s="7"/>
      <c r="K18" s="6"/>
      <c r="L18" s="7"/>
      <c r="M18" s="42" t="s">
        <v>20</v>
      </c>
      <c r="N18" s="43">
        <v>44621</v>
      </c>
      <c r="O18" s="6"/>
      <c r="P18" s="13"/>
    </row>
    <row r="19" spans="1:114" ht="65.25" customHeight="1" x14ac:dyDescent="0.35">
      <c r="A19" s="5" t="s">
        <v>15</v>
      </c>
      <c r="B19" s="15" t="s">
        <v>44</v>
      </c>
      <c r="C19" s="8" t="s">
        <v>45</v>
      </c>
      <c r="D19" s="6" t="s">
        <v>36</v>
      </c>
      <c r="E19" s="6" t="s">
        <v>29</v>
      </c>
      <c r="F19" s="34"/>
      <c r="G19" s="34" t="s">
        <v>30</v>
      </c>
      <c r="H19" s="35"/>
      <c r="I19" s="6"/>
      <c r="J19" s="7"/>
      <c r="K19" s="6"/>
      <c r="L19" s="7"/>
      <c r="M19" s="6"/>
      <c r="N19" s="7"/>
      <c r="O19" s="6"/>
      <c r="P19" s="13"/>
    </row>
    <row r="20" spans="1:114" ht="87" customHeight="1" x14ac:dyDescent="0.35">
      <c r="A20" s="5" t="s">
        <v>15</v>
      </c>
      <c r="B20" s="15" t="s">
        <v>46</v>
      </c>
      <c r="C20" s="9" t="s">
        <v>47</v>
      </c>
      <c r="D20" s="6" t="s">
        <v>36</v>
      </c>
      <c r="E20" s="6" t="s">
        <v>29</v>
      </c>
      <c r="F20" s="34"/>
      <c r="G20" s="34" t="s">
        <v>30</v>
      </c>
      <c r="H20" s="35"/>
      <c r="I20" s="6"/>
      <c r="J20" s="7"/>
      <c r="K20" s="6"/>
      <c r="L20" s="7"/>
      <c r="M20" s="6"/>
      <c r="N20" s="7"/>
      <c r="O20" s="6"/>
      <c r="P20" s="13"/>
    </row>
    <row r="21" spans="1:114" ht="52.5" customHeight="1" x14ac:dyDescent="0.35">
      <c r="A21" s="29" t="s">
        <v>15</v>
      </c>
      <c r="B21" s="30" t="s">
        <v>48</v>
      </c>
      <c r="C21" s="8" t="s">
        <v>49</v>
      </c>
      <c r="D21" s="21" t="s">
        <v>50</v>
      </c>
      <c r="E21" s="21" t="s">
        <v>19</v>
      </c>
      <c r="F21" s="54">
        <v>64.2</v>
      </c>
      <c r="G21" s="54">
        <f t="shared" ref="G21" si="1">H21-F21</f>
        <v>99.7</v>
      </c>
      <c r="H21" s="55">
        <v>163.9</v>
      </c>
      <c r="I21" s="6"/>
      <c r="J21" s="7"/>
      <c r="K21" s="6"/>
      <c r="L21" s="7"/>
      <c r="M21" s="6"/>
      <c r="N21" s="7"/>
      <c r="O21" s="6"/>
      <c r="P21" s="13"/>
    </row>
    <row r="22" spans="1:114" ht="53.25" customHeight="1" x14ac:dyDescent="0.35">
      <c r="A22" s="29" t="s">
        <v>15</v>
      </c>
      <c r="B22" s="30" t="s">
        <v>51</v>
      </c>
      <c r="C22" s="8" t="s">
        <v>52</v>
      </c>
      <c r="D22" s="21" t="s">
        <v>50</v>
      </c>
      <c r="E22" s="21" t="s">
        <v>19</v>
      </c>
      <c r="F22" s="54"/>
      <c r="G22" s="61"/>
      <c r="H22" s="55"/>
      <c r="I22" s="6"/>
      <c r="J22" s="7"/>
      <c r="K22" s="6"/>
      <c r="L22" s="7"/>
      <c r="M22" s="6"/>
      <c r="N22" s="7"/>
      <c r="O22" s="6"/>
      <c r="P22" s="13"/>
    </row>
    <row r="23" spans="1:114" ht="53.25" customHeight="1" x14ac:dyDescent="0.35">
      <c r="A23" s="29" t="s">
        <v>15</v>
      </c>
      <c r="B23" s="30" t="s">
        <v>53</v>
      </c>
      <c r="C23" s="8" t="s">
        <v>54</v>
      </c>
      <c r="D23" s="21" t="s">
        <v>55</v>
      </c>
      <c r="E23" s="21" t="s">
        <v>19</v>
      </c>
      <c r="F23" s="61"/>
      <c r="G23" s="61"/>
      <c r="H23" s="61"/>
      <c r="I23" s="6"/>
      <c r="J23" s="7"/>
      <c r="K23" s="6"/>
      <c r="L23" s="7"/>
      <c r="M23" s="42" t="s">
        <v>20</v>
      </c>
      <c r="N23" s="43">
        <v>44470</v>
      </c>
      <c r="O23" s="6"/>
      <c r="P23" s="13"/>
    </row>
    <row r="24" spans="1:114" ht="53.25" customHeight="1" x14ac:dyDescent="0.35">
      <c r="A24" s="29" t="s">
        <v>15</v>
      </c>
      <c r="B24" s="30" t="s">
        <v>56</v>
      </c>
      <c r="C24" s="8" t="s">
        <v>57</v>
      </c>
      <c r="D24" s="21" t="s">
        <v>50</v>
      </c>
      <c r="E24" s="21" t="s">
        <v>29</v>
      </c>
      <c r="F24" s="34"/>
      <c r="G24" s="34"/>
      <c r="H24" s="35"/>
      <c r="I24" s="6"/>
      <c r="J24" s="7"/>
      <c r="K24" s="6"/>
      <c r="L24" s="7"/>
      <c r="M24" s="6"/>
      <c r="N24" s="7"/>
      <c r="O24" s="6"/>
      <c r="P24" s="13"/>
    </row>
    <row r="25" spans="1:114" ht="50.25" customHeight="1" x14ac:dyDescent="0.35">
      <c r="A25" s="29" t="s">
        <v>15</v>
      </c>
      <c r="B25" s="30" t="s">
        <v>58</v>
      </c>
      <c r="C25" s="8" t="s">
        <v>59</v>
      </c>
      <c r="D25" s="21" t="s">
        <v>60</v>
      </c>
      <c r="E25" s="21" t="s">
        <v>19</v>
      </c>
      <c r="F25" s="54">
        <v>60.5</v>
      </c>
      <c r="G25" s="54">
        <f t="shared" ref="G25:G27" si="2">H25-F25</f>
        <v>93.800000000000011</v>
      </c>
      <c r="H25" s="55">
        <v>154.30000000000001</v>
      </c>
      <c r="I25" s="6"/>
      <c r="J25" s="7"/>
      <c r="K25" s="6"/>
      <c r="L25" s="7"/>
      <c r="M25" s="6"/>
      <c r="N25" s="7"/>
      <c r="O25" s="6"/>
      <c r="P25" s="13"/>
    </row>
    <row r="26" spans="1:114" ht="53.25" customHeight="1" x14ac:dyDescent="0.35">
      <c r="A26" s="29" t="s">
        <v>15</v>
      </c>
      <c r="B26" s="30" t="s">
        <v>61</v>
      </c>
      <c r="C26" s="8" t="s">
        <v>62</v>
      </c>
      <c r="D26" s="21" t="s">
        <v>60</v>
      </c>
      <c r="E26" s="21" t="s">
        <v>19</v>
      </c>
      <c r="F26" s="54"/>
      <c r="G26" s="54">
        <f t="shared" si="2"/>
        <v>0</v>
      </c>
      <c r="H26" s="55"/>
      <c r="I26" s="6"/>
      <c r="J26" s="7"/>
      <c r="K26" s="6"/>
      <c r="L26" s="7"/>
      <c r="M26" s="6"/>
      <c r="N26" s="7"/>
      <c r="O26" s="6"/>
      <c r="P26" s="13"/>
    </row>
    <row r="27" spans="1:114" ht="50.25" customHeight="1" x14ac:dyDescent="0.35">
      <c r="A27" s="29" t="s">
        <v>15</v>
      </c>
      <c r="B27" s="30" t="s">
        <v>63</v>
      </c>
      <c r="C27" s="8" t="s">
        <v>64</v>
      </c>
      <c r="D27" s="21" t="s">
        <v>60</v>
      </c>
      <c r="E27" s="21" t="s">
        <v>19</v>
      </c>
      <c r="F27" s="54"/>
      <c r="G27" s="54">
        <f t="shared" si="2"/>
        <v>0</v>
      </c>
      <c r="H27" s="55"/>
      <c r="I27" s="21"/>
      <c r="J27" s="22"/>
      <c r="K27" s="21"/>
      <c r="L27" s="22"/>
      <c r="M27" s="21"/>
      <c r="N27" s="22"/>
      <c r="O27" s="21"/>
      <c r="P27" s="23"/>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row>
    <row r="28" spans="1:114" s="20" customFormat="1" ht="66.75" customHeight="1" x14ac:dyDescent="0.35">
      <c r="A28" s="29" t="s">
        <v>15</v>
      </c>
      <c r="B28" s="30" t="s">
        <v>65</v>
      </c>
      <c r="C28" s="8" t="s">
        <v>66</v>
      </c>
      <c r="D28" s="21" t="s">
        <v>60</v>
      </c>
      <c r="E28" s="21" t="s">
        <v>19</v>
      </c>
      <c r="F28" s="34">
        <v>4.3</v>
      </c>
      <c r="G28" s="34">
        <f>H28-F28</f>
        <v>30.099999999999998</v>
      </c>
      <c r="H28" s="35">
        <v>34.4</v>
      </c>
      <c r="I28" s="21"/>
      <c r="J28" s="22"/>
      <c r="K28" s="21"/>
      <c r="L28" s="22"/>
      <c r="M28" s="21"/>
      <c r="N28" s="22"/>
      <c r="O28" s="21"/>
      <c r="P28" s="23"/>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row>
    <row r="29" spans="1:114" ht="56.25" customHeight="1" x14ac:dyDescent="0.35">
      <c r="A29" s="29" t="s">
        <v>15</v>
      </c>
      <c r="B29" s="30" t="s">
        <v>67</v>
      </c>
      <c r="C29" s="8" t="s">
        <v>68</v>
      </c>
      <c r="D29" s="21" t="s">
        <v>69</v>
      </c>
      <c r="E29" s="21" t="s">
        <v>19</v>
      </c>
      <c r="F29" s="56">
        <v>33.6</v>
      </c>
      <c r="G29" s="56">
        <f>H29-F29</f>
        <v>64.900000000000006</v>
      </c>
      <c r="H29" s="55">
        <v>98.5</v>
      </c>
      <c r="I29" s="6"/>
      <c r="J29" s="7"/>
      <c r="K29" s="6"/>
      <c r="L29" s="7"/>
      <c r="M29" s="6"/>
      <c r="N29" s="7"/>
      <c r="O29" s="6"/>
      <c r="P29" s="13"/>
    </row>
    <row r="30" spans="1:114" ht="50.25" customHeight="1" x14ac:dyDescent="0.35">
      <c r="A30" s="29" t="s">
        <v>15</v>
      </c>
      <c r="B30" s="30" t="s">
        <v>70</v>
      </c>
      <c r="C30" s="8" t="s">
        <v>71</v>
      </c>
      <c r="D30" s="21" t="s">
        <v>69</v>
      </c>
      <c r="E30" s="21" t="s">
        <v>19</v>
      </c>
      <c r="F30" s="57"/>
      <c r="G30" s="57"/>
      <c r="H30" s="55"/>
      <c r="I30" s="6"/>
      <c r="J30" s="7"/>
      <c r="K30" s="6"/>
      <c r="L30" s="7"/>
      <c r="M30" s="6"/>
      <c r="N30" s="7"/>
      <c r="O30" s="6"/>
      <c r="P30" s="13"/>
    </row>
    <row r="31" spans="1:114" ht="49.5" customHeight="1" x14ac:dyDescent="0.35">
      <c r="A31" s="29" t="s">
        <v>15</v>
      </c>
      <c r="B31" s="30" t="s">
        <v>72</v>
      </c>
      <c r="C31" s="8" t="s">
        <v>73</v>
      </c>
      <c r="D31" s="21" t="s">
        <v>74</v>
      </c>
      <c r="E31" s="21" t="s">
        <v>19</v>
      </c>
      <c r="F31" s="56">
        <v>74</v>
      </c>
      <c r="G31" s="56">
        <f>H31-F31</f>
        <v>110.69999999999999</v>
      </c>
      <c r="H31" s="55">
        <v>184.7</v>
      </c>
      <c r="I31" s="6"/>
      <c r="J31" s="7"/>
      <c r="K31" s="6"/>
      <c r="L31" s="7"/>
      <c r="M31" s="6"/>
      <c r="N31" s="7"/>
      <c r="O31" s="6"/>
      <c r="P31" s="13"/>
    </row>
    <row r="32" spans="1:114" ht="46.5" x14ac:dyDescent="0.35">
      <c r="A32" s="29" t="s">
        <v>15</v>
      </c>
      <c r="B32" s="30" t="s">
        <v>75</v>
      </c>
      <c r="C32" s="8" t="s">
        <v>76</v>
      </c>
      <c r="D32" s="21" t="s">
        <v>74</v>
      </c>
      <c r="E32" s="21" t="s">
        <v>19</v>
      </c>
      <c r="F32" s="57"/>
      <c r="G32" s="57"/>
      <c r="H32" s="55"/>
      <c r="I32" s="6"/>
      <c r="J32" s="7"/>
      <c r="K32" s="6"/>
      <c r="L32" s="7"/>
      <c r="M32" s="6"/>
      <c r="N32" s="7"/>
      <c r="O32" s="6"/>
      <c r="P32" s="13"/>
    </row>
    <row r="33" spans="1:16" ht="49.5" customHeight="1" x14ac:dyDescent="0.35">
      <c r="A33" s="29" t="s">
        <v>15</v>
      </c>
      <c r="B33" s="30" t="s">
        <v>77</v>
      </c>
      <c r="C33" s="8" t="s">
        <v>78</v>
      </c>
      <c r="D33" s="21" t="s">
        <v>74</v>
      </c>
      <c r="E33" s="21" t="s">
        <v>19</v>
      </c>
      <c r="F33" s="57"/>
      <c r="G33" s="57"/>
      <c r="H33" s="55"/>
      <c r="I33" s="6"/>
      <c r="J33" s="7"/>
      <c r="K33" s="6"/>
      <c r="L33" s="7"/>
      <c r="M33" s="6"/>
      <c r="N33" s="7"/>
      <c r="O33" s="6"/>
      <c r="P33" s="13"/>
    </row>
    <row r="34" spans="1:16" ht="51" customHeight="1" x14ac:dyDescent="0.35">
      <c r="A34" s="29" t="s">
        <v>15</v>
      </c>
      <c r="B34" s="30" t="s">
        <v>79</v>
      </c>
      <c r="C34" s="8" t="s">
        <v>80</v>
      </c>
      <c r="D34" s="21" t="s">
        <v>74</v>
      </c>
      <c r="E34" s="21" t="s">
        <v>19</v>
      </c>
      <c r="F34" s="58"/>
      <c r="G34" s="58"/>
      <c r="H34" s="55"/>
      <c r="I34" s="6"/>
      <c r="J34" s="7"/>
      <c r="K34" s="6"/>
      <c r="L34" s="7"/>
      <c r="M34" s="6"/>
      <c r="N34" s="7"/>
      <c r="O34" s="6"/>
      <c r="P34" s="13"/>
    </row>
    <row r="35" spans="1:16" ht="65.25" customHeight="1" x14ac:dyDescent="0.35">
      <c r="A35" s="29" t="s">
        <v>15</v>
      </c>
      <c r="B35" s="30" t="s">
        <v>81</v>
      </c>
      <c r="C35" s="8" t="s">
        <v>82</v>
      </c>
      <c r="D35" s="21" t="s">
        <v>74</v>
      </c>
      <c r="E35" s="21" t="s">
        <v>19</v>
      </c>
      <c r="F35" s="36">
        <v>2.1</v>
      </c>
      <c r="G35" s="36">
        <v>82.9</v>
      </c>
      <c r="H35" s="35">
        <v>85</v>
      </c>
      <c r="I35" s="6"/>
      <c r="J35" s="7"/>
      <c r="K35" s="6"/>
      <c r="L35" s="7"/>
      <c r="M35" s="6"/>
      <c r="N35" s="7"/>
      <c r="O35" s="6"/>
      <c r="P35" s="13"/>
    </row>
    <row r="36" spans="1:16" ht="46.5" x14ac:dyDescent="0.35">
      <c r="A36" s="29" t="s">
        <v>15</v>
      </c>
      <c r="B36" s="30" t="s">
        <v>83</v>
      </c>
      <c r="C36" s="8" t="s">
        <v>84</v>
      </c>
      <c r="D36" s="21" t="s">
        <v>85</v>
      </c>
      <c r="E36" s="21" t="s">
        <v>19</v>
      </c>
      <c r="F36" s="36">
        <v>6.5</v>
      </c>
      <c r="G36" s="36">
        <f>H36-F36</f>
        <v>33</v>
      </c>
      <c r="H36" s="35">
        <v>39.5</v>
      </c>
      <c r="I36" s="6"/>
      <c r="J36" s="7"/>
      <c r="K36" s="6"/>
      <c r="L36" s="7"/>
      <c r="M36" s="6"/>
      <c r="N36" s="7"/>
      <c r="O36" s="6"/>
      <c r="P36" s="13"/>
    </row>
    <row r="37" spans="1:16" ht="49.5" customHeight="1" x14ac:dyDescent="0.35">
      <c r="A37" s="29" t="s">
        <v>15</v>
      </c>
      <c r="B37" s="30" t="s">
        <v>86</v>
      </c>
      <c r="C37" s="8" t="s">
        <v>87</v>
      </c>
      <c r="D37" s="21" t="s">
        <v>85</v>
      </c>
      <c r="E37" s="21" t="s">
        <v>19</v>
      </c>
      <c r="F37" s="34">
        <v>16.2</v>
      </c>
      <c r="G37" s="36">
        <f>H37-F37</f>
        <v>28.099999999999998</v>
      </c>
      <c r="H37" s="34">
        <v>44.3</v>
      </c>
      <c r="I37" s="6"/>
      <c r="J37" s="7"/>
      <c r="K37" s="6"/>
      <c r="L37" s="7"/>
      <c r="M37" s="6"/>
      <c r="N37" s="7"/>
      <c r="O37" s="6"/>
      <c r="P37" s="13"/>
    </row>
    <row r="38" spans="1:16" ht="81.75" customHeight="1" x14ac:dyDescent="0.35">
      <c r="A38" s="29" t="s">
        <v>15</v>
      </c>
      <c r="B38" s="30" t="s">
        <v>88</v>
      </c>
      <c r="C38" s="8" t="s">
        <v>89</v>
      </c>
      <c r="D38" s="21" t="s">
        <v>85</v>
      </c>
      <c r="E38" s="21" t="s">
        <v>19</v>
      </c>
      <c r="F38" s="34">
        <v>0.5</v>
      </c>
      <c r="G38" s="34">
        <v>59.5</v>
      </c>
      <c r="H38" s="34">
        <v>60</v>
      </c>
      <c r="I38" s="6"/>
      <c r="J38" s="7"/>
      <c r="K38" s="6"/>
      <c r="L38" s="7"/>
      <c r="M38" s="6"/>
      <c r="N38" s="7"/>
      <c r="O38" s="6"/>
      <c r="P38" s="13"/>
    </row>
    <row r="39" spans="1:16" ht="51" customHeight="1" x14ac:dyDescent="0.35">
      <c r="A39" s="29" t="s">
        <v>15</v>
      </c>
      <c r="B39" s="30" t="s">
        <v>90</v>
      </c>
      <c r="C39" s="8" t="s">
        <v>91</v>
      </c>
      <c r="D39" s="21" t="s">
        <v>92</v>
      </c>
      <c r="E39" s="21" t="s">
        <v>19</v>
      </c>
      <c r="F39" s="54">
        <v>45.1</v>
      </c>
      <c r="G39" s="54">
        <f t="shared" ref="G39:G41" si="3">H39-F39</f>
        <v>76.400000000000006</v>
      </c>
      <c r="H39" s="54">
        <v>121.5</v>
      </c>
      <c r="I39" s="6"/>
      <c r="J39" s="7"/>
      <c r="K39" s="6"/>
      <c r="L39" s="7"/>
      <c r="M39" s="6"/>
      <c r="N39" s="7"/>
      <c r="O39" s="6"/>
      <c r="P39" s="13"/>
    </row>
    <row r="40" spans="1:16" ht="48.75" customHeight="1" x14ac:dyDescent="0.35">
      <c r="A40" s="29" t="s">
        <v>15</v>
      </c>
      <c r="B40" s="30" t="s">
        <v>93</v>
      </c>
      <c r="C40" s="8" t="s">
        <v>94</v>
      </c>
      <c r="D40" s="21" t="s">
        <v>92</v>
      </c>
      <c r="E40" s="21" t="s">
        <v>19</v>
      </c>
      <c r="F40" s="54"/>
      <c r="G40" s="54">
        <f t="shared" si="3"/>
        <v>0</v>
      </c>
      <c r="H40" s="54"/>
      <c r="I40" s="6"/>
      <c r="J40" s="7"/>
      <c r="K40" s="6"/>
      <c r="L40" s="7"/>
      <c r="M40" s="6"/>
      <c r="N40" s="7"/>
      <c r="O40" s="6"/>
      <c r="P40" s="13"/>
    </row>
    <row r="41" spans="1:16" ht="49.5" customHeight="1" x14ac:dyDescent="0.35">
      <c r="A41" s="29" t="s">
        <v>15</v>
      </c>
      <c r="B41" s="30" t="s">
        <v>95</v>
      </c>
      <c r="C41" s="8" t="s">
        <v>96</v>
      </c>
      <c r="D41" s="21" t="s">
        <v>92</v>
      </c>
      <c r="E41" s="21" t="s">
        <v>19</v>
      </c>
      <c r="F41" s="54"/>
      <c r="G41" s="54">
        <f t="shared" si="3"/>
        <v>0</v>
      </c>
      <c r="H41" s="54"/>
      <c r="I41" s="6"/>
      <c r="J41" s="7"/>
      <c r="K41" s="6"/>
      <c r="L41" s="7"/>
      <c r="M41" s="6"/>
      <c r="N41" s="7"/>
      <c r="O41" s="6"/>
      <c r="P41" s="13"/>
    </row>
    <row r="42" spans="1:16" ht="66" customHeight="1" x14ac:dyDescent="0.35">
      <c r="A42" s="29" t="s">
        <v>15</v>
      </c>
      <c r="B42" s="30" t="s">
        <v>97</v>
      </c>
      <c r="C42" s="8" t="s">
        <v>98</v>
      </c>
      <c r="D42" s="21" t="s">
        <v>92</v>
      </c>
      <c r="E42" s="21" t="s">
        <v>19</v>
      </c>
      <c r="F42" s="34">
        <v>6.4</v>
      </c>
      <c r="G42" s="34">
        <f>H42-F42</f>
        <v>42</v>
      </c>
      <c r="H42" s="35">
        <v>48.4</v>
      </c>
      <c r="I42" s="6"/>
      <c r="J42" s="7"/>
      <c r="K42" s="6"/>
      <c r="L42" s="7"/>
      <c r="M42" s="6"/>
      <c r="N42" s="7"/>
      <c r="O42" s="6"/>
      <c r="P42" s="13"/>
    </row>
    <row r="43" spans="1:16" ht="79.5" customHeight="1" x14ac:dyDescent="0.35">
      <c r="A43" s="29" t="s">
        <v>15</v>
      </c>
      <c r="B43" s="30" t="s">
        <v>99</v>
      </c>
      <c r="C43" s="8" t="s">
        <v>100</v>
      </c>
      <c r="D43" s="21" t="s">
        <v>92</v>
      </c>
      <c r="E43" s="21" t="s">
        <v>29</v>
      </c>
      <c r="F43" s="34"/>
      <c r="G43" s="34" t="s">
        <v>30</v>
      </c>
      <c r="H43" s="35"/>
      <c r="I43" s="6"/>
      <c r="J43" s="7"/>
      <c r="K43" s="6"/>
      <c r="L43" s="7"/>
      <c r="M43" s="6"/>
      <c r="N43" s="7"/>
      <c r="O43" s="6"/>
      <c r="P43" s="13"/>
    </row>
    <row r="44" spans="1:16" ht="67.5" customHeight="1" x14ac:dyDescent="0.35">
      <c r="A44" s="29" t="s">
        <v>15</v>
      </c>
      <c r="B44" s="30" t="s">
        <v>101</v>
      </c>
      <c r="C44" s="8" t="s">
        <v>102</v>
      </c>
      <c r="D44" s="21" t="s">
        <v>92</v>
      </c>
      <c r="E44" s="21" t="s">
        <v>29</v>
      </c>
      <c r="F44" s="34"/>
      <c r="G44" s="34" t="s">
        <v>30</v>
      </c>
      <c r="H44" s="35"/>
      <c r="I44" s="6"/>
      <c r="J44" s="7"/>
      <c r="K44" s="6"/>
      <c r="L44" s="7"/>
      <c r="M44" s="6"/>
      <c r="N44" s="7"/>
      <c r="O44" s="6"/>
      <c r="P44" s="13"/>
    </row>
    <row r="45" spans="1:16" ht="51" customHeight="1" x14ac:dyDescent="0.35">
      <c r="A45" s="29" t="s">
        <v>15</v>
      </c>
      <c r="B45" s="30" t="s">
        <v>103</v>
      </c>
      <c r="C45" s="8" t="s">
        <v>104</v>
      </c>
      <c r="D45" s="21" t="s">
        <v>92</v>
      </c>
      <c r="E45" s="21" t="s">
        <v>29</v>
      </c>
      <c r="F45" s="34"/>
      <c r="G45" s="34" t="s">
        <v>30</v>
      </c>
      <c r="H45" s="35"/>
      <c r="I45" s="6"/>
      <c r="J45" s="7"/>
      <c r="K45" s="6"/>
      <c r="L45" s="7"/>
      <c r="M45" s="6"/>
      <c r="N45" s="7"/>
      <c r="O45" s="6"/>
      <c r="P45" s="13"/>
    </row>
    <row r="46" spans="1:16" ht="50.25" customHeight="1" x14ac:dyDescent="0.35">
      <c r="A46" s="29" t="s">
        <v>15</v>
      </c>
      <c r="B46" s="30" t="s">
        <v>105</v>
      </c>
      <c r="C46" s="8" t="s">
        <v>106</v>
      </c>
      <c r="D46" s="21" t="s">
        <v>107</v>
      </c>
      <c r="E46" s="21" t="s">
        <v>19</v>
      </c>
      <c r="F46" s="56">
        <v>79.7</v>
      </c>
      <c r="G46" s="56">
        <f>H46-F46</f>
        <v>134.60000000000002</v>
      </c>
      <c r="H46" s="55">
        <v>214.3</v>
      </c>
      <c r="I46" s="6"/>
      <c r="J46" s="7"/>
      <c r="K46" s="6"/>
      <c r="L46" s="7"/>
      <c r="M46" s="6"/>
      <c r="N46" s="7"/>
      <c r="O46" s="6"/>
      <c r="P46" s="13"/>
    </row>
    <row r="47" spans="1:16" ht="46.5" x14ac:dyDescent="0.35">
      <c r="A47" s="29" t="s">
        <v>15</v>
      </c>
      <c r="B47" s="30" t="s">
        <v>108</v>
      </c>
      <c r="C47" s="8" t="s">
        <v>109</v>
      </c>
      <c r="D47" s="21" t="s">
        <v>107</v>
      </c>
      <c r="E47" s="21" t="s">
        <v>19</v>
      </c>
      <c r="F47" s="57"/>
      <c r="G47" s="57"/>
      <c r="H47" s="55"/>
      <c r="I47" s="6"/>
      <c r="J47" s="7"/>
      <c r="K47" s="6"/>
      <c r="L47" s="7"/>
      <c r="M47" s="6"/>
      <c r="N47" s="7"/>
      <c r="O47" s="6"/>
      <c r="P47" s="13"/>
    </row>
    <row r="48" spans="1:16" ht="51.75" customHeight="1" x14ac:dyDescent="0.35">
      <c r="A48" s="29" t="s">
        <v>15</v>
      </c>
      <c r="B48" s="30" t="s">
        <v>110</v>
      </c>
      <c r="C48" s="8" t="s">
        <v>111</v>
      </c>
      <c r="D48" s="21" t="s">
        <v>107</v>
      </c>
      <c r="E48" s="21" t="s">
        <v>19</v>
      </c>
      <c r="F48" s="57"/>
      <c r="G48" s="57"/>
      <c r="H48" s="55"/>
      <c r="I48" s="6"/>
      <c r="J48" s="7"/>
      <c r="K48" s="6"/>
      <c r="L48" s="7"/>
      <c r="M48" s="6"/>
      <c r="N48" s="7"/>
      <c r="O48" s="6"/>
      <c r="P48" s="13"/>
    </row>
    <row r="49" spans="1:16" ht="51" customHeight="1" x14ac:dyDescent="0.35">
      <c r="A49" s="29" t="s">
        <v>15</v>
      </c>
      <c r="B49" s="30" t="s">
        <v>112</v>
      </c>
      <c r="C49" s="8" t="s">
        <v>113</v>
      </c>
      <c r="D49" s="21" t="s">
        <v>107</v>
      </c>
      <c r="E49" s="21" t="s">
        <v>19</v>
      </c>
      <c r="F49" s="57"/>
      <c r="G49" s="57"/>
      <c r="H49" s="55"/>
      <c r="I49" s="6"/>
      <c r="J49" s="7"/>
      <c r="K49" s="6"/>
      <c r="L49" s="7"/>
      <c r="M49" s="6"/>
      <c r="N49" s="7"/>
      <c r="O49" s="6"/>
      <c r="P49" s="13"/>
    </row>
    <row r="50" spans="1:16" ht="53.25" customHeight="1" x14ac:dyDescent="0.35">
      <c r="A50" s="29" t="s">
        <v>15</v>
      </c>
      <c r="B50" s="30" t="s">
        <v>114</v>
      </c>
      <c r="C50" s="8" t="s">
        <v>115</v>
      </c>
      <c r="D50" s="21" t="s">
        <v>107</v>
      </c>
      <c r="E50" s="21" t="s">
        <v>19</v>
      </c>
      <c r="F50" s="58"/>
      <c r="G50" s="58"/>
      <c r="H50" s="55"/>
      <c r="I50" s="6"/>
      <c r="J50" s="7"/>
      <c r="K50" s="6"/>
      <c r="L50" s="7"/>
      <c r="M50" s="6"/>
      <c r="N50" s="7"/>
      <c r="O50" s="6"/>
      <c r="P50" s="13"/>
    </row>
    <row r="51" spans="1:16" ht="50.25" customHeight="1" x14ac:dyDescent="0.35">
      <c r="A51" s="29" t="s">
        <v>15</v>
      </c>
      <c r="B51" s="30" t="s">
        <v>116</v>
      </c>
      <c r="C51" s="8" t="s">
        <v>117</v>
      </c>
      <c r="D51" s="21" t="s">
        <v>107</v>
      </c>
      <c r="E51" s="21" t="s">
        <v>29</v>
      </c>
      <c r="F51" s="34"/>
      <c r="G51" s="34" t="s">
        <v>30</v>
      </c>
      <c r="H51" s="35"/>
      <c r="I51" s="6"/>
      <c r="J51" s="7"/>
      <c r="K51" s="6"/>
      <c r="L51" s="7"/>
      <c r="M51" s="6"/>
      <c r="N51" s="7"/>
      <c r="O51" s="6"/>
      <c r="P51" s="13"/>
    </row>
    <row r="52" spans="1:16" ht="68.25" customHeight="1" x14ac:dyDescent="0.35">
      <c r="A52" s="29" t="s">
        <v>15</v>
      </c>
      <c r="B52" s="30" t="s">
        <v>118</v>
      </c>
      <c r="C52" s="8" t="s">
        <v>119</v>
      </c>
      <c r="D52" s="21" t="s">
        <v>107</v>
      </c>
      <c r="E52" s="21" t="s">
        <v>29</v>
      </c>
      <c r="F52" s="35"/>
      <c r="G52" s="34" t="s">
        <v>30</v>
      </c>
      <c r="H52" s="35"/>
      <c r="I52" s="6"/>
      <c r="J52" s="7"/>
      <c r="K52" s="6"/>
      <c r="L52" s="7"/>
      <c r="M52" s="6"/>
      <c r="N52" s="7"/>
      <c r="O52" s="6"/>
      <c r="P52" s="13"/>
    </row>
    <row r="53" spans="1:16" ht="81" customHeight="1" x14ac:dyDescent="0.35">
      <c r="A53" s="29" t="s">
        <v>15</v>
      </c>
      <c r="B53" s="30" t="s">
        <v>120</v>
      </c>
      <c r="C53" s="8" t="s">
        <v>121</v>
      </c>
      <c r="D53" s="21" t="s">
        <v>107</v>
      </c>
      <c r="E53" s="21" t="s">
        <v>122</v>
      </c>
      <c r="F53" s="34"/>
      <c r="G53" s="34"/>
      <c r="H53" s="34"/>
      <c r="I53" s="6"/>
      <c r="J53" s="7"/>
      <c r="K53" s="6"/>
      <c r="L53" s="7"/>
      <c r="M53" s="6"/>
      <c r="N53" s="7"/>
      <c r="O53" s="6"/>
      <c r="P53" s="13"/>
    </row>
    <row r="54" spans="1:16" ht="50.25" customHeight="1" x14ac:dyDescent="0.35">
      <c r="A54" s="29" t="s">
        <v>15</v>
      </c>
      <c r="B54" s="30" t="s">
        <v>123</v>
      </c>
      <c r="C54" s="8" t="s">
        <v>124</v>
      </c>
      <c r="D54" s="21" t="s">
        <v>125</v>
      </c>
      <c r="E54" s="21" t="s">
        <v>19</v>
      </c>
      <c r="F54" s="54">
        <v>47.6</v>
      </c>
      <c r="G54" s="54">
        <f>H54-F54</f>
        <v>70.099999999999994</v>
      </c>
      <c r="H54" s="55">
        <v>117.7</v>
      </c>
      <c r="I54" s="6"/>
      <c r="J54" s="7"/>
      <c r="K54" s="6"/>
      <c r="L54" s="7"/>
      <c r="M54" s="6"/>
      <c r="N54" s="7"/>
      <c r="O54" s="6"/>
      <c r="P54" s="13"/>
    </row>
    <row r="55" spans="1:16" ht="49.5" customHeight="1" x14ac:dyDescent="0.35">
      <c r="A55" s="29" t="s">
        <v>15</v>
      </c>
      <c r="B55" s="30" t="s">
        <v>126</v>
      </c>
      <c r="C55" s="8" t="s">
        <v>127</v>
      </c>
      <c r="D55" s="21" t="s">
        <v>125</v>
      </c>
      <c r="E55" s="21" t="s">
        <v>19</v>
      </c>
      <c r="F55" s="54"/>
      <c r="G55" s="54"/>
      <c r="H55" s="55"/>
      <c r="I55" s="6"/>
      <c r="J55" s="7"/>
      <c r="K55" s="6"/>
      <c r="L55" s="7"/>
      <c r="M55" s="6"/>
      <c r="N55" s="7"/>
      <c r="O55" s="6"/>
      <c r="P55" s="13"/>
    </row>
    <row r="56" spans="1:16" ht="50.25" customHeight="1" x14ac:dyDescent="0.35">
      <c r="A56" s="29" t="s">
        <v>15</v>
      </c>
      <c r="B56" s="30" t="s">
        <v>128</v>
      </c>
      <c r="C56" s="8" t="s">
        <v>129</v>
      </c>
      <c r="D56" s="21" t="s">
        <v>130</v>
      </c>
      <c r="E56" s="21" t="s">
        <v>19</v>
      </c>
      <c r="F56" s="54">
        <v>61</v>
      </c>
      <c r="G56" s="54">
        <f t="shared" ref="G56:G62" si="4">H56-F56</f>
        <v>105.4</v>
      </c>
      <c r="H56" s="54">
        <v>166.4</v>
      </c>
      <c r="I56" s="6"/>
      <c r="J56" s="7"/>
      <c r="K56" s="6"/>
      <c r="L56" s="7"/>
      <c r="M56" s="6"/>
      <c r="N56" s="7"/>
      <c r="O56" s="6"/>
      <c r="P56" s="13"/>
    </row>
    <row r="57" spans="1:16" ht="56.25" customHeight="1" x14ac:dyDescent="0.35">
      <c r="A57" s="29" t="s">
        <v>15</v>
      </c>
      <c r="B57" s="30" t="s">
        <v>131</v>
      </c>
      <c r="C57" s="8" t="s">
        <v>132</v>
      </c>
      <c r="D57" s="21" t="s">
        <v>130</v>
      </c>
      <c r="E57" s="21" t="s">
        <v>19</v>
      </c>
      <c r="F57" s="54"/>
      <c r="G57" s="54">
        <f t="shared" si="4"/>
        <v>0</v>
      </c>
      <c r="H57" s="54"/>
      <c r="I57" s="6"/>
      <c r="J57" s="7"/>
      <c r="K57" s="6"/>
      <c r="L57" s="7"/>
      <c r="M57" s="6"/>
      <c r="N57" s="7"/>
      <c r="O57" s="6"/>
      <c r="P57" s="13"/>
    </row>
    <row r="58" spans="1:16" ht="51.75" customHeight="1" x14ac:dyDescent="0.35">
      <c r="A58" s="29" t="s">
        <v>15</v>
      </c>
      <c r="B58" s="30" t="s">
        <v>133</v>
      </c>
      <c r="C58" s="8" t="s">
        <v>134</v>
      </c>
      <c r="D58" s="21" t="s">
        <v>130</v>
      </c>
      <c r="E58" s="21" t="s">
        <v>19</v>
      </c>
      <c r="F58" s="54">
        <v>53.9</v>
      </c>
      <c r="G58" s="54">
        <f t="shared" si="4"/>
        <v>82.799999999999983</v>
      </c>
      <c r="H58" s="55">
        <v>136.69999999999999</v>
      </c>
      <c r="I58" s="6"/>
      <c r="J58" s="7"/>
      <c r="K58" s="6"/>
      <c r="L58" s="7"/>
      <c r="M58" s="6"/>
      <c r="N58" s="7"/>
      <c r="O58" s="6"/>
      <c r="P58" s="13"/>
    </row>
    <row r="59" spans="1:16" ht="53.25" customHeight="1" x14ac:dyDescent="0.35">
      <c r="A59" s="29" t="s">
        <v>15</v>
      </c>
      <c r="B59" s="30" t="s">
        <v>135</v>
      </c>
      <c r="C59" s="8" t="s">
        <v>136</v>
      </c>
      <c r="D59" s="21" t="s">
        <v>130</v>
      </c>
      <c r="E59" s="21" t="s">
        <v>19</v>
      </c>
      <c r="F59" s="54"/>
      <c r="G59" s="54">
        <f t="shared" si="4"/>
        <v>0</v>
      </c>
      <c r="H59" s="55"/>
      <c r="I59" s="6"/>
      <c r="J59" s="7"/>
      <c r="K59" s="6"/>
      <c r="L59" s="7"/>
      <c r="M59" s="6"/>
      <c r="N59" s="7"/>
      <c r="O59" s="6"/>
      <c r="P59" s="13"/>
    </row>
    <row r="60" spans="1:16" ht="51.75" customHeight="1" x14ac:dyDescent="0.35">
      <c r="A60" s="29" t="s">
        <v>15</v>
      </c>
      <c r="B60" s="30" t="s">
        <v>137</v>
      </c>
      <c r="C60" s="8" t="s">
        <v>138</v>
      </c>
      <c r="D60" s="21" t="s">
        <v>130</v>
      </c>
      <c r="E60" s="21" t="s">
        <v>19</v>
      </c>
      <c r="F60" s="54">
        <v>66.099999999999994</v>
      </c>
      <c r="G60" s="54">
        <f t="shared" si="4"/>
        <v>97.200000000000017</v>
      </c>
      <c r="H60" s="55">
        <v>163.30000000000001</v>
      </c>
      <c r="I60" s="6"/>
      <c r="J60" s="7"/>
      <c r="K60" s="6"/>
      <c r="L60" s="7"/>
      <c r="M60" s="6"/>
      <c r="N60" s="7"/>
      <c r="O60" s="6"/>
      <c r="P60" s="13"/>
    </row>
    <row r="61" spans="1:16" ht="54.75" customHeight="1" x14ac:dyDescent="0.35">
      <c r="A61" s="29" t="s">
        <v>15</v>
      </c>
      <c r="B61" s="30" t="s">
        <v>139</v>
      </c>
      <c r="C61" s="8" t="s">
        <v>140</v>
      </c>
      <c r="D61" s="21" t="s">
        <v>130</v>
      </c>
      <c r="E61" s="21" t="s">
        <v>19</v>
      </c>
      <c r="F61" s="54"/>
      <c r="G61" s="54">
        <f t="shared" si="4"/>
        <v>0</v>
      </c>
      <c r="H61" s="55"/>
      <c r="I61" s="6"/>
      <c r="J61" s="7"/>
      <c r="K61" s="6"/>
      <c r="L61" s="7"/>
      <c r="M61" s="6"/>
      <c r="N61" s="7"/>
      <c r="O61" s="6"/>
      <c r="P61" s="13"/>
    </row>
    <row r="62" spans="1:16" ht="52.5" customHeight="1" x14ac:dyDescent="0.35">
      <c r="A62" s="29" t="s">
        <v>15</v>
      </c>
      <c r="B62" s="30" t="s">
        <v>141</v>
      </c>
      <c r="C62" s="8" t="s">
        <v>142</v>
      </c>
      <c r="D62" s="21" t="s">
        <v>130</v>
      </c>
      <c r="E62" s="21" t="s">
        <v>19</v>
      </c>
      <c r="F62" s="54"/>
      <c r="G62" s="54">
        <f t="shared" si="4"/>
        <v>0</v>
      </c>
      <c r="H62" s="55"/>
      <c r="I62" s="6"/>
      <c r="J62" s="7"/>
      <c r="K62" s="6"/>
      <c r="L62" s="7"/>
      <c r="M62" s="6"/>
      <c r="N62" s="7"/>
      <c r="O62" s="6"/>
      <c r="P62" s="13"/>
    </row>
    <row r="63" spans="1:16" ht="51.75" customHeight="1" x14ac:dyDescent="0.35">
      <c r="A63" s="5" t="s">
        <v>15</v>
      </c>
      <c r="B63" s="15" t="s">
        <v>143</v>
      </c>
      <c r="C63" s="8" t="s">
        <v>144</v>
      </c>
      <c r="D63" s="6" t="s">
        <v>130</v>
      </c>
      <c r="E63" s="6" t="s">
        <v>29</v>
      </c>
      <c r="F63" s="34"/>
      <c r="G63" s="34"/>
      <c r="H63" s="35"/>
      <c r="I63" s="18"/>
      <c r="J63" s="7"/>
      <c r="K63" s="6"/>
      <c r="L63" s="19"/>
      <c r="M63" s="6"/>
      <c r="N63" s="7"/>
      <c r="O63" s="6"/>
      <c r="P63" s="13"/>
    </row>
    <row r="64" spans="1:16" ht="81.75" customHeight="1" x14ac:dyDescent="0.35">
      <c r="A64" s="29" t="s">
        <v>15</v>
      </c>
      <c r="B64" s="30" t="s">
        <v>145</v>
      </c>
      <c r="C64" s="8" t="s">
        <v>146</v>
      </c>
      <c r="D64" s="21" t="s">
        <v>130</v>
      </c>
      <c r="E64" s="21" t="s">
        <v>19</v>
      </c>
      <c r="F64" s="36">
        <v>0.5</v>
      </c>
      <c r="G64" s="36">
        <f>H64-F64</f>
        <v>67</v>
      </c>
      <c r="H64" s="35">
        <v>67.5</v>
      </c>
      <c r="I64" s="6"/>
      <c r="J64" s="7"/>
      <c r="K64" s="6"/>
      <c r="L64" s="7"/>
      <c r="M64" s="6"/>
      <c r="N64" s="7"/>
      <c r="O64" s="6"/>
      <c r="P64" s="13"/>
    </row>
    <row r="65" spans="1:16" ht="48" customHeight="1" x14ac:dyDescent="0.35">
      <c r="A65" s="29" t="s">
        <v>15</v>
      </c>
      <c r="B65" s="30" t="s">
        <v>147</v>
      </c>
      <c r="C65" s="8" t="s">
        <v>148</v>
      </c>
      <c r="D65" s="21" t="s">
        <v>149</v>
      </c>
      <c r="E65" s="21" t="s">
        <v>19</v>
      </c>
      <c r="F65" s="59">
        <v>33</v>
      </c>
      <c r="G65" s="59">
        <f>H65-F65</f>
        <v>63.099999999999994</v>
      </c>
      <c r="H65" s="55">
        <v>96.1</v>
      </c>
      <c r="I65" s="6"/>
      <c r="J65" s="7"/>
      <c r="K65" s="6"/>
      <c r="L65" s="7"/>
      <c r="M65" s="6"/>
      <c r="N65" s="7"/>
      <c r="O65" s="6"/>
      <c r="P65" s="13"/>
    </row>
    <row r="66" spans="1:16" ht="48" customHeight="1" x14ac:dyDescent="0.35">
      <c r="A66" s="29" t="s">
        <v>15</v>
      </c>
      <c r="B66" s="30" t="s">
        <v>150</v>
      </c>
      <c r="C66" s="8" t="s">
        <v>151</v>
      </c>
      <c r="D66" s="21" t="s">
        <v>149</v>
      </c>
      <c r="E66" s="21" t="s">
        <v>19</v>
      </c>
      <c r="F66" s="60"/>
      <c r="G66" s="60"/>
      <c r="H66" s="55"/>
      <c r="I66" s="6"/>
      <c r="J66" s="7"/>
      <c r="K66" s="6"/>
      <c r="L66" s="7"/>
      <c r="M66" s="6"/>
      <c r="N66" s="7"/>
      <c r="O66" s="16" t="s">
        <v>37</v>
      </c>
      <c r="P66" s="17">
        <v>44256</v>
      </c>
    </row>
    <row r="67" spans="1:16" ht="66" customHeight="1" x14ac:dyDescent="0.35">
      <c r="A67" s="29" t="s">
        <v>15</v>
      </c>
      <c r="B67" s="30" t="s">
        <v>152</v>
      </c>
      <c r="C67" s="8" t="s">
        <v>153</v>
      </c>
      <c r="D67" s="21" t="s">
        <v>149</v>
      </c>
      <c r="E67" s="21" t="s">
        <v>19</v>
      </c>
      <c r="F67" s="34">
        <v>0.7</v>
      </c>
      <c r="G67" s="34">
        <f>H67-F67</f>
        <v>84.3</v>
      </c>
      <c r="H67" s="34">
        <v>85</v>
      </c>
      <c r="I67" s="6"/>
      <c r="J67" s="7"/>
      <c r="K67" s="6"/>
      <c r="L67" s="7"/>
      <c r="M67" s="6"/>
      <c r="N67" s="7"/>
      <c r="O67" s="6"/>
      <c r="P67" s="13"/>
    </row>
    <row r="68" spans="1:16" ht="63.75" customHeight="1" x14ac:dyDescent="0.35">
      <c r="A68" s="5" t="s">
        <v>15</v>
      </c>
      <c r="B68" s="15" t="s">
        <v>154</v>
      </c>
      <c r="C68" s="8" t="s">
        <v>155</v>
      </c>
      <c r="D68" s="6" t="s">
        <v>149</v>
      </c>
      <c r="E68" s="6" t="s">
        <v>29</v>
      </c>
      <c r="F68" s="34"/>
      <c r="G68" s="34"/>
      <c r="H68" s="34"/>
      <c r="I68" s="6"/>
      <c r="J68" s="7"/>
      <c r="K68" s="6"/>
      <c r="L68" s="7"/>
      <c r="M68" s="6"/>
      <c r="N68" s="7"/>
      <c r="O68" s="6"/>
      <c r="P68" s="13"/>
    </row>
    <row r="69" spans="1:16" ht="65.25" customHeight="1" x14ac:dyDescent="0.35">
      <c r="A69" s="5" t="s">
        <v>15</v>
      </c>
      <c r="B69" s="15" t="s">
        <v>157</v>
      </c>
      <c r="C69" s="9" t="s">
        <v>158</v>
      </c>
      <c r="D69" s="6" t="s">
        <v>149</v>
      </c>
      <c r="E69" s="6" t="s">
        <v>29</v>
      </c>
      <c r="F69" s="34"/>
      <c r="G69" s="34"/>
      <c r="H69" s="34"/>
      <c r="I69" s="6"/>
      <c r="J69" s="7"/>
      <c r="K69" s="6"/>
      <c r="L69" s="7"/>
      <c r="M69" s="6"/>
      <c r="N69" s="7"/>
      <c r="O69" s="6"/>
      <c r="P69" s="13"/>
    </row>
    <row r="70" spans="1:16" ht="64.5" customHeight="1" x14ac:dyDescent="0.35">
      <c r="A70" s="5" t="s">
        <v>15</v>
      </c>
      <c r="B70" s="15" t="s">
        <v>159</v>
      </c>
      <c r="C70" s="9" t="s">
        <v>160</v>
      </c>
      <c r="D70" s="6" t="s">
        <v>149</v>
      </c>
      <c r="E70" s="6" t="s">
        <v>29</v>
      </c>
      <c r="F70" s="34"/>
      <c r="G70" s="34"/>
      <c r="H70" s="34"/>
      <c r="I70" s="6"/>
      <c r="J70" s="7"/>
      <c r="K70" s="6"/>
      <c r="L70" s="7"/>
      <c r="M70" s="6"/>
      <c r="N70" s="7"/>
      <c r="O70" s="6"/>
      <c r="P70" s="13"/>
    </row>
    <row r="71" spans="1:16" ht="63.75" customHeight="1" x14ac:dyDescent="0.35">
      <c r="A71" s="5" t="s">
        <v>15</v>
      </c>
      <c r="B71" s="15" t="s">
        <v>161</v>
      </c>
      <c r="C71" s="9" t="s">
        <v>162</v>
      </c>
      <c r="D71" s="6" t="s">
        <v>149</v>
      </c>
      <c r="E71" s="6" t="s">
        <v>29</v>
      </c>
      <c r="F71" s="34"/>
      <c r="G71" s="34"/>
      <c r="H71" s="34"/>
      <c r="I71" s="6"/>
      <c r="J71" s="7"/>
      <c r="K71" s="6"/>
      <c r="L71" s="7"/>
      <c r="M71" s="6"/>
      <c r="N71" s="7"/>
      <c r="O71" s="6"/>
      <c r="P71" s="13"/>
    </row>
    <row r="72" spans="1:16" ht="66" customHeight="1" x14ac:dyDescent="0.35">
      <c r="A72" s="5" t="s">
        <v>15</v>
      </c>
      <c r="B72" s="15" t="s">
        <v>163</v>
      </c>
      <c r="C72" s="9" t="s">
        <v>164</v>
      </c>
      <c r="D72" s="6" t="s">
        <v>149</v>
      </c>
      <c r="E72" s="6" t="s">
        <v>29</v>
      </c>
      <c r="F72" s="34"/>
      <c r="G72" s="34"/>
      <c r="H72" s="34"/>
      <c r="I72" s="6"/>
      <c r="J72" s="7"/>
      <c r="K72" s="6"/>
      <c r="L72" s="7"/>
      <c r="M72" s="6"/>
      <c r="N72" s="7"/>
      <c r="O72" s="6"/>
      <c r="P72" s="13"/>
    </row>
    <row r="73" spans="1:16" ht="66" customHeight="1" x14ac:dyDescent="0.35">
      <c r="A73" s="5" t="s">
        <v>15</v>
      </c>
      <c r="B73" s="15" t="s">
        <v>165</v>
      </c>
      <c r="C73" s="9" t="s">
        <v>166</v>
      </c>
      <c r="D73" s="6" t="s">
        <v>149</v>
      </c>
      <c r="E73" s="6" t="s">
        <v>29</v>
      </c>
      <c r="F73" s="34"/>
      <c r="G73" s="34"/>
      <c r="H73" s="34"/>
      <c r="I73" s="6"/>
      <c r="J73" s="7"/>
      <c r="K73" s="6"/>
      <c r="L73" s="7"/>
      <c r="M73" s="6"/>
      <c r="N73" s="7"/>
      <c r="O73" s="6"/>
      <c r="P73" s="13"/>
    </row>
    <row r="74" spans="1:16" ht="66" customHeight="1" x14ac:dyDescent="0.35">
      <c r="A74" s="5" t="s">
        <v>15</v>
      </c>
      <c r="B74" s="15" t="s">
        <v>167</v>
      </c>
      <c r="C74" s="9" t="s">
        <v>168</v>
      </c>
      <c r="D74" s="6" t="s">
        <v>149</v>
      </c>
      <c r="E74" s="6" t="s">
        <v>29</v>
      </c>
      <c r="F74" s="34"/>
      <c r="G74" s="34"/>
      <c r="H74" s="34"/>
      <c r="I74" s="6"/>
      <c r="J74" s="7"/>
      <c r="K74" s="6"/>
      <c r="L74" s="7"/>
      <c r="M74" s="6"/>
      <c r="N74" s="7"/>
      <c r="O74" s="6"/>
      <c r="P74" s="13"/>
    </row>
    <row r="75" spans="1:16" ht="51" customHeight="1" x14ac:dyDescent="0.35">
      <c r="A75" s="5" t="s">
        <v>15</v>
      </c>
      <c r="B75" s="15" t="s">
        <v>169</v>
      </c>
      <c r="C75" s="9" t="s">
        <v>170</v>
      </c>
      <c r="D75" s="6" t="s">
        <v>149</v>
      </c>
      <c r="E75" s="6" t="s">
        <v>29</v>
      </c>
      <c r="F75" s="34"/>
      <c r="G75" s="34" t="s">
        <v>30</v>
      </c>
      <c r="H75" s="35"/>
      <c r="I75" s="6"/>
      <c r="J75" s="7"/>
      <c r="K75" s="6"/>
      <c r="L75" s="7"/>
      <c r="M75" s="6"/>
      <c r="N75" s="7"/>
      <c r="O75" s="6"/>
      <c r="P75" s="13"/>
    </row>
    <row r="76" spans="1:16" ht="48.75" customHeight="1" x14ac:dyDescent="0.35">
      <c r="A76" s="5" t="s">
        <v>15</v>
      </c>
      <c r="B76" s="15" t="s">
        <v>171</v>
      </c>
      <c r="C76" s="8" t="s">
        <v>172</v>
      </c>
      <c r="D76" s="6" t="s">
        <v>149</v>
      </c>
      <c r="E76" s="6" t="s">
        <v>29</v>
      </c>
      <c r="F76" s="34"/>
      <c r="G76" s="34"/>
      <c r="H76" s="35"/>
      <c r="I76" s="18"/>
      <c r="J76" s="7"/>
      <c r="K76" s="6"/>
      <c r="L76" s="7"/>
      <c r="M76" s="6"/>
      <c r="N76" s="7"/>
      <c r="O76" s="6"/>
      <c r="P76" s="13"/>
    </row>
    <row r="77" spans="1:16" ht="97.5" customHeight="1" x14ac:dyDescent="0.35">
      <c r="A77" s="29" t="s">
        <v>15</v>
      </c>
      <c r="B77" s="30" t="s">
        <v>173</v>
      </c>
      <c r="C77" s="8" t="s">
        <v>174</v>
      </c>
      <c r="D77" s="21" t="s">
        <v>149</v>
      </c>
      <c r="E77" s="21" t="s">
        <v>19</v>
      </c>
      <c r="F77" s="34">
        <v>2.4</v>
      </c>
      <c r="G77" s="34">
        <f>H77-F77</f>
        <v>93.899999999999991</v>
      </c>
      <c r="H77" s="35">
        <v>96.3</v>
      </c>
      <c r="I77" s="6"/>
      <c r="J77" s="7"/>
      <c r="K77" s="6"/>
      <c r="L77" s="7"/>
      <c r="M77" s="6"/>
      <c r="N77" s="7"/>
      <c r="O77" s="6"/>
      <c r="P77" s="13"/>
    </row>
    <row r="78" spans="1:16" ht="66" customHeight="1" x14ac:dyDescent="0.35">
      <c r="A78" s="29" t="s">
        <v>15</v>
      </c>
      <c r="B78" s="30" t="s">
        <v>175</v>
      </c>
      <c r="C78" s="8" t="s">
        <v>176</v>
      </c>
      <c r="D78" s="21" t="s">
        <v>149</v>
      </c>
      <c r="E78" s="21" t="s">
        <v>19</v>
      </c>
      <c r="F78" s="34">
        <v>6.6</v>
      </c>
      <c r="G78" s="34">
        <v>216.4</v>
      </c>
      <c r="H78" s="35">
        <v>223</v>
      </c>
      <c r="I78" s="6"/>
      <c r="J78" s="7"/>
      <c r="K78" s="6"/>
      <c r="L78" s="7"/>
      <c r="M78" s="6"/>
      <c r="N78" s="7"/>
      <c r="O78" s="6"/>
      <c r="P78" s="13"/>
    </row>
    <row r="79" spans="1:16" ht="53.25" customHeight="1" x14ac:dyDescent="0.35">
      <c r="A79" s="29" t="s">
        <v>15</v>
      </c>
      <c r="B79" s="30" t="s">
        <v>177</v>
      </c>
      <c r="C79" s="8" t="s">
        <v>178</v>
      </c>
      <c r="D79" s="21" t="s">
        <v>149</v>
      </c>
      <c r="E79" s="21" t="s">
        <v>19</v>
      </c>
      <c r="F79" s="34">
        <v>29.5</v>
      </c>
      <c r="G79" s="34">
        <f>H79-F79</f>
        <v>235.39999999999998</v>
      </c>
      <c r="H79" s="35">
        <v>264.89999999999998</v>
      </c>
      <c r="I79" s="6"/>
      <c r="J79" s="7"/>
      <c r="K79" s="6"/>
      <c r="L79" s="7"/>
      <c r="M79" s="6"/>
      <c r="N79" s="7"/>
      <c r="O79" s="6"/>
      <c r="P79" s="13"/>
    </row>
    <row r="80" spans="1:16" ht="111.75" customHeight="1" x14ac:dyDescent="0.35">
      <c r="A80" s="29" t="s">
        <v>15</v>
      </c>
      <c r="B80" s="30" t="s">
        <v>179</v>
      </c>
      <c r="C80" s="8" t="s">
        <v>180</v>
      </c>
      <c r="D80" s="21" t="s">
        <v>149</v>
      </c>
      <c r="E80" s="21" t="s">
        <v>19</v>
      </c>
      <c r="F80" s="34">
        <v>12.1</v>
      </c>
      <c r="G80" s="34">
        <f>H80-F80</f>
        <v>37.9</v>
      </c>
      <c r="H80" s="35">
        <v>50</v>
      </c>
      <c r="I80" s="6"/>
      <c r="J80" s="7"/>
      <c r="K80" s="6"/>
      <c r="L80" s="7"/>
      <c r="M80" s="6"/>
      <c r="N80" s="7"/>
      <c r="O80" s="6"/>
      <c r="P80" s="13"/>
    </row>
    <row r="81" spans="1:16" ht="49.5" customHeight="1" x14ac:dyDescent="0.35">
      <c r="A81" s="29" t="s">
        <v>15</v>
      </c>
      <c r="B81" s="30" t="s">
        <v>181</v>
      </c>
      <c r="C81" s="8" t="s">
        <v>182</v>
      </c>
      <c r="D81" s="21" t="s">
        <v>183</v>
      </c>
      <c r="E81" s="21" t="s">
        <v>19</v>
      </c>
      <c r="F81" s="56">
        <v>33.5</v>
      </c>
      <c r="G81" s="56">
        <f>H81-F81</f>
        <v>64.5</v>
      </c>
      <c r="H81" s="69">
        <v>98</v>
      </c>
      <c r="I81" s="6"/>
      <c r="J81" s="7"/>
      <c r="K81" s="6"/>
      <c r="L81" s="7"/>
      <c r="M81" s="6"/>
      <c r="N81" s="7"/>
      <c r="O81" s="6"/>
      <c r="P81" s="13"/>
    </row>
    <row r="82" spans="1:16" ht="46.5" x14ac:dyDescent="0.35">
      <c r="A82" s="29" t="s">
        <v>15</v>
      </c>
      <c r="B82" s="30" t="s">
        <v>184</v>
      </c>
      <c r="C82" s="8" t="s">
        <v>185</v>
      </c>
      <c r="D82" s="21" t="s">
        <v>183</v>
      </c>
      <c r="E82" s="21" t="s">
        <v>19</v>
      </c>
      <c r="F82" s="58"/>
      <c r="G82" s="58">
        <f t="shared" ref="G82" si="5">H82-F82</f>
        <v>0</v>
      </c>
      <c r="H82" s="70"/>
      <c r="I82" s="6"/>
      <c r="J82" s="7"/>
      <c r="K82" s="6"/>
      <c r="L82" s="7"/>
      <c r="M82" s="6"/>
      <c r="N82" s="7"/>
      <c r="O82" s="6"/>
      <c r="P82" s="13"/>
    </row>
    <row r="83" spans="1:16" ht="62.5" thickBot="1" x14ac:dyDescent="0.4">
      <c r="A83" s="29" t="s">
        <v>15</v>
      </c>
      <c r="B83" s="30" t="s">
        <v>186</v>
      </c>
      <c r="C83" s="8" t="s">
        <v>187</v>
      </c>
      <c r="D83" s="21" t="s">
        <v>183</v>
      </c>
      <c r="E83" s="21" t="s">
        <v>19</v>
      </c>
      <c r="F83" s="34">
        <v>2.2999999999999998</v>
      </c>
      <c r="G83" s="33">
        <f>H83-F83</f>
        <v>67.7</v>
      </c>
      <c r="H83" s="34">
        <v>70</v>
      </c>
      <c r="I83" s="6"/>
      <c r="J83" s="7"/>
      <c r="K83" s="6"/>
      <c r="L83" s="7"/>
      <c r="M83" s="6"/>
      <c r="N83" s="7"/>
      <c r="O83" s="6"/>
      <c r="P83" s="13"/>
    </row>
    <row r="84" spans="1:16" ht="49.5" customHeight="1" x14ac:dyDescent="0.35">
      <c r="A84" s="5" t="s">
        <v>15</v>
      </c>
      <c r="B84" s="15" t="s">
        <v>188</v>
      </c>
      <c r="C84" s="9" t="s">
        <v>189</v>
      </c>
      <c r="D84" s="6" t="s">
        <v>183</v>
      </c>
      <c r="E84" s="6" t="s">
        <v>122</v>
      </c>
      <c r="F84" s="37"/>
      <c r="G84" s="37"/>
      <c r="H84" s="38"/>
      <c r="I84" s="6"/>
      <c r="J84" s="7"/>
      <c r="K84" s="6"/>
      <c r="L84" s="7"/>
      <c r="M84" s="6"/>
      <c r="N84" s="7"/>
      <c r="O84" s="6"/>
      <c r="P84" s="13"/>
    </row>
    <row r="85" spans="1:16" ht="51" customHeight="1" x14ac:dyDescent="0.35">
      <c r="A85" s="29" t="s">
        <v>15</v>
      </c>
      <c r="B85" s="30" t="s">
        <v>190</v>
      </c>
      <c r="C85" s="8" t="s">
        <v>191</v>
      </c>
      <c r="D85" s="21" t="s">
        <v>192</v>
      </c>
      <c r="E85" s="21" t="s">
        <v>19</v>
      </c>
      <c r="F85" s="54">
        <v>75.599999999999994</v>
      </c>
      <c r="G85" s="54">
        <f>H85-F85</f>
        <v>146</v>
      </c>
      <c r="H85" s="55">
        <v>221.6</v>
      </c>
      <c r="I85" s="6"/>
      <c r="J85" s="7"/>
      <c r="K85" s="6"/>
      <c r="L85" s="7"/>
      <c r="M85" s="6"/>
      <c r="N85" s="7"/>
      <c r="O85" s="6"/>
      <c r="P85" s="13"/>
    </row>
    <row r="86" spans="1:16" ht="47.25" customHeight="1" x14ac:dyDescent="0.35">
      <c r="A86" s="29" t="s">
        <v>15</v>
      </c>
      <c r="B86" s="30" t="s">
        <v>193</v>
      </c>
      <c r="C86" s="8" t="s">
        <v>194</v>
      </c>
      <c r="D86" s="21" t="s">
        <v>192</v>
      </c>
      <c r="E86" s="21" t="s">
        <v>19</v>
      </c>
      <c r="F86" s="54"/>
      <c r="G86" s="54">
        <f t="shared" ref="G86" si="6">H86-F86</f>
        <v>0</v>
      </c>
      <c r="H86" s="55"/>
      <c r="I86" s="6"/>
      <c r="J86" s="7"/>
      <c r="K86" s="6"/>
      <c r="L86" s="7"/>
      <c r="M86" s="6"/>
      <c r="N86" s="7"/>
      <c r="O86" s="6"/>
      <c r="P86" s="13"/>
    </row>
    <row r="87" spans="1:16" ht="48.75" customHeight="1" x14ac:dyDescent="0.35">
      <c r="A87" s="29" t="s">
        <v>15</v>
      </c>
      <c r="B87" s="30" t="s">
        <v>195</v>
      </c>
      <c r="C87" s="8" t="s">
        <v>196</v>
      </c>
      <c r="D87" s="21" t="s">
        <v>192</v>
      </c>
      <c r="E87" s="21" t="s">
        <v>19</v>
      </c>
      <c r="F87" s="61"/>
      <c r="G87" s="61"/>
      <c r="H87" s="61"/>
      <c r="I87" s="6"/>
      <c r="J87" s="7"/>
      <c r="K87" s="6"/>
      <c r="L87" s="7"/>
      <c r="M87" s="6"/>
      <c r="N87" s="7"/>
      <c r="O87" s="6"/>
      <c r="P87" s="13"/>
    </row>
    <row r="88" spans="1:16" ht="50.25" customHeight="1" x14ac:dyDescent="0.35">
      <c r="A88" s="29" t="s">
        <v>15</v>
      </c>
      <c r="B88" s="30" t="s">
        <v>197</v>
      </c>
      <c r="C88" s="8" t="s">
        <v>198</v>
      </c>
      <c r="D88" s="21" t="s">
        <v>192</v>
      </c>
      <c r="E88" s="21" t="s">
        <v>29</v>
      </c>
      <c r="F88" s="34"/>
      <c r="G88" s="34" t="s">
        <v>30</v>
      </c>
      <c r="H88" s="32"/>
      <c r="I88" s="6"/>
      <c r="J88" s="7"/>
      <c r="K88" s="6"/>
      <c r="L88" s="7"/>
      <c r="M88" s="6"/>
      <c r="N88" s="7"/>
      <c r="O88" s="6"/>
      <c r="P88" s="13"/>
    </row>
    <row r="89" spans="1:16" ht="51.75" customHeight="1" x14ac:dyDescent="0.35">
      <c r="A89" s="29" t="s">
        <v>15</v>
      </c>
      <c r="B89" s="41" t="s">
        <v>199</v>
      </c>
      <c r="C89" s="8" t="s">
        <v>200</v>
      </c>
      <c r="D89" s="21" t="s">
        <v>192</v>
      </c>
      <c r="E89" s="21" t="s">
        <v>19</v>
      </c>
      <c r="F89" s="39">
        <v>2.6</v>
      </c>
      <c r="G89" s="39">
        <f>H89-F89</f>
        <v>47.4</v>
      </c>
      <c r="H89" s="40">
        <v>50</v>
      </c>
      <c r="I89" s="6"/>
      <c r="J89" s="7"/>
      <c r="K89" s="6"/>
      <c r="L89" s="7"/>
      <c r="M89" s="6"/>
      <c r="N89" s="7"/>
      <c r="O89" s="6"/>
      <c r="P89" s="13"/>
    </row>
    <row r="90" spans="1:16" ht="60" customHeight="1" x14ac:dyDescent="0.35">
      <c r="A90" s="5" t="s">
        <v>223</v>
      </c>
      <c r="B90" s="15">
        <v>82</v>
      </c>
      <c r="C90" s="9" t="s">
        <v>224</v>
      </c>
      <c r="D90" s="6" t="s">
        <v>32</v>
      </c>
      <c r="E90" s="71" t="s">
        <v>19</v>
      </c>
      <c r="F90" s="72">
        <v>4.0999999999999996</v>
      </c>
      <c r="G90" s="72">
        <f>H90-F90</f>
        <v>40.799999999999997</v>
      </c>
      <c r="H90" s="72">
        <v>44.9</v>
      </c>
      <c r="I90" s="6"/>
      <c r="J90" s="77"/>
      <c r="K90" s="6"/>
      <c r="L90" s="77"/>
      <c r="M90" s="16"/>
      <c r="N90" s="73"/>
      <c r="O90" s="6"/>
      <c r="P90" s="13"/>
    </row>
    <row r="91" spans="1:16" ht="106.5" customHeight="1" x14ac:dyDescent="0.35">
      <c r="A91" s="74" t="s">
        <v>223</v>
      </c>
      <c r="B91" s="15">
        <v>83</v>
      </c>
      <c r="C91" s="75" t="s">
        <v>225</v>
      </c>
      <c r="D91" s="16" t="s">
        <v>36</v>
      </c>
      <c r="E91" s="71" t="s">
        <v>19</v>
      </c>
      <c r="F91" s="72">
        <v>36.4</v>
      </c>
      <c r="G91" s="72">
        <f>H91-F91</f>
        <v>138</v>
      </c>
      <c r="H91" s="72">
        <v>174.4</v>
      </c>
      <c r="I91" s="16"/>
      <c r="J91" s="73"/>
      <c r="K91" s="16"/>
      <c r="L91" s="73"/>
      <c r="M91" s="16" t="s">
        <v>209</v>
      </c>
      <c r="N91" s="73">
        <v>44317</v>
      </c>
      <c r="O91" s="16"/>
      <c r="P91" s="17"/>
    </row>
    <row r="92" spans="1:16" ht="60" customHeight="1" x14ac:dyDescent="0.35">
      <c r="A92" s="74" t="s">
        <v>223</v>
      </c>
      <c r="B92" s="15">
        <v>84</v>
      </c>
      <c r="C92" s="75" t="s">
        <v>226</v>
      </c>
      <c r="D92" s="16" t="s">
        <v>50</v>
      </c>
      <c r="E92" s="71" t="s">
        <v>19</v>
      </c>
      <c r="F92" s="72">
        <v>9.6</v>
      </c>
      <c r="G92" s="72">
        <f t="shared" ref="G92:G97" si="7">H92-F92</f>
        <v>158.4</v>
      </c>
      <c r="H92" s="72">
        <v>168</v>
      </c>
      <c r="I92" s="16"/>
      <c r="J92" s="73"/>
      <c r="K92" s="16"/>
      <c r="L92" s="73"/>
      <c r="M92" s="16"/>
      <c r="N92" s="73"/>
      <c r="O92" s="16"/>
      <c r="P92" s="17"/>
    </row>
    <row r="93" spans="1:16" ht="60" customHeight="1" x14ac:dyDescent="0.35">
      <c r="A93" s="74" t="s">
        <v>223</v>
      </c>
      <c r="B93" s="15">
        <v>85</v>
      </c>
      <c r="C93" s="75" t="s">
        <v>227</v>
      </c>
      <c r="D93" s="16" t="s">
        <v>92</v>
      </c>
      <c r="E93" s="71" t="s">
        <v>19</v>
      </c>
      <c r="F93" s="72">
        <v>33.6</v>
      </c>
      <c r="G93" s="72">
        <f t="shared" si="7"/>
        <v>114.4</v>
      </c>
      <c r="H93" s="72">
        <v>148</v>
      </c>
      <c r="I93" s="16"/>
      <c r="J93" s="73"/>
      <c r="K93" s="16"/>
      <c r="L93" s="73"/>
      <c r="M93" s="16" t="s">
        <v>20</v>
      </c>
      <c r="N93" s="73">
        <v>44440</v>
      </c>
      <c r="O93" s="6"/>
      <c r="P93" s="17"/>
    </row>
    <row r="94" spans="1:16" ht="60" customHeight="1" x14ac:dyDescent="0.35">
      <c r="A94" s="5" t="s">
        <v>223</v>
      </c>
      <c r="B94" s="15">
        <v>86</v>
      </c>
      <c r="C94" s="76" t="s">
        <v>228</v>
      </c>
      <c r="D94" s="6" t="s">
        <v>107</v>
      </c>
      <c r="E94" s="6" t="s">
        <v>29</v>
      </c>
      <c r="F94" s="72"/>
      <c r="G94" s="72"/>
      <c r="H94" s="72"/>
      <c r="I94" s="6"/>
      <c r="J94" s="77"/>
      <c r="K94" s="16"/>
      <c r="L94" s="77"/>
      <c r="M94" s="16"/>
      <c r="N94" s="73"/>
      <c r="O94" s="6"/>
      <c r="P94" s="13"/>
    </row>
    <row r="95" spans="1:16" ht="60" customHeight="1" x14ac:dyDescent="0.35">
      <c r="A95" s="74" t="s">
        <v>223</v>
      </c>
      <c r="B95" s="15">
        <v>87</v>
      </c>
      <c r="C95" s="75" t="s">
        <v>229</v>
      </c>
      <c r="D95" s="16" t="s">
        <v>107</v>
      </c>
      <c r="E95" s="71" t="s">
        <v>19</v>
      </c>
      <c r="F95" s="72">
        <v>47.2</v>
      </c>
      <c r="G95" s="72">
        <f t="shared" ref="G95" si="8">H95-F95</f>
        <v>113.8</v>
      </c>
      <c r="H95" s="72">
        <v>161</v>
      </c>
      <c r="I95" s="16"/>
      <c r="J95" s="73"/>
      <c r="K95" s="16"/>
      <c r="L95" s="73"/>
      <c r="M95" s="16"/>
      <c r="N95" s="78"/>
      <c r="O95" s="6"/>
      <c r="P95" s="17"/>
    </row>
    <row r="96" spans="1:16" ht="103.5" customHeight="1" x14ac:dyDescent="0.35">
      <c r="A96" s="74" t="s">
        <v>223</v>
      </c>
      <c r="B96" s="15">
        <v>88</v>
      </c>
      <c r="C96" s="75" t="s">
        <v>230</v>
      </c>
      <c r="D96" s="16" t="s">
        <v>107</v>
      </c>
      <c r="E96" s="71" t="s">
        <v>19</v>
      </c>
      <c r="F96" s="72">
        <v>18.600000000000001</v>
      </c>
      <c r="G96" s="72">
        <f t="shared" si="7"/>
        <v>137.80000000000001</v>
      </c>
      <c r="H96" s="72">
        <v>156.4</v>
      </c>
      <c r="I96" s="16"/>
      <c r="J96" s="73"/>
      <c r="K96" s="16"/>
      <c r="L96" s="73"/>
      <c r="M96" s="16" t="s">
        <v>209</v>
      </c>
      <c r="N96" s="73">
        <v>44440</v>
      </c>
      <c r="O96" s="6"/>
      <c r="P96" s="17"/>
    </row>
    <row r="97" spans="1:16" ht="60" customHeight="1" x14ac:dyDescent="0.35">
      <c r="A97" s="74" t="s">
        <v>223</v>
      </c>
      <c r="B97" s="15">
        <v>89</v>
      </c>
      <c r="C97" s="75" t="s">
        <v>231</v>
      </c>
      <c r="D97" s="16" t="s">
        <v>125</v>
      </c>
      <c r="E97" s="71" t="s">
        <v>19</v>
      </c>
      <c r="F97" s="72">
        <v>38.4</v>
      </c>
      <c r="G97" s="72">
        <f t="shared" si="7"/>
        <v>191.1</v>
      </c>
      <c r="H97" s="72">
        <v>229.5</v>
      </c>
      <c r="I97" s="16"/>
      <c r="J97" s="73"/>
      <c r="K97" s="6"/>
      <c r="L97" s="73"/>
      <c r="M97" s="16"/>
      <c r="N97" s="73"/>
      <c r="O97" s="6"/>
      <c r="P97" s="17"/>
    </row>
    <row r="98" spans="1:16" ht="74.5" customHeight="1" x14ac:dyDescent="0.35">
      <c r="A98" s="5" t="s">
        <v>223</v>
      </c>
      <c r="B98" s="15">
        <v>90</v>
      </c>
      <c r="C98" s="9" t="s">
        <v>232</v>
      </c>
      <c r="D98" s="6" t="s">
        <v>125</v>
      </c>
      <c r="E98" s="71" t="s">
        <v>29</v>
      </c>
      <c r="F98" s="79"/>
      <c r="G98" s="79"/>
      <c r="H98" s="79"/>
      <c r="I98" s="16" t="s">
        <v>207</v>
      </c>
      <c r="J98" s="73">
        <v>44362</v>
      </c>
      <c r="K98" s="16"/>
      <c r="L98" s="73"/>
      <c r="M98" s="16" t="s">
        <v>20</v>
      </c>
      <c r="N98" s="73">
        <v>44317</v>
      </c>
      <c r="O98" s="16" t="s">
        <v>212</v>
      </c>
      <c r="P98" s="17">
        <v>44469</v>
      </c>
    </row>
    <row r="99" spans="1:16" ht="73" customHeight="1" x14ac:dyDescent="0.35">
      <c r="A99" s="5" t="s">
        <v>223</v>
      </c>
      <c r="B99" s="15">
        <v>91</v>
      </c>
      <c r="C99" s="6" t="s">
        <v>233</v>
      </c>
      <c r="D99" s="6" t="s">
        <v>125</v>
      </c>
      <c r="E99" s="71" t="s">
        <v>29</v>
      </c>
      <c r="F99" s="79"/>
      <c r="G99" s="79"/>
      <c r="H99" s="79"/>
      <c r="I99" s="6"/>
      <c r="J99" s="77"/>
      <c r="K99" s="6"/>
      <c r="L99" s="77"/>
      <c r="M99" s="16"/>
      <c r="N99" s="73"/>
      <c r="O99" s="6" t="s">
        <v>212</v>
      </c>
      <c r="P99" s="13">
        <v>44469</v>
      </c>
    </row>
    <row r="100" spans="1:16" ht="107.5" customHeight="1" x14ac:dyDescent="0.35">
      <c r="A100" s="5" t="s">
        <v>223</v>
      </c>
      <c r="B100" s="15">
        <v>92</v>
      </c>
      <c r="C100" s="9" t="s">
        <v>234</v>
      </c>
      <c r="D100" s="6" t="s">
        <v>130</v>
      </c>
      <c r="E100" s="71" t="s">
        <v>19</v>
      </c>
      <c r="F100" s="79">
        <v>14.8</v>
      </c>
      <c r="G100" s="79">
        <v>43.4</v>
      </c>
      <c r="H100" s="79">
        <v>58.2</v>
      </c>
      <c r="I100" s="6"/>
      <c r="J100" s="77"/>
      <c r="K100" s="6"/>
      <c r="L100" s="77"/>
      <c r="M100" s="6" t="s">
        <v>209</v>
      </c>
      <c r="N100" s="77">
        <v>44317</v>
      </c>
      <c r="O100" s="6"/>
      <c r="P100" s="13"/>
    </row>
    <row r="101" spans="1:16" s="80" customFormat="1" ht="60" customHeight="1" x14ac:dyDescent="0.35">
      <c r="A101" s="74" t="s">
        <v>223</v>
      </c>
      <c r="B101" s="15">
        <v>93</v>
      </c>
      <c r="C101" s="75" t="s">
        <v>235</v>
      </c>
      <c r="D101" s="16" t="s">
        <v>130</v>
      </c>
      <c r="E101" s="71" t="s">
        <v>19</v>
      </c>
      <c r="F101" s="79">
        <v>12.4</v>
      </c>
      <c r="G101" s="79">
        <f t="shared" ref="G101" si="9">H101-F101</f>
        <v>19.100000000000001</v>
      </c>
      <c r="H101" s="79">
        <v>31.5</v>
      </c>
      <c r="I101" s="16"/>
      <c r="J101" s="73"/>
      <c r="K101" s="16"/>
      <c r="L101" s="73"/>
      <c r="M101" s="16"/>
      <c r="N101" s="73"/>
      <c r="O101" s="16"/>
      <c r="P101" s="17"/>
    </row>
    <row r="102" spans="1:16" ht="60" customHeight="1" x14ac:dyDescent="0.35">
      <c r="A102" s="74" t="s">
        <v>223</v>
      </c>
      <c r="B102" s="15">
        <v>94</v>
      </c>
      <c r="C102" s="81" t="s">
        <v>236</v>
      </c>
      <c r="D102" s="16" t="s">
        <v>130</v>
      </c>
      <c r="E102" s="71" t="s">
        <v>29</v>
      </c>
      <c r="F102" s="79"/>
      <c r="G102" s="79"/>
      <c r="H102" s="79"/>
      <c r="I102" s="16" t="s">
        <v>211</v>
      </c>
      <c r="J102" s="73">
        <v>44409</v>
      </c>
      <c r="K102" s="16"/>
      <c r="L102" s="73"/>
      <c r="M102" s="16"/>
      <c r="N102" s="73"/>
      <c r="O102" s="16"/>
      <c r="P102" s="17"/>
    </row>
    <row r="103" spans="1:16" ht="126" customHeight="1" x14ac:dyDescent="0.35">
      <c r="A103" s="74" t="s">
        <v>223</v>
      </c>
      <c r="B103" s="15">
        <v>95</v>
      </c>
      <c r="C103" s="75" t="s">
        <v>237</v>
      </c>
      <c r="D103" s="16" t="s">
        <v>130</v>
      </c>
      <c r="E103" s="82" t="s">
        <v>19</v>
      </c>
      <c r="F103" s="72">
        <v>11.2</v>
      </c>
      <c r="G103" s="72">
        <f t="shared" ref="G103" si="10">H103-F103</f>
        <v>20.100000000000001</v>
      </c>
      <c r="H103" s="72">
        <v>31.3</v>
      </c>
      <c r="I103" s="16"/>
      <c r="J103" s="73"/>
      <c r="K103" s="16"/>
      <c r="L103" s="73"/>
      <c r="M103" s="16"/>
      <c r="N103" s="73"/>
      <c r="O103" s="16" t="s">
        <v>215</v>
      </c>
      <c r="P103" s="17">
        <v>44317</v>
      </c>
    </row>
    <row r="104" spans="1:16" ht="60" customHeight="1" x14ac:dyDescent="0.35">
      <c r="A104" s="74" t="s">
        <v>223</v>
      </c>
      <c r="B104" s="15">
        <v>96</v>
      </c>
      <c r="C104" s="75" t="s">
        <v>238</v>
      </c>
      <c r="D104" s="16" t="s">
        <v>130</v>
      </c>
      <c r="E104" s="16" t="s">
        <v>29</v>
      </c>
      <c r="F104" s="79"/>
      <c r="G104" s="79"/>
      <c r="H104" s="79"/>
      <c r="I104" s="16"/>
      <c r="J104" s="73"/>
      <c r="K104" s="16"/>
      <c r="L104" s="73"/>
      <c r="M104" s="16"/>
      <c r="N104" s="73"/>
      <c r="O104" s="6"/>
      <c r="P104" s="17"/>
    </row>
    <row r="105" spans="1:16" ht="60" customHeight="1" x14ac:dyDescent="0.35">
      <c r="A105" s="74" t="s">
        <v>223</v>
      </c>
      <c r="B105" s="15">
        <v>97</v>
      </c>
      <c r="C105" s="75" t="s">
        <v>239</v>
      </c>
      <c r="D105" s="16" t="s">
        <v>130</v>
      </c>
      <c r="E105" s="16" t="s">
        <v>29</v>
      </c>
      <c r="F105" s="79"/>
      <c r="G105" s="79"/>
      <c r="H105" s="79"/>
      <c r="I105" s="16"/>
      <c r="J105" s="73"/>
      <c r="K105" s="16"/>
      <c r="L105" s="73"/>
      <c r="M105" s="16"/>
      <c r="N105" s="73"/>
      <c r="O105" s="16"/>
      <c r="P105" s="17"/>
    </row>
    <row r="106" spans="1:16" ht="60" customHeight="1" x14ac:dyDescent="0.35">
      <c r="A106" s="74" t="s">
        <v>223</v>
      </c>
      <c r="B106" s="15" t="s">
        <v>347</v>
      </c>
      <c r="C106" s="8" t="s">
        <v>240</v>
      </c>
      <c r="D106" s="6" t="s">
        <v>130</v>
      </c>
      <c r="E106" s="82" t="s">
        <v>19</v>
      </c>
      <c r="F106" s="72">
        <v>18.600000000000001</v>
      </c>
      <c r="G106" s="72">
        <v>352.4</v>
      </c>
      <c r="H106" s="72">
        <v>371</v>
      </c>
      <c r="I106" s="83" t="s">
        <v>207</v>
      </c>
      <c r="J106" s="84">
        <v>44615</v>
      </c>
      <c r="K106" s="16"/>
      <c r="L106" s="73"/>
      <c r="M106" s="16" t="s">
        <v>20</v>
      </c>
      <c r="N106" s="73">
        <v>44378</v>
      </c>
      <c r="O106" s="16"/>
      <c r="P106" s="17"/>
    </row>
    <row r="107" spans="1:16" ht="60" customHeight="1" x14ac:dyDescent="0.35">
      <c r="A107" s="74" t="s">
        <v>223</v>
      </c>
      <c r="B107" s="15" t="s">
        <v>347</v>
      </c>
      <c r="C107" s="85" t="s">
        <v>241</v>
      </c>
      <c r="D107" s="6" t="s">
        <v>130</v>
      </c>
      <c r="E107" s="82" t="s">
        <v>29</v>
      </c>
      <c r="F107" s="79"/>
      <c r="G107" s="79"/>
      <c r="H107" s="79"/>
      <c r="I107" s="16"/>
      <c r="J107" s="73"/>
      <c r="K107" s="16"/>
      <c r="L107" s="73"/>
      <c r="M107" s="16" t="s">
        <v>20</v>
      </c>
      <c r="N107" s="73">
        <v>44378</v>
      </c>
      <c r="O107" s="16"/>
      <c r="P107" s="17"/>
    </row>
    <row r="108" spans="1:16" ht="103" customHeight="1" x14ac:dyDescent="0.35">
      <c r="A108" s="74" t="s">
        <v>223</v>
      </c>
      <c r="B108" s="15">
        <v>99</v>
      </c>
      <c r="C108" s="75" t="s">
        <v>242</v>
      </c>
      <c r="D108" s="16" t="s">
        <v>130</v>
      </c>
      <c r="E108" s="71" t="s">
        <v>19</v>
      </c>
      <c r="F108" s="79">
        <v>44.7</v>
      </c>
      <c r="G108" s="79">
        <f>H108-F108</f>
        <v>111.3</v>
      </c>
      <c r="H108" s="72">
        <v>156</v>
      </c>
      <c r="I108" s="16"/>
      <c r="J108" s="73"/>
      <c r="K108" s="16"/>
      <c r="L108" s="73"/>
      <c r="M108" s="16" t="s">
        <v>209</v>
      </c>
      <c r="N108" s="73">
        <v>44378</v>
      </c>
      <c r="O108" s="16"/>
      <c r="P108" s="17"/>
    </row>
    <row r="109" spans="1:16" ht="104.5" customHeight="1" x14ac:dyDescent="0.35">
      <c r="A109" s="74" t="s">
        <v>223</v>
      </c>
      <c r="B109" s="15">
        <v>100</v>
      </c>
      <c r="C109" s="8" t="s">
        <v>243</v>
      </c>
      <c r="D109" s="6" t="s">
        <v>130</v>
      </c>
      <c r="E109" s="71" t="s">
        <v>19</v>
      </c>
      <c r="F109" s="72">
        <v>43.1</v>
      </c>
      <c r="G109" s="72">
        <f>H109-F109</f>
        <v>112.30000000000001</v>
      </c>
      <c r="H109" s="72">
        <v>155.4</v>
      </c>
      <c r="I109" s="16"/>
      <c r="J109" s="73"/>
      <c r="K109" s="16"/>
      <c r="L109" s="73"/>
      <c r="M109" s="16" t="s">
        <v>209</v>
      </c>
      <c r="N109" s="73">
        <v>44348</v>
      </c>
      <c r="O109" s="16"/>
      <c r="P109" s="17"/>
    </row>
    <row r="110" spans="1:16" ht="60" customHeight="1" x14ac:dyDescent="0.35">
      <c r="A110" s="74" t="s">
        <v>223</v>
      </c>
      <c r="B110" s="15">
        <v>101</v>
      </c>
      <c r="C110" s="75" t="s">
        <v>244</v>
      </c>
      <c r="D110" s="16" t="s">
        <v>130</v>
      </c>
      <c r="E110" s="16" t="s">
        <v>29</v>
      </c>
      <c r="F110" s="79"/>
      <c r="G110" s="79"/>
      <c r="H110" s="79"/>
      <c r="I110" s="16"/>
      <c r="J110" s="73"/>
      <c r="K110" s="16"/>
      <c r="L110" s="73"/>
      <c r="M110" s="16"/>
      <c r="N110" s="73"/>
      <c r="O110" s="16"/>
      <c r="P110" s="17"/>
    </row>
    <row r="111" spans="1:16" ht="111" customHeight="1" x14ac:dyDescent="0.35">
      <c r="A111" s="5" t="s">
        <v>223</v>
      </c>
      <c r="B111" s="15">
        <v>102</v>
      </c>
      <c r="C111" s="6" t="s">
        <v>245</v>
      </c>
      <c r="D111" s="6" t="s">
        <v>130</v>
      </c>
      <c r="E111" s="16" t="s">
        <v>19</v>
      </c>
      <c r="F111" s="72">
        <v>19.600000000000001</v>
      </c>
      <c r="G111" s="72">
        <f t="shared" ref="G111" si="11">H111-F111</f>
        <v>1.5999999999999979</v>
      </c>
      <c r="H111" s="72">
        <v>21.2</v>
      </c>
      <c r="I111" s="6"/>
      <c r="J111" s="77"/>
      <c r="K111" s="6"/>
      <c r="L111" s="77"/>
      <c r="M111" s="16" t="s">
        <v>20</v>
      </c>
      <c r="N111" s="73">
        <v>44348</v>
      </c>
      <c r="O111" s="6"/>
      <c r="P111" s="13"/>
    </row>
    <row r="112" spans="1:16" ht="60" customHeight="1" x14ac:dyDescent="0.35">
      <c r="A112" s="74" t="s">
        <v>223</v>
      </c>
      <c r="B112" s="15">
        <v>103</v>
      </c>
      <c r="C112" s="75" t="s">
        <v>246</v>
      </c>
      <c r="D112" s="16" t="s">
        <v>149</v>
      </c>
      <c r="E112" s="71" t="s">
        <v>29</v>
      </c>
      <c r="F112" s="72"/>
      <c r="G112" s="72"/>
      <c r="H112" s="72"/>
      <c r="I112" s="16"/>
      <c r="J112" s="73"/>
      <c r="K112" s="16"/>
      <c r="L112" s="73"/>
      <c r="M112" s="16"/>
      <c r="N112" s="73"/>
      <c r="O112" s="16"/>
      <c r="P112" s="17"/>
    </row>
    <row r="113" spans="1:16" ht="60" customHeight="1" x14ac:dyDescent="0.35">
      <c r="A113" s="5" t="s">
        <v>223</v>
      </c>
      <c r="B113" s="15">
        <v>104</v>
      </c>
      <c r="C113" s="9" t="s">
        <v>247</v>
      </c>
      <c r="D113" s="6" t="s">
        <v>149</v>
      </c>
      <c r="E113" s="6" t="s">
        <v>29</v>
      </c>
      <c r="F113" s="79"/>
      <c r="G113" s="79"/>
      <c r="H113" s="79"/>
      <c r="I113" s="6"/>
      <c r="J113" s="77"/>
      <c r="K113" s="42" t="s">
        <v>208</v>
      </c>
      <c r="L113" s="86">
        <v>44596</v>
      </c>
      <c r="M113" s="16"/>
      <c r="N113" s="73"/>
      <c r="O113" s="6"/>
      <c r="P113" s="13"/>
    </row>
    <row r="114" spans="1:16" ht="52" customHeight="1" x14ac:dyDescent="0.35">
      <c r="A114" s="5" t="s">
        <v>223</v>
      </c>
      <c r="B114" s="15">
        <v>105</v>
      </c>
      <c r="C114" s="9" t="s">
        <v>248</v>
      </c>
      <c r="D114" s="6" t="s">
        <v>149</v>
      </c>
      <c r="E114" s="6" t="s">
        <v>29</v>
      </c>
      <c r="F114" s="79"/>
      <c r="G114" s="79"/>
      <c r="H114" s="79"/>
      <c r="I114" s="16" t="s">
        <v>213</v>
      </c>
      <c r="J114" s="73">
        <v>44348</v>
      </c>
      <c r="K114" s="6"/>
      <c r="L114" s="77"/>
      <c r="M114" s="16"/>
      <c r="N114" s="78"/>
      <c r="O114" s="6"/>
      <c r="P114" s="13"/>
    </row>
    <row r="115" spans="1:16" ht="55.5" customHeight="1" x14ac:dyDescent="0.35">
      <c r="A115" s="5" t="s">
        <v>223</v>
      </c>
      <c r="B115" s="15">
        <v>106</v>
      </c>
      <c r="C115" s="9" t="s">
        <v>249</v>
      </c>
      <c r="D115" s="6" t="s">
        <v>149</v>
      </c>
      <c r="E115" s="6" t="s">
        <v>29</v>
      </c>
      <c r="F115" s="6"/>
      <c r="G115" s="87"/>
      <c r="H115" s="6"/>
      <c r="I115" s="6"/>
      <c r="J115" s="87"/>
      <c r="K115" s="6"/>
      <c r="L115" s="77"/>
      <c r="M115" s="16"/>
      <c r="N115" s="73"/>
      <c r="O115" s="6"/>
      <c r="P115" s="88"/>
    </row>
    <row r="116" spans="1:16" ht="60" customHeight="1" x14ac:dyDescent="0.35">
      <c r="A116" s="5" t="s">
        <v>223</v>
      </c>
      <c r="B116" s="15">
        <v>107</v>
      </c>
      <c r="C116" s="8" t="s">
        <v>250</v>
      </c>
      <c r="D116" s="6" t="s">
        <v>149</v>
      </c>
      <c r="E116" s="6" t="s">
        <v>29</v>
      </c>
      <c r="F116" s="79"/>
      <c r="G116" s="79"/>
      <c r="H116" s="79"/>
      <c r="I116" s="6"/>
      <c r="J116" s="77"/>
      <c r="K116" s="6"/>
      <c r="L116" s="77"/>
      <c r="M116" s="16"/>
      <c r="N116" s="73"/>
      <c r="O116" s="6"/>
      <c r="P116" s="13"/>
    </row>
    <row r="117" spans="1:16" ht="52" customHeight="1" x14ac:dyDescent="0.35">
      <c r="A117" s="5" t="s">
        <v>223</v>
      </c>
      <c r="B117" s="15">
        <v>108</v>
      </c>
      <c r="C117" s="8" t="s">
        <v>251</v>
      </c>
      <c r="D117" s="6" t="s">
        <v>149</v>
      </c>
      <c r="E117" s="6" t="s">
        <v>29</v>
      </c>
      <c r="F117" s="79"/>
      <c r="G117" s="79"/>
      <c r="H117" s="79"/>
      <c r="I117" s="6"/>
      <c r="J117" s="77"/>
      <c r="K117" s="6"/>
      <c r="L117" s="77"/>
      <c r="M117" s="16"/>
      <c r="N117" s="73"/>
      <c r="O117" s="6"/>
      <c r="P117" s="13"/>
    </row>
    <row r="118" spans="1:16" ht="60" customHeight="1" x14ac:dyDescent="0.35">
      <c r="A118" s="5" t="s">
        <v>223</v>
      </c>
      <c r="B118" s="15">
        <v>109</v>
      </c>
      <c r="C118" s="8" t="s">
        <v>252</v>
      </c>
      <c r="D118" s="6" t="s">
        <v>149</v>
      </c>
      <c r="E118" s="6" t="s">
        <v>29</v>
      </c>
      <c r="F118" s="79"/>
      <c r="G118" s="79"/>
      <c r="H118" s="79"/>
      <c r="I118" s="6"/>
      <c r="J118" s="77"/>
      <c r="K118" s="6"/>
      <c r="L118" s="77"/>
      <c r="M118" s="16"/>
      <c r="N118" s="73"/>
      <c r="O118" s="6"/>
      <c r="P118" s="13"/>
    </row>
    <row r="119" spans="1:16" ht="52" customHeight="1" x14ac:dyDescent="0.35">
      <c r="A119" s="5" t="s">
        <v>223</v>
      </c>
      <c r="B119" s="15">
        <v>110</v>
      </c>
      <c r="C119" s="8" t="s">
        <v>253</v>
      </c>
      <c r="D119" s="6" t="s">
        <v>149</v>
      </c>
      <c r="E119" s="6" t="s">
        <v>29</v>
      </c>
      <c r="F119" s="79"/>
      <c r="G119" s="79"/>
      <c r="H119" s="79"/>
      <c r="I119" s="6"/>
      <c r="J119" s="77"/>
      <c r="K119" s="6"/>
      <c r="L119" s="77"/>
      <c r="M119" s="16"/>
      <c r="N119" s="73"/>
      <c r="O119" s="6"/>
      <c r="P119" s="13"/>
    </row>
    <row r="120" spans="1:16" ht="53.5" customHeight="1" x14ac:dyDescent="0.35">
      <c r="A120" s="74" t="s">
        <v>223</v>
      </c>
      <c r="B120" s="15">
        <v>111</v>
      </c>
      <c r="C120" s="8" t="s">
        <v>254</v>
      </c>
      <c r="D120" s="16" t="s">
        <v>149</v>
      </c>
      <c r="E120" s="71" t="s">
        <v>19</v>
      </c>
      <c r="F120" s="72">
        <v>21.4</v>
      </c>
      <c r="G120" s="72">
        <f t="shared" ref="G120" si="12">H120-F120</f>
        <v>221</v>
      </c>
      <c r="H120" s="72">
        <v>242.4</v>
      </c>
      <c r="I120" s="16"/>
      <c r="J120" s="73"/>
      <c r="K120" s="16"/>
      <c r="L120" s="73"/>
      <c r="M120" s="16" t="s">
        <v>20</v>
      </c>
      <c r="N120" s="73">
        <v>44378</v>
      </c>
      <c r="O120" s="16"/>
      <c r="P120" s="17"/>
    </row>
    <row r="121" spans="1:16" ht="53.5" customHeight="1" x14ac:dyDescent="0.35">
      <c r="A121" s="74" t="s">
        <v>223</v>
      </c>
      <c r="B121" s="15">
        <v>112</v>
      </c>
      <c r="C121" s="16" t="s">
        <v>255</v>
      </c>
      <c r="D121" s="16" t="s">
        <v>149</v>
      </c>
      <c r="E121" s="89"/>
      <c r="F121" s="79"/>
      <c r="G121" s="79"/>
      <c r="H121" s="79"/>
      <c r="I121" s="90"/>
      <c r="J121" s="91"/>
      <c r="K121" s="90"/>
      <c r="L121" s="91"/>
      <c r="M121" s="90"/>
      <c r="N121" s="91"/>
      <c r="O121" s="90"/>
      <c r="P121" s="92"/>
    </row>
    <row r="122" spans="1:16" ht="60" customHeight="1" x14ac:dyDescent="0.35">
      <c r="A122" s="74" t="s">
        <v>256</v>
      </c>
      <c r="B122" s="15">
        <v>113</v>
      </c>
      <c r="C122" s="75" t="s">
        <v>257</v>
      </c>
      <c r="D122" s="93" t="s">
        <v>149</v>
      </c>
      <c r="E122" s="16" t="s">
        <v>29</v>
      </c>
      <c r="F122" s="94"/>
      <c r="G122" s="72"/>
      <c r="H122" s="94"/>
      <c r="I122" s="93"/>
      <c r="J122" s="95"/>
      <c r="K122" s="93"/>
      <c r="L122" s="95"/>
      <c r="M122" s="16"/>
      <c r="N122" s="95"/>
      <c r="O122" s="93"/>
      <c r="P122" s="96"/>
    </row>
    <row r="123" spans="1:16" ht="50.15" customHeight="1" x14ac:dyDescent="0.35">
      <c r="A123" s="5" t="s">
        <v>223</v>
      </c>
      <c r="B123" s="15">
        <v>114</v>
      </c>
      <c r="C123" s="75" t="s">
        <v>258</v>
      </c>
      <c r="D123" s="6" t="s">
        <v>149</v>
      </c>
      <c r="E123" s="82" t="s">
        <v>29</v>
      </c>
      <c r="F123" s="79"/>
      <c r="G123" s="79"/>
      <c r="H123" s="79"/>
      <c r="I123" s="6"/>
      <c r="J123" s="77"/>
      <c r="K123" s="6"/>
      <c r="L123" s="77"/>
      <c r="M123" s="16"/>
      <c r="N123" s="73"/>
      <c r="O123" s="6"/>
      <c r="P123" s="13"/>
    </row>
    <row r="124" spans="1:16" ht="51" customHeight="1" x14ac:dyDescent="0.35">
      <c r="A124" s="5" t="s">
        <v>223</v>
      </c>
      <c r="B124" s="15">
        <v>115</v>
      </c>
      <c r="C124" s="6" t="s">
        <v>259</v>
      </c>
      <c r="D124" s="6" t="s">
        <v>149</v>
      </c>
      <c r="E124" s="16" t="s">
        <v>29</v>
      </c>
      <c r="F124" s="72"/>
      <c r="G124" s="72"/>
      <c r="H124" s="79"/>
      <c r="I124" s="6"/>
      <c r="J124" s="77"/>
      <c r="K124" s="6"/>
      <c r="L124" s="77"/>
      <c r="M124" s="16"/>
      <c r="N124" s="73"/>
      <c r="O124" s="6"/>
      <c r="P124" s="13"/>
    </row>
    <row r="125" spans="1:16" ht="67.5" customHeight="1" x14ac:dyDescent="0.35">
      <c r="A125" s="5" t="s">
        <v>223</v>
      </c>
      <c r="B125" s="15">
        <v>116</v>
      </c>
      <c r="C125" s="9" t="s">
        <v>260</v>
      </c>
      <c r="D125" s="6" t="s">
        <v>183</v>
      </c>
      <c r="E125" s="6" t="s">
        <v>29</v>
      </c>
      <c r="F125" s="79"/>
      <c r="G125" s="79"/>
      <c r="H125" s="79"/>
      <c r="I125" s="6"/>
      <c r="J125" s="77"/>
      <c r="K125" s="6"/>
      <c r="L125" s="77"/>
      <c r="M125" s="16"/>
      <c r="N125" s="73"/>
      <c r="O125" s="42" t="s">
        <v>214</v>
      </c>
      <c r="P125" s="123" t="s">
        <v>261</v>
      </c>
    </row>
    <row r="126" spans="1:16" ht="46.5" x14ac:dyDescent="0.35">
      <c r="A126" s="100" t="s">
        <v>262</v>
      </c>
      <c r="B126" s="15">
        <v>117</v>
      </c>
      <c r="C126" s="124" t="s">
        <v>263</v>
      </c>
      <c r="D126" s="6" t="s">
        <v>149</v>
      </c>
      <c r="E126" s="6" t="s">
        <v>264</v>
      </c>
      <c r="F126" s="101"/>
      <c r="G126" s="101"/>
      <c r="H126" s="102"/>
      <c r="I126" s="6"/>
      <c r="J126" s="7"/>
      <c r="K126" s="6"/>
      <c r="L126" s="7"/>
      <c r="M126" s="6"/>
      <c r="N126" s="7"/>
      <c r="O126" s="6"/>
      <c r="P126" s="103"/>
    </row>
    <row r="127" spans="1:16" ht="46.5" x14ac:dyDescent="0.35">
      <c r="A127" s="100" t="s">
        <v>262</v>
      </c>
      <c r="B127" s="15">
        <v>118</v>
      </c>
      <c r="C127" s="9" t="s">
        <v>265</v>
      </c>
      <c r="D127" s="6" t="s">
        <v>149</v>
      </c>
      <c r="E127" s="6" t="s">
        <v>122</v>
      </c>
      <c r="F127" s="101"/>
      <c r="G127" s="101"/>
      <c r="H127" s="102"/>
      <c r="I127" s="6"/>
      <c r="J127" s="7"/>
      <c r="K127" s="6"/>
      <c r="L127" s="7"/>
      <c r="M127" s="6"/>
      <c r="N127" s="7"/>
      <c r="O127" s="6"/>
      <c r="P127" s="103"/>
    </row>
    <row r="128" spans="1:16" ht="62" x14ac:dyDescent="0.35">
      <c r="A128" s="100" t="s">
        <v>262</v>
      </c>
      <c r="B128" s="15">
        <v>119</v>
      </c>
      <c r="C128" s="9" t="s">
        <v>266</v>
      </c>
      <c r="D128" s="6" t="s">
        <v>149</v>
      </c>
      <c r="E128" s="6" t="s">
        <v>122</v>
      </c>
      <c r="F128" s="101"/>
      <c r="G128" s="101"/>
      <c r="H128" s="102"/>
      <c r="I128" s="6"/>
      <c r="J128" s="7"/>
      <c r="K128" s="6"/>
      <c r="L128" s="7"/>
      <c r="M128" s="6"/>
      <c r="N128" s="7"/>
      <c r="O128" s="6"/>
      <c r="P128" s="103"/>
    </row>
    <row r="129" spans="1:16" ht="62" x14ac:dyDescent="0.35">
      <c r="A129" s="100" t="s">
        <v>262</v>
      </c>
      <c r="B129" s="15">
        <v>120</v>
      </c>
      <c r="C129" s="9" t="s">
        <v>267</v>
      </c>
      <c r="D129" s="6" t="s">
        <v>149</v>
      </c>
      <c r="E129" s="6" t="s">
        <v>29</v>
      </c>
      <c r="F129" s="101"/>
      <c r="G129" s="101"/>
      <c r="H129" s="102"/>
      <c r="I129" s="6"/>
      <c r="J129" s="7"/>
      <c r="K129" s="6"/>
      <c r="L129" s="7"/>
      <c r="M129" s="6"/>
      <c r="N129" s="7"/>
      <c r="O129" s="6"/>
      <c r="P129" s="103"/>
    </row>
    <row r="130" spans="1:16" ht="46.5" x14ac:dyDescent="0.35">
      <c r="A130" s="100" t="s">
        <v>262</v>
      </c>
      <c r="B130" s="15">
        <v>121</v>
      </c>
      <c r="C130" s="9" t="s">
        <v>268</v>
      </c>
      <c r="D130" s="6" t="s">
        <v>183</v>
      </c>
      <c r="E130" s="6" t="s">
        <v>122</v>
      </c>
      <c r="F130" s="101"/>
      <c r="G130" s="101"/>
      <c r="H130" s="102"/>
      <c r="I130" s="6"/>
      <c r="J130" s="7"/>
      <c r="K130" s="6"/>
      <c r="L130" s="7"/>
      <c r="M130" s="6"/>
      <c r="N130" s="7"/>
      <c r="O130" s="6"/>
      <c r="P130" s="103"/>
    </row>
    <row r="131" spans="1:16" ht="93" x14ac:dyDescent="0.35">
      <c r="A131" s="100" t="s">
        <v>269</v>
      </c>
      <c r="B131" s="120">
        <v>122</v>
      </c>
      <c r="C131" s="6" t="s">
        <v>270</v>
      </c>
      <c r="D131" s="6" t="s">
        <v>18</v>
      </c>
      <c r="E131" s="6" t="s">
        <v>19</v>
      </c>
      <c r="F131" s="121">
        <f>1.2-1.2+1.3</f>
        <v>1.3</v>
      </c>
      <c r="G131" s="121">
        <v>10.700000000000001</v>
      </c>
      <c r="H131" s="122">
        <f>11.9-11.9+12</f>
        <v>12</v>
      </c>
      <c r="I131" s="16" t="s">
        <v>20</v>
      </c>
      <c r="J131" s="73">
        <v>44197</v>
      </c>
      <c r="K131" s="16" t="s">
        <v>208</v>
      </c>
      <c r="L131" s="73">
        <v>44197</v>
      </c>
      <c r="M131" s="83" t="s">
        <v>216</v>
      </c>
      <c r="N131" s="84">
        <v>44578</v>
      </c>
      <c r="O131" s="16"/>
      <c r="P131" s="17"/>
    </row>
    <row r="132" spans="1:16" ht="62" x14ac:dyDescent="0.35">
      <c r="A132" s="100" t="s">
        <v>269</v>
      </c>
      <c r="B132" s="105">
        <v>123</v>
      </c>
      <c r="C132" s="6" t="s">
        <v>271</v>
      </c>
      <c r="D132" s="6" t="s">
        <v>18</v>
      </c>
      <c r="E132" s="6" t="s">
        <v>19</v>
      </c>
      <c r="F132" s="99">
        <v>0.6</v>
      </c>
      <c r="G132" s="108">
        <v>11</v>
      </c>
      <c r="H132" s="99">
        <v>11.6</v>
      </c>
      <c r="I132" s="83" t="s">
        <v>213</v>
      </c>
      <c r="J132" s="84">
        <v>44562</v>
      </c>
      <c r="K132" s="16" t="s">
        <v>208</v>
      </c>
      <c r="L132" s="73">
        <v>44180</v>
      </c>
      <c r="M132" s="109"/>
      <c r="N132" s="73"/>
      <c r="O132" s="16"/>
      <c r="P132" s="17"/>
    </row>
    <row r="133" spans="1:16" ht="62" x14ac:dyDescent="0.35">
      <c r="A133" s="100" t="s">
        <v>269</v>
      </c>
      <c r="B133" s="105">
        <v>124</v>
      </c>
      <c r="C133" s="6" t="s">
        <v>272</v>
      </c>
      <c r="D133" s="6" t="s">
        <v>18</v>
      </c>
      <c r="E133" s="6" t="s">
        <v>19</v>
      </c>
      <c r="F133" s="99">
        <v>0.3</v>
      </c>
      <c r="G133" s="99">
        <v>14.6</v>
      </c>
      <c r="H133" s="99">
        <v>14.9</v>
      </c>
      <c r="I133" s="83" t="s">
        <v>213</v>
      </c>
      <c r="J133" s="84">
        <v>44562</v>
      </c>
      <c r="K133" s="16" t="s">
        <v>208</v>
      </c>
      <c r="L133" s="73">
        <v>44348</v>
      </c>
      <c r="M133" s="16"/>
      <c r="N133" s="73"/>
      <c r="O133" s="16"/>
      <c r="P133" s="17"/>
    </row>
    <row r="134" spans="1:16" ht="46.5" x14ac:dyDescent="0.35">
      <c r="A134" s="100" t="s">
        <v>269</v>
      </c>
      <c r="B134" s="105">
        <v>125</v>
      </c>
      <c r="C134" s="6" t="s">
        <v>273</v>
      </c>
      <c r="D134" s="6" t="s">
        <v>18</v>
      </c>
      <c r="E134" s="6" t="s">
        <v>29</v>
      </c>
      <c r="F134" s="99"/>
      <c r="G134" s="99"/>
      <c r="H134" s="99"/>
      <c r="I134" s="83" t="s">
        <v>20</v>
      </c>
      <c r="J134" s="84">
        <v>44621</v>
      </c>
      <c r="K134" s="16"/>
      <c r="L134" s="73"/>
      <c r="M134" s="16"/>
      <c r="N134" s="73"/>
      <c r="O134" s="16"/>
      <c r="P134" s="17"/>
    </row>
    <row r="135" spans="1:16" ht="77.5" x14ac:dyDescent="0.35">
      <c r="A135" s="100" t="s">
        <v>269</v>
      </c>
      <c r="B135" s="105">
        <v>126</v>
      </c>
      <c r="C135" s="9" t="s">
        <v>274</v>
      </c>
      <c r="D135" s="6" t="s">
        <v>32</v>
      </c>
      <c r="E135" s="6" t="s">
        <v>29</v>
      </c>
      <c r="F135" s="99"/>
      <c r="G135" s="99"/>
      <c r="H135" s="99"/>
      <c r="I135" s="16"/>
      <c r="J135" s="73"/>
      <c r="K135" s="16"/>
      <c r="L135" s="73"/>
      <c r="M135" s="16"/>
      <c r="N135" s="73"/>
      <c r="O135" s="16"/>
      <c r="P135" s="17"/>
    </row>
    <row r="136" spans="1:16" ht="62" x14ac:dyDescent="0.35">
      <c r="A136" s="100" t="s">
        <v>269</v>
      </c>
      <c r="B136" s="105">
        <v>127</v>
      </c>
      <c r="C136" s="9" t="s">
        <v>275</v>
      </c>
      <c r="D136" s="6" t="s">
        <v>32</v>
      </c>
      <c r="E136" s="6" t="s">
        <v>29</v>
      </c>
      <c r="F136" s="99"/>
      <c r="G136" s="99"/>
      <c r="H136" s="99"/>
      <c r="I136" s="16"/>
      <c r="J136" s="73"/>
      <c r="K136" s="16"/>
      <c r="L136" s="73"/>
      <c r="M136" s="16"/>
      <c r="N136" s="73"/>
      <c r="O136" s="16"/>
      <c r="P136" s="17"/>
    </row>
    <row r="137" spans="1:16" ht="46.5" x14ac:dyDescent="0.35">
      <c r="A137" s="100" t="s">
        <v>269</v>
      </c>
      <c r="B137" s="105">
        <v>128</v>
      </c>
      <c r="C137" s="9" t="s">
        <v>276</v>
      </c>
      <c r="D137" s="6" t="s">
        <v>36</v>
      </c>
      <c r="E137" s="6" t="s">
        <v>29</v>
      </c>
      <c r="F137" s="99"/>
      <c r="G137" s="99"/>
      <c r="H137" s="99"/>
      <c r="I137" s="16"/>
      <c r="J137" s="73"/>
      <c r="K137" s="16"/>
      <c r="L137" s="73"/>
      <c r="M137" s="83" t="s">
        <v>219</v>
      </c>
      <c r="N137" s="84">
        <v>44621</v>
      </c>
      <c r="O137" s="16"/>
      <c r="P137" s="17"/>
    </row>
    <row r="138" spans="1:16" ht="46.5" x14ac:dyDescent="0.35">
      <c r="A138" s="100" t="s">
        <v>269</v>
      </c>
      <c r="B138" s="105">
        <v>129</v>
      </c>
      <c r="C138" s="9" t="s">
        <v>277</v>
      </c>
      <c r="D138" s="6" t="s">
        <v>50</v>
      </c>
      <c r="E138" s="6" t="s">
        <v>29</v>
      </c>
      <c r="F138" s="99"/>
      <c r="G138" s="99"/>
      <c r="H138" s="99"/>
      <c r="I138" s="16"/>
      <c r="J138" s="73"/>
      <c r="K138" s="16"/>
      <c r="L138" s="73"/>
      <c r="M138" s="16" t="s">
        <v>220</v>
      </c>
      <c r="N138" s="73">
        <v>44317</v>
      </c>
      <c r="O138" s="16"/>
      <c r="P138" s="17"/>
    </row>
    <row r="139" spans="1:16" ht="77.5" x14ac:dyDescent="0.35">
      <c r="A139" s="100" t="s">
        <v>269</v>
      </c>
      <c r="B139" s="105">
        <v>130</v>
      </c>
      <c r="C139" s="6" t="s">
        <v>278</v>
      </c>
      <c r="D139" s="6" t="s">
        <v>50</v>
      </c>
      <c r="E139" s="6" t="s">
        <v>29</v>
      </c>
      <c r="F139" s="99"/>
      <c r="G139" s="99"/>
      <c r="H139" s="99"/>
      <c r="I139" s="83" t="s">
        <v>207</v>
      </c>
      <c r="J139" s="84">
        <v>44621</v>
      </c>
      <c r="K139" s="16"/>
      <c r="L139" s="73"/>
      <c r="M139" s="16"/>
      <c r="N139" s="73"/>
      <c r="O139" s="16"/>
      <c r="P139" s="17"/>
    </row>
    <row r="140" spans="1:16" ht="62" x14ac:dyDescent="0.35">
      <c r="A140" s="100" t="s">
        <v>269</v>
      </c>
      <c r="B140" s="105">
        <v>131</v>
      </c>
      <c r="C140" s="9" t="s">
        <v>279</v>
      </c>
      <c r="D140" s="6" t="s">
        <v>60</v>
      </c>
      <c r="E140" s="6" t="s">
        <v>29</v>
      </c>
      <c r="F140" s="99"/>
      <c r="G140" s="99"/>
      <c r="H140" s="99"/>
      <c r="I140" s="83" t="s">
        <v>280</v>
      </c>
      <c r="J140" s="84">
        <v>44621</v>
      </c>
      <c r="K140" s="16"/>
      <c r="L140" s="73"/>
      <c r="M140" s="16" t="s">
        <v>221</v>
      </c>
      <c r="N140" s="73">
        <v>44409</v>
      </c>
      <c r="O140" s="16"/>
      <c r="P140" s="17"/>
    </row>
    <row r="141" spans="1:16" ht="31" x14ac:dyDescent="0.35">
      <c r="A141" s="100" t="s">
        <v>269</v>
      </c>
      <c r="B141" s="105">
        <v>132</v>
      </c>
      <c r="C141" s="9" t="s">
        <v>281</v>
      </c>
      <c r="D141" s="6" t="s">
        <v>60</v>
      </c>
      <c r="E141" s="6" t="s">
        <v>29</v>
      </c>
      <c r="F141" s="99"/>
      <c r="G141" s="99"/>
      <c r="H141" s="99"/>
      <c r="I141" s="16"/>
      <c r="J141" s="73"/>
      <c r="K141" s="16"/>
      <c r="L141" s="73"/>
      <c r="M141" s="16" t="s">
        <v>217</v>
      </c>
      <c r="N141" s="73">
        <v>44256</v>
      </c>
      <c r="O141" s="16"/>
      <c r="P141" s="17"/>
    </row>
    <row r="142" spans="1:16" ht="77.5" x14ac:dyDescent="0.35">
      <c r="A142" s="100" t="s">
        <v>269</v>
      </c>
      <c r="B142" s="105">
        <v>133</v>
      </c>
      <c r="C142" s="9" t="s">
        <v>282</v>
      </c>
      <c r="D142" s="6" t="s">
        <v>60</v>
      </c>
      <c r="E142" s="6" t="s">
        <v>29</v>
      </c>
      <c r="F142" s="99"/>
      <c r="G142" s="99"/>
      <c r="H142" s="99"/>
      <c r="I142" s="16"/>
      <c r="J142" s="73"/>
      <c r="K142" s="16"/>
      <c r="L142" s="73"/>
      <c r="M142" s="16"/>
      <c r="N142" s="73"/>
      <c r="O142" s="16"/>
      <c r="P142" s="17"/>
    </row>
    <row r="143" spans="1:16" ht="62" x14ac:dyDescent="0.35">
      <c r="A143" s="100" t="s">
        <v>269</v>
      </c>
      <c r="B143" s="105">
        <v>134</v>
      </c>
      <c r="C143" s="9" t="s">
        <v>283</v>
      </c>
      <c r="D143" s="6" t="s">
        <v>85</v>
      </c>
      <c r="E143" s="6" t="s">
        <v>29</v>
      </c>
      <c r="F143" s="99"/>
      <c r="G143" s="99"/>
      <c r="H143" s="99"/>
      <c r="I143" s="16"/>
      <c r="J143" s="73"/>
      <c r="K143" s="16"/>
      <c r="L143" s="73"/>
      <c r="M143" s="16"/>
      <c r="N143" s="73"/>
      <c r="O143" s="16"/>
      <c r="P143" s="17"/>
    </row>
    <row r="144" spans="1:16" ht="62" x14ac:dyDescent="0.35">
      <c r="A144" s="100" t="s">
        <v>269</v>
      </c>
      <c r="B144" s="105">
        <v>135</v>
      </c>
      <c r="C144" s="110" t="s">
        <v>284</v>
      </c>
      <c r="D144" s="6" t="s">
        <v>92</v>
      </c>
      <c r="E144" s="6" t="s">
        <v>29</v>
      </c>
      <c r="F144" s="99"/>
      <c r="G144" s="99"/>
      <c r="H144" s="99"/>
      <c r="I144" s="16"/>
      <c r="J144" s="73"/>
      <c r="K144" s="16"/>
      <c r="L144" s="73"/>
      <c r="M144" s="16"/>
      <c r="N144" s="73"/>
      <c r="O144" s="16"/>
      <c r="P144" s="17"/>
    </row>
    <row r="145" spans="1:16" ht="46.5" x14ac:dyDescent="0.35">
      <c r="A145" s="100" t="s">
        <v>269</v>
      </c>
      <c r="B145" s="105">
        <v>136</v>
      </c>
      <c r="C145" s="9" t="s">
        <v>285</v>
      </c>
      <c r="D145" s="6" t="s">
        <v>92</v>
      </c>
      <c r="E145" s="6" t="s">
        <v>19</v>
      </c>
      <c r="F145" s="108">
        <v>4</v>
      </c>
      <c r="G145" s="99">
        <v>282.5</v>
      </c>
      <c r="H145" s="99">
        <v>286.5</v>
      </c>
      <c r="I145" s="16"/>
      <c r="J145" s="73"/>
      <c r="K145" s="16"/>
      <c r="L145" s="73"/>
      <c r="M145" s="16"/>
      <c r="N145" s="73"/>
      <c r="O145" s="16"/>
      <c r="P145" s="17"/>
    </row>
    <row r="146" spans="1:16" ht="62" x14ac:dyDescent="0.35">
      <c r="A146" s="100" t="s">
        <v>269</v>
      </c>
      <c r="B146" s="105">
        <v>137</v>
      </c>
      <c r="C146" s="9" t="s">
        <v>286</v>
      </c>
      <c r="D146" s="6" t="s">
        <v>92</v>
      </c>
      <c r="E146" s="6" t="s">
        <v>19</v>
      </c>
      <c r="F146" s="99">
        <v>2.4</v>
      </c>
      <c r="G146" s="107">
        <f>61-61+60.9</f>
        <v>60.9</v>
      </c>
      <c r="H146" s="99">
        <v>63.3</v>
      </c>
      <c r="I146" s="16"/>
      <c r="J146" s="73"/>
      <c r="K146" s="16"/>
      <c r="L146" s="73"/>
      <c r="M146" s="16"/>
      <c r="N146" s="73"/>
      <c r="O146" s="16"/>
      <c r="P146" s="17"/>
    </row>
    <row r="147" spans="1:16" ht="62" x14ac:dyDescent="0.35">
      <c r="A147" s="100" t="s">
        <v>269</v>
      </c>
      <c r="B147" s="105">
        <v>138</v>
      </c>
      <c r="C147" s="6" t="s">
        <v>287</v>
      </c>
      <c r="D147" s="6" t="s">
        <v>92</v>
      </c>
      <c r="E147" s="6" t="s">
        <v>19</v>
      </c>
      <c r="F147" s="99">
        <v>1.6</v>
      </c>
      <c r="G147" s="99">
        <v>13.8</v>
      </c>
      <c r="H147" s="99">
        <v>15.4</v>
      </c>
      <c r="I147" s="42" t="s">
        <v>213</v>
      </c>
      <c r="J147" s="86">
        <v>44531</v>
      </c>
      <c r="K147" s="16"/>
      <c r="L147" s="73"/>
      <c r="M147" s="16"/>
      <c r="N147" s="73"/>
      <c r="O147" s="16"/>
      <c r="P147" s="17"/>
    </row>
    <row r="148" spans="1:16" ht="77.5" x14ac:dyDescent="0.35">
      <c r="A148" s="100" t="s">
        <v>269</v>
      </c>
      <c r="B148" s="105">
        <v>139</v>
      </c>
      <c r="C148" s="9" t="s">
        <v>288</v>
      </c>
      <c r="D148" s="6" t="s">
        <v>92</v>
      </c>
      <c r="E148" s="6" t="s">
        <v>29</v>
      </c>
      <c r="F148" s="99"/>
      <c r="G148" s="99"/>
      <c r="H148" s="99"/>
      <c r="I148" s="16"/>
      <c r="J148" s="73"/>
      <c r="K148" s="16"/>
      <c r="L148" s="73"/>
      <c r="M148" s="16"/>
      <c r="N148" s="73"/>
      <c r="O148" s="16"/>
      <c r="P148" s="17"/>
    </row>
    <row r="149" spans="1:16" ht="77.5" x14ac:dyDescent="0.35">
      <c r="A149" s="100" t="s">
        <v>269</v>
      </c>
      <c r="B149" s="105">
        <v>140</v>
      </c>
      <c r="C149" s="9" t="s">
        <v>289</v>
      </c>
      <c r="D149" s="6" t="s">
        <v>107</v>
      </c>
      <c r="E149" s="6" t="s">
        <v>19</v>
      </c>
      <c r="F149" s="99">
        <v>5.3</v>
      </c>
      <c r="G149" s="99">
        <v>186.39999999999998</v>
      </c>
      <c r="H149" s="99">
        <v>191.7</v>
      </c>
      <c r="I149" s="16"/>
      <c r="J149" s="73"/>
      <c r="K149" s="16"/>
      <c r="L149" s="73"/>
      <c r="M149" s="16"/>
      <c r="N149" s="73"/>
      <c r="O149" s="16"/>
      <c r="P149" s="17"/>
    </row>
    <row r="150" spans="1:16" ht="46.5" x14ac:dyDescent="0.35">
      <c r="A150" s="100" t="s">
        <v>269</v>
      </c>
      <c r="B150" s="105">
        <v>141</v>
      </c>
      <c r="C150" s="9" t="s">
        <v>290</v>
      </c>
      <c r="D150" s="6" t="s">
        <v>107</v>
      </c>
      <c r="E150" s="6" t="s">
        <v>19</v>
      </c>
      <c r="F150" s="99">
        <v>4.5999999999999996</v>
      </c>
      <c r="G150" s="99">
        <v>217.70000000000002</v>
      </c>
      <c r="H150" s="99">
        <v>222.3</v>
      </c>
      <c r="I150" s="16" t="s">
        <v>207</v>
      </c>
      <c r="J150" s="73">
        <v>44440</v>
      </c>
      <c r="K150" s="16"/>
      <c r="L150" s="73"/>
      <c r="M150" s="16" t="s">
        <v>20</v>
      </c>
      <c r="N150" s="73">
        <v>44181</v>
      </c>
      <c r="O150" s="83" t="s">
        <v>20</v>
      </c>
      <c r="P150" s="111">
        <v>44501</v>
      </c>
    </row>
    <row r="151" spans="1:16" ht="93" x14ac:dyDescent="0.35">
      <c r="A151" s="100" t="s">
        <v>269</v>
      </c>
      <c r="B151" s="105">
        <v>142</v>
      </c>
      <c r="C151" s="9" t="s">
        <v>291</v>
      </c>
      <c r="D151" s="16" t="s">
        <v>292</v>
      </c>
      <c r="E151" s="6" t="s">
        <v>122</v>
      </c>
      <c r="F151" s="108"/>
      <c r="G151" s="112"/>
      <c r="H151" s="99"/>
      <c r="I151" s="16"/>
      <c r="J151" s="73"/>
      <c r="K151" s="16"/>
      <c r="L151" s="73"/>
      <c r="M151" s="16"/>
      <c r="N151" s="73"/>
      <c r="O151" s="16"/>
      <c r="P151" s="17"/>
    </row>
    <row r="152" spans="1:16" ht="93" x14ac:dyDescent="0.35">
      <c r="A152" s="100" t="s">
        <v>269</v>
      </c>
      <c r="B152" s="105">
        <v>143</v>
      </c>
      <c r="C152" s="9" t="s">
        <v>293</v>
      </c>
      <c r="D152" s="6" t="s">
        <v>125</v>
      </c>
      <c r="E152" s="6" t="s">
        <v>122</v>
      </c>
      <c r="F152" s="108"/>
      <c r="G152" s="99"/>
      <c r="H152" s="99"/>
      <c r="I152" s="16"/>
      <c r="J152" s="73"/>
      <c r="K152" s="16"/>
      <c r="L152" s="73"/>
      <c r="M152" s="16"/>
      <c r="N152" s="73"/>
      <c r="O152" s="16"/>
      <c r="P152" s="17"/>
    </row>
    <row r="153" spans="1:16" ht="93" x14ac:dyDescent="0.35">
      <c r="A153" s="100" t="s">
        <v>269</v>
      </c>
      <c r="B153" s="105">
        <v>144</v>
      </c>
      <c r="C153" s="9" t="s">
        <v>294</v>
      </c>
      <c r="D153" s="6" t="s">
        <v>125</v>
      </c>
      <c r="E153" s="6" t="s">
        <v>29</v>
      </c>
      <c r="F153" s="108"/>
      <c r="G153" s="99"/>
      <c r="H153" s="99"/>
      <c r="I153" s="16"/>
      <c r="J153" s="73"/>
      <c r="K153" s="16"/>
      <c r="L153" s="73"/>
      <c r="M153" s="16"/>
      <c r="N153" s="73"/>
      <c r="O153" s="16"/>
      <c r="P153" s="17"/>
    </row>
    <row r="154" spans="1:16" ht="124" x14ac:dyDescent="0.35">
      <c r="A154" s="100" t="s">
        <v>269</v>
      </c>
      <c r="B154" s="105">
        <v>145</v>
      </c>
      <c r="C154" s="9" t="s">
        <v>295</v>
      </c>
      <c r="D154" s="6" t="s">
        <v>125</v>
      </c>
      <c r="E154" s="6" t="s">
        <v>19</v>
      </c>
      <c r="F154" s="99">
        <v>7.9</v>
      </c>
      <c r="G154" s="99">
        <v>181.5</v>
      </c>
      <c r="H154" s="99">
        <v>189.4</v>
      </c>
      <c r="I154" s="16"/>
      <c r="J154" s="73"/>
      <c r="K154" s="16"/>
      <c r="L154" s="73"/>
      <c r="M154" s="16"/>
      <c r="N154" s="73"/>
      <c r="O154" s="16"/>
      <c r="P154" s="17"/>
    </row>
    <row r="155" spans="1:16" ht="62" x14ac:dyDescent="0.35">
      <c r="A155" s="100" t="s">
        <v>269</v>
      </c>
      <c r="B155" s="105">
        <v>146</v>
      </c>
      <c r="C155" s="9" t="s">
        <v>296</v>
      </c>
      <c r="D155" s="6" t="s">
        <v>297</v>
      </c>
      <c r="E155" s="6" t="s">
        <v>29</v>
      </c>
      <c r="F155" s="112"/>
      <c r="G155" s="99"/>
      <c r="H155" s="99"/>
      <c r="I155" s="16"/>
      <c r="J155" s="73"/>
      <c r="K155" s="16"/>
      <c r="L155" s="73"/>
      <c r="M155" s="16"/>
      <c r="N155" s="73"/>
      <c r="O155" s="16"/>
      <c r="P155" s="17"/>
    </row>
    <row r="156" spans="1:16" ht="46.5" x14ac:dyDescent="0.35">
      <c r="A156" s="100" t="s">
        <v>269</v>
      </c>
      <c r="B156" s="105">
        <v>147</v>
      </c>
      <c r="C156" s="9" t="s">
        <v>298</v>
      </c>
      <c r="D156" s="16" t="s">
        <v>299</v>
      </c>
      <c r="E156" s="6" t="s">
        <v>29</v>
      </c>
      <c r="F156" s="99"/>
      <c r="G156" s="99"/>
      <c r="H156" s="99"/>
      <c r="I156" s="16" t="s">
        <v>207</v>
      </c>
      <c r="J156" s="73">
        <v>44197</v>
      </c>
      <c r="K156" s="16"/>
      <c r="L156" s="73"/>
      <c r="M156" s="16"/>
      <c r="N156" s="73"/>
      <c r="O156" s="16"/>
      <c r="P156" s="17"/>
    </row>
    <row r="157" spans="1:16" ht="46.5" x14ac:dyDescent="0.35">
      <c r="A157" s="100" t="s">
        <v>269</v>
      </c>
      <c r="B157" s="105">
        <v>148</v>
      </c>
      <c r="C157" s="9" t="s">
        <v>300</v>
      </c>
      <c r="D157" s="6" t="s">
        <v>301</v>
      </c>
      <c r="E157" s="6" t="s">
        <v>29</v>
      </c>
      <c r="F157" s="99"/>
      <c r="G157" s="99"/>
      <c r="H157" s="99"/>
      <c r="I157" s="16"/>
      <c r="J157" s="73"/>
      <c r="K157" s="16"/>
      <c r="L157" s="73"/>
      <c r="M157" s="16"/>
      <c r="N157" s="73"/>
      <c r="O157" s="16"/>
      <c r="P157" s="17"/>
    </row>
    <row r="158" spans="1:16" ht="77.5" x14ac:dyDescent="0.35">
      <c r="A158" s="100" t="s">
        <v>269</v>
      </c>
      <c r="B158" s="105">
        <v>149</v>
      </c>
      <c r="C158" s="9" t="s">
        <v>302</v>
      </c>
      <c r="D158" s="6" t="s">
        <v>301</v>
      </c>
      <c r="E158" s="6" t="s">
        <v>29</v>
      </c>
      <c r="F158" s="99"/>
      <c r="G158" s="99"/>
      <c r="H158" s="99"/>
      <c r="I158" s="16"/>
      <c r="J158" s="73"/>
      <c r="K158" s="16"/>
      <c r="L158" s="73"/>
      <c r="M158" s="16" t="s">
        <v>218</v>
      </c>
      <c r="N158" s="73">
        <v>44409</v>
      </c>
      <c r="O158" s="16"/>
      <c r="P158" s="17"/>
    </row>
    <row r="159" spans="1:16" ht="93" x14ac:dyDescent="0.35">
      <c r="A159" s="100" t="s">
        <v>269</v>
      </c>
      <c r="B159" s="105">
        <v>150</v>
      </c>
      <c r="C159" s="6" t="s">
        <v>303</v>
      </c>
      <c r="D159" s="6" t="s">
        <v>55</v>
      </c>
      <c r="E159" s="6" t="s">
        <v>29</v>
      </c>
      <c r="F159" s="99"/>
      <c r="G159" s="99"/>
      <c r="H159" s="99"/>
      <c r="I159" s="16" t="s">
        <v>207</v>
      </c>
      <c r="J159" s="73">
        <v>44317</v>
      </c>
      <c r="K159" s="16"/>
      <c r="L159" s="73"/>
      <c r="M159" s="16"/>
      <c r="N159" s="73"/>
      <c r="O159" s="16"/>
      <c r="P159" s="17"/>
    </row>
    <row r="160" spans="1:16" ht="62" x14ac:dyDescent="0.35">
      <c r="A160" s="100" t="s">
        <v>269</v>
      </c>
      <c r="B160" s="105">
        <v>151</v>
      </c>
      <c r="C160" s="9" t="s">
        <v>304</v>
      </c>
      <c r="D160" s="6" t="s">
        <v>55</v>
      </c>
      <c r="E160" s="6" t="s">
        <v>29</v>
      </c>
      <c r="F160" s="99"/>
      <c r="G160" s="99"/>
      <c r="H160" s="99"/>
      <c r="I160" s="83" t="s">
        <v>207</v>
      </c>
      <c r="J160" s="84">
        <v>44531</v>
      </c>
      <c r="K160" s="16"/>
      <c r="L160" s="73"/>
      <c r="M160" s="16"/>
      <c r="N160" s="73"/>
      <c r="O160" s="83" t="s">
        <v>20</v>
      </c>
      <c r="P160" s="111">
        <v>44501</v>
      </c>
    </row>
    <row r="161" spans="1:16" ht="93" x14ac:dyDescent="0.35">
      <c r="A161" s="100" t="s">
        <v>269</v>
      </c>
      <c r="B161" s="117">
        <v>152</v>
      </c>
      <c r="C161" s="9" t="s">
        <v>305</v>
      </c>
      <c r="D161" s="6" t="s">
        <v>130</v>
      </c>
      <c r="E161" s="6" t="s">
        <v>29</v>
      </c>
      <c r="F161" s="99"/>
      <c r="G161" s="99"/>
      <c r="H161" s="99"/>
      <c r="I161" s="16"/>
      <c r="J161" s="73"/>
      <c r="K161" s="16"/>
      <c r="L161" s="73"/>
      <c r="M161" s="16"/>
      <c r="N161" s="73"/>
      <c r="O161" s="16"/>
      <c r="P161" s="17"/>
    </row>
    <row r="162" spans="1:16" ht="62" x14ac:dyDescent="0.35">
      <c r="A162" s="100" t="s">
        <v>269</v>
      </c>
      <c r="B162" s="117">
        <v>153</v>
      </c>
      <c r="C162" s="9" t="s">
        <v>306</v>
      </c>
      <c r="D162" s="6" t="s">
        <v>130</v>
      </c>
      <c r="E162" s="71" t="s">
        <v>29</v>
      </c>
      <c r="F162" s="107"/>
      <c r="G162" s="106"/>
      <c r="H162" s="106"/>
      <c r="I162" s="16"/>
      <c r="J162" s="73"/>
      <c r="K162" s="16"/>
      <c r="L162" s="73"/>
      <c r="M162" s="16"/>
      <c r="N162" s="73"/>
      <c r="O162" s="16"/>
      <c r="P162" s="17"/>
    </row>
    <row r="163" spans="1:16" ht="77.5" x14ac:dyDescent="0.35">
      <c r="A163" s="100" t="s">
        <v>269</v>
      </c>
      <c r="B163" s="117" t="s">
        <v>351</v>
      </c>
      <c r="C163" s="6" t="s">
        <v>307</v>
      </c>
      <c r="D163" s="6" t="s">
        <v>130</v>
      </c>
      <c r="E163" s="113" t="s">
        <v>264</v>
      </c>
      <c r="F163" s="99"/>
      <c r="G163" s="99"/>
      <c r="H163" s="99"/>
      <c r="I163" s="16"/>
      <c r="J163" s="73"/>
      <c r="K163" s="16"/>
      <c r="L163" s="73"/>
      <c r="M163" s="16"/>
      <c r="N163" s="73"/>
      <c r="O163" s="16"/>
      <c r="P163" s="17"/>
    </row>
    <row r="164" spans="1:16" ht="93" x14ac:dyDescent="0.35">
      <c r="A164" s="100" t="s">
        <v>269</v>
      </c>
      <c r="B164" s="117">
        <v>155</v>
      </c>
      <c r="C164" s="9" t="s">
        <v>308</v>
      </c>
      <c r="D164" s="6" t="s">
        <v>130</v>
      </c>
      <c r="E164" s="6" t="s">
        <v>122</v>
      </c>
      <c r="F164" s="99"/>
      <c r="G164" s="99"/>
      <c r="H164" s="99"/>
      <c r="I164" s="16"/>
      <c r="J164" s="73"/>
      <c r="K164" s="16"/>
      <c r="L164" s="73"/>
      <c r="M164" s="16"/>
      <c r="N164" s="73"/>
      <c r="O164" s="16"/>
      <c r="P164" s="17"/>
    </row>
    <row r="165" spans="1:16" ht="62" x14ac:dyDescent="0.35">
      <c r="A165" s="100" t="s">
        <v>269</v>
      </c>
      <c r="B165" s="117">
        <v>156</v>
      </c>
      <c r="C165" s="9" t="s">
        <v>309</v>
      </c>
      <c r="D165" s="6" t="s">
        <v>310</v>
      </c>
      <c r="E165" s="6" t="s">
        <v>29</v>
      </c>
      <c r="F165" s="99"/>
      <c r="G165" s="99"/>
      <c r="H165" s="99"/>
      <c r="I165" s="16"/>
      <c r="J165" s="73"/>
      <c r="K165" s="16"/>
      <c r="L165" s="73"/>
      <c r="M165" s="16"/>
      <c r="N165" s="73"/>
      <c r="O165" s="16"/>
      <c r="P165" s="17"/>
    </row>
    <row r="166" spans="1:16" ht="46.5" x14ac:dyDescent="0.35">
      <c r="A166" s="100" t="s">
        <v>269</v>
      </c>
      <c r="B166" s="117">
        <v>157</v>
      </c>
      <c r="C166" s="9" t="s">
        <v>311</v>
      </c>
      <c r="D166" s="6" t="s">
        <v>130</v>
      </c>
      <c r="E166" s="6" t="s">
        <v>29</v>
      </c>
      <c r="F166" s="99"/>
      <c r="G166" s="99"/>
      <c r="H166" s="99"/>
      <c r="I166" s="16"/>
      <c r="J166" s="73"/>
      <c r="K166" s="16"/>
      <c r="L166" s="73"/>
      <c r="M166" s="16" t="s">
        <v>20</v>
      </c>
      <c r="N166" s="73">
        <v>44181</v>
      </c>
      <c r="O166" s="16"/>
      <c r="P166" s="17"/>
    </row>
    <row r="167" spans="1:16" ht="46.5" x14ac:dyDescent="0.35">
      <c r="A167" s="100" t="s">
        <v>269</v>
      </c>
      <c r="B167" s="117">
        <v>158</v>
      </c>
      <c r="C167" s="9" t="s">
        <v>312</v>
      </c>
      <c r="D167" s="6" t="s">
        <v>130</v>
      </c>
      <c r="E167" s="6" t="s">
        <v>19</v>
      </c>
      <c r="F167" s="108">
        <v>8</v>
      </c>
      <c r="G167" s="99">
        <v>146.80000000000001</v>
      </c>
      <c r="H167" s="99">
        <v>154.80000000000001</v>
      </c>
      <c r="I167" s="16"/>
      <c r="J167" s="73"/>
      <c r="K167" s="16"/>
      <c r="L167" s="73"/>
      <c r="M167" s="16"/>
      <c r="N167" s="73"/>
      <c r="O167" s="16"/>
      <c r="P167" s="17"/>
    </row>
    <row r="168" spans="1:16" ht="62" x14ac:dyDescent="0.35">
      <c r="A168" s="100" t="s">
        <v>269</v>
      </c>
      <c r="B168" s="117">
        <v>159</v>
      </c>
      <c r="C168" s="9" t="s">
        <v>313</v>
      </c>
      <c r="D168" s="6" t="s">
        <v>130</v>
      </c>
      <c r="E168" s="6" t="s">
        <v>29</v>
      </c>
      <c r="F168" s="99"/>
      <c r="G168" s="112"/>
      <c r="H168" s="99"/>
      <c r="I168" s="16"/>
      <c r="J168" s="73"/>
      <c r="K168" s="16"/>
      <c r="L168" s="73"/>
      <c r="M168" s="16"/>
      <c r="N168" s="73"/>
      <c r="O168" s="16"/>
      <c r="P168" s="17"/>
    </row>
    <row r="169" spans="1:16" ht="77.5" x14ac:dyDescent="0.35">
      <c r="A169" s="100" t="s">
        <v>269</v>
      </c>
      <c r="B169" s="117">
        <v>160</v>
      </c>
      <c r="C169" s="9" t="s">
        <v>314</v>
      </c>
      <c r="D169" s="6" t="s">
        <v>130</v>
      </c>
      <c r="E169" s="6" t="s">
        <v>29</v>
      </c>
      <c r="F169" s="112"/>
      <c r="G169" s="99"/>
      <c r="H169" s="99"/>
      <c r="I169" s="16"/>
      <c r="J169" s="73"/>
      <c r="K169" s="16"/>
      <c r="L169" s="73"/>
      <c r="M169" s="83" t="s">
        <v>218</v>
      </c>
      <c r="N169" s="84">
        <v>44593</v>
      </c>
      <c r="O169" s="16"/>
      <c r="P169" s="17"/>
    </row>
    <row r="170" spans="1:16" ht="77.5" x14ac:dyDescent="0.35">
      <c r="A170" s="100" t="s">
        <v>269</v>
      </c>
      <c r="B170" s="117">
        <v>161</v>
      </c>
      <c r="C170" s="6" t="s">
        <v>315</v>
      </c>
      <c r="D170" s="6" t="s">
        <v>130</v>
      </c>
      <c r="E170" s="6" t="s">
        <v>19</v>
      </c>
      <c r="F170" s="99">
        <v>6.1</v>
      </c>
      <c r="G170" s="99">
        <v>1.4000000000000004</v>
      </c>
      <c r="H170" s="99">
        <v>7.5</v>
      </c>
      <c r="I170" s="16"/>
      <c r="J170" s="73"/>
      <c r="K170" s="16"/>
      <c r="L170" s="73"/>
      <c r="M170" s="16" t="s">
        <v>20</v>
      </c>
      <c r="N170" s="73">
        <v>44378</v>
      </c>
      <c r="O170" s="16"/>
      <c r="P170" s="17"/>
    </row>
    <row r="171" spans="1:16" ht="62" x14ac:dyDescent="0.35">
      <c r="A171" s="100" t="s">
        <v>269</v>
      </c>
      <c r="B171" s="117">
        <v>162</v>
      </c>
      <c r="C171" s="9" t="s">
        <v>316</v>
      </c>
      <c r="D171" s="6" t="s">
        <v>149</v>
      </c>
      <c r="E171" s="6" t="s">
        <v>29</v>
      </c>
      <c r="F171" s="99"/>
      <c r="G171" s="99"/>
      <c r="H171" s="99"/>
      <c r="I171" s="83" t="s">
        <v>156</v>
      </c>
      <c r="J171" s="84">
        <v>44621</v>
      </c>
      <c r="K171" s="16"/>
      <c r="L171" s="73"/>
      <c r="M171" s="16"/>
      <c r="N171" s="73"/>
      <c r="O171" s="16"/>
      <c r="P171" s="17"/>
    </row>
    <row r="172" spans="1:16" ht="77.5" x14ac:dyDescent="0.35">
      <c r="A172" s="100" t="s">
        <v>269</v>
      </c>
      <c r="B172" s="117" t="s">
        <v>352</v>
      </c>
      <c r="C172" s="9" t="s">
        <v>317</v>
      </c>
      <c r="D172" s="6" t="s">
        <v>149</v>
      </c>
      <c r="E172" s="6" t="s">
        <v>122</v>
      </c>
      <c r="F172" s="112"/>
      <c r="G172" s="112"/>
      <c r="H172" s="99"/>
      <c r="I172" s="16"/>
      <c r="J172" s="73"/>
      <c r="K172" s="16"/>
      <c r="L172" s="73"/>
      <c r="M172" s="16" t="s">
        <v>218</v>
      </c>
      <c r="N172" s="73">
        <v>44348</v>
      </c>
      <c r="O172" s="16"/>
      <c r="P172" s="17"/>
    </row>
    <row r="173" spans="1:16" ht="62" x14ac:dyDescent="0.35">
      <c r="A173" s="100" t="s">
        <v>269</v>
      </c>
      <c r="B173" s="117" t="s">
        <v>353</v>
      </c>
      <c r="C173" s="9" t="s">
        <v>318</v>
      </c>
      <c r="D173" s="6" t="s">
        <v>149</v>
      </c>
      <c r="E173" s="6" t="s">
        <v>122</v>
      </c>
      <c r="F173" s="108"/>
      <c r="G173" s="112"/>
      <c r="H173" s="99"/>
      <c r="I173" s="16"/>
      <c r="J173" s="73"/>
      <c r="K173" s="16"/>
      <c r="L173" s="73"/>
      <c r="M173" s="16"/>
      <c r="N173" s="73"/>
      <c r="O173" s="16"/>
      <c r="P173" s="17"/>
    </row>
    <row r="174" spans="1:16" ht="62" x14ac:dyDescent="0.35">
      <c r="A174" s="100" t="s">
        <v>269</v>
      </c>
      <c r="B174" s="105">
        <v>164</v>
      </c>
      <c r="C174" s="8" t="s">
        <v>319</v>
      </c>
      <c r="D174" s="6" t="s">
        <v>149</v>
      </c>
      <c r="E174" s="6" t="s">
        <v>29</v>
      </c>
      <c r="F174" s="99"/>
      <c r="G174" s="99"/>
      <c r="H174" s="99"/>
      <c r="I174" s="83" t="s">
        <v>213</v>
      </c>
      <c r="J174" s="84">
        <v>44621</v>
      </c>
      <c r="K174" s="16"/>
      <c r="L174" s="73"/>
      <c r="M174" s="16"/>
      <c r="N174" s="73"/>
      <c r="O174" s="16"/>
      <c r="P174" s="17"/>
    </row>
    <row r="175" spans="1:16" ht="25" customHeight="1" x14ac:dyDescent="0.35">
      <c r="A175" s="100" t="s">
        <v>269</v>
      </c>
      <c r="B175" s="105">
        <v>165</v>
      </c>
      <c r="C175" s="8" t="s">
        <v>320</v>
      </c>
      <c r="D175" s="6" t="s">
        <v>149</v>
      </c>
      <c r="E175" s="6" t="s">
        <v>29</v>
      </c>
      <c r="F175" s="112"/>
      <c r="G175" s="99"/>
      <c r="H175" s="99"/>
      <c r="I175" s="16"/>
      <c r="J175" s="73"/>
      <c r="K175" s="16"/>
      <c r="L175" s="73"/>
      <c r="M175" s="16"/>
      <c r="N175" s="73"/>
      <c r="O175" s="16"/>
      <c r="P175" s="17"/>
    </row>
    <row r="176" spans="1:16" ht="25" customHeight="1" x14ac:dyDescent="0.35">
      <c r="A176" s="100" t="s">
        <v>269</v>
      </c>
      <c r="B176" s="105">
        <v>166</v>
      </c>
      <c r="C176" s="8" t="s">
        <v>321</v>
      </c>
      <c r="D176" s="6" t="s">
        <v>322</v>
      </c>
      <c r="E176" s="6" t="s">
        <v>29</v>
      </c>
      <c r="F176" s="112"/>
      <c r="G176" s="99"/>
      <c r="H176" s="99"/>
      <c r="I176" s="83" t="s">
        <v>210</v>
      </c>
      <c r="J176" s="84">
        <v>44621</v>
      </c>
      <c r="K176" s="16"/>
      <c r="L176" s="73"/>
      <c r="M176" s="83" t="s">
        <v>20</v>
      </c>
      <c r="N176" s="84">
        <v>44470</v>
      </c>
      <c r="O176" s="16"/>
      <c r="P176" s="17"/>
    </row>
    <row r="177" spans="1:16" ht="25" customHeight="1" x14ac:dyDescent="0.35">
      <c r="A177" s="100" t="s">
        <v>269</v>
      </c>
      <c r="B177" s="105">
        <v>167</v>
      </c>
      <c r="C177" s="8" t="s">
        <v>323</v>
      </c>
      <c r="D177" s="6" t="s">
        <v>183</v>
      </c>
      <c r="E177" s="6" t="s">
        <v>122</v>
      </c>
      <c r="F177" s="99"/>
      <c r="G177" s="99"/>
      <c r="H177" s="99"/>
      <c r="I177" s="16"/>
      <c r="J177" s="73"/>
      <c r="K177" s="16"/>
      <c r="L177" s="73"/>
      <c r="M177" s="16"/>
      <c r="N177" s="73"/>
      <c r="O177" s="16"/>
      <c r="P177" s="17"/>
    </row>
    <row r="178" spans="1:16" ht="25" customHeight="1" x14ac:dyDescent="0.35">
      <c r="A178" s="100" t="s">
        <v>269</v>
      </c>
      <c r="B178" s="105">
        <v>168</v>
      </c>
      <c r="C178" s="8" t="s">
        <v>324</v>
      </c>
      <c r="D178" s="6" t="s">
        <v>183</v>
      </c>
      <c r="E178" s="6" t="s">
        <v>29</v>
      </c>
      <c r="F178" s="112"/>
      <c r="G178" s="99"/>
      <c r="H178" s="99"/>
      <c r="I178" s="16"/>
      <c r="J178" s="73"/>
      <c r="K178" s="16"/>
      <c r="L178" s="73"/>
      <c r="M178" s="16"/>
      <c r="N178" s="73"/>
      <c r="O178" s="16"/>
      <c r="P178" s="17"/>
    </row>
    <row r="179" spans="1:16" ht="25" customHeight="1" x14ac:dyDescent="0.35">
      <c r="A179" s="100" t="s">
        <v>269</v>
      </c>
      <c r="B179" s="105">
        <v>169</v>
      </c>
      <c r="C179" s="8" t="s">
        <v>325</v>
      </c>
      <c r="D179" s="6" t="s">
        <v>326</v>
      </c>
      <c r="E179" s="6" t="s">
        <v>29</v>
      </c>
      <c r="F179" s="99"/>
      <c r="G179" s="99"/>
      <c r="H179" s="99"/>
      <c r="I179" s="16"/>
      <c r="J179" s="73"/>
      <c r="K179" s="16"/>
      <c r="L179" s="73"/>
      <c r="M179" s="16"/>
      <c r="N179" s="73"/>
      <c r="O179" s="16"/>
      <c r="P179" s="17"/>
    </row>
    <row r="180" spans="1:16" ht="25" customHeight="1" x14ac:dyDescent="0.35">
      <c r="A180" s="100" t="s">
        <v>269</v>
      </c>
      <c r="B180" s="105">
        <v>170</v>
      </c>
      <c r="C180" s="8" t="s">
        <v>327</v>
      </c>
      <c r="D180" s="6" t="s">
        <v>192</v>
      </c>
      <c r="E180" s="6" t="s">
        <v>29</v>
      </c>
      <c r="F180" s="99"/>
      <c r="G180" s="99"/>
      <c r="H180" s="99"/>
      <c r="I180" s="16"/>
      <c r="J180" s="73"/>
      <c r="K180" s="16"/>
      <c r="L180" s="73"/>
      <c r="M180" s="16" t="s">
        <v>218</v>
      </c>
      <c r="N180" s="73">
        <v>44287</v>
      </c>
      <c r="O180" s="16"/>
      <c r="P180" s="17"/>
    </row>
    <row r="181" spans="1:16" ht="93" x14ac:dyDescent="0.35">
      <c r="A181" s="100" t="s">
        <v>269</v>
      </c>
      <c r="B181" s="105">
        <v>171</v>
      </c>
      <c r="C181" s="8" t="s">
        <v>328</v>
      </c>
      <c r="D181" s="6" t="s">
        <v>192</v>
      </c>
      <c r="E181" s="6" t="s">
        <v>29</v>
      </c>
      <c r="F181" s="112"/>
      <c r="G181" s="112"/>
      <c r="H181" s="99"/>
      <c r="I181" s="83" t="s">
        <v>211</v>
      </c>
      <c r="J181" s="84">
        <v>44562</v>
      </c>
      <c r="K181" s="83" t="s">
        <v>208</v>
      </c>
      <c r="L181" s="84">
        <v>44501</v>
      </c>
      <c r="M181" s="83" t="s">
        <v>209</v>
      </c>
      <c r="N181" s="84">
        <v>44470</v>
      </c>
      <c r="O181" s="83" t="s">
        <v>37</v>
      </c>
      <c r="P181" s="111">
        <v>44531</v>
      </c>
    </row>
    <row r="182" spans="1:16" ht="46.5" x14ac:dyDescent="0.35">
      <c r="A182" s="100" t="s">
        <v>269</v>
      </c>
      <c r="B182" s="120">
        <v>172</v>
      </c>
      <c r="C182" s="6" t="s">
        <v>329</v>
      </c>
      <c r="D182" s="6" t="s">
        <v>192</v>
      </c>
      <c r="E182" s="6" t="s">
        <v>29</v>
      </c>
      <c r="F182" s="15"/>
      <c r="G182" s="15"/>
      <c r="H182" s="15"/>
      <c r="I182" s="16"/>
      <c r="J182" s="73"/>
      <c r="K182" s="16"/>
      <c r="L182" s="73"/>
      <c r="M182" s="16"/>
      <c r="N182" s="73"/>
      <c r="O182" s="16"/>
      <c r="P182" s="17"/>
    </row>
    <row r="183" spans="1:16" ht="46.5" x14ac:dyDescent="0.35">
      <c r="A183" s="5" t="s">
        <v>330</v>
      </c>
      <c r="B183" s="15">
        <v>173</v>
      </c>
      <c r="C183" s="9" t="s">
        <v>331</v>
      </c>
      <c r="D183" s="6" t="s">
        <v>18</v>
      </c>
      <c r="E183" s="6" t="s">
        <v>19</v>
      </c>
      <c r="F183" s="72">
        <v>2</v>
      </c>
      <c r="G183" s="72">
        <v>83</v>
      </c>
      <c r="H183" s="94">
        <v>85</v>
      </c>
      <c r="I183" s="6"/>
      <c r="J183" s="7"/>
      <c r="K183" s="6"/>
      <c r="L183" s="7"/>
      <c r="M183" s="6"/>
      <c r="N183" s="7"/>
      <c r="O183" s="6"/>
      <c r="P183" s="103"/>
    </row>
    <row r="184" spans="1:16" ht="46.5" x14ac:dyDescent="0.35">
      <c r="A184" s="5" t="s">
        <v>330</v>
      </c>
      <c r="B184" s="15" t="s">
        <v>332</v>
      </c>
      <c r="C184" s="6" t="s">
        <v>333</v>
      </c>
      <c r="D184" s="6" t="s">
        <v>36</v>
      </c>
      <c r="E184" s="6" t="s">
        <v>29</v>
      </c>
      <c r="F184" s="72"/>
      <c r="G184" s="72"/>
      <c r="H184" s="94"/>
      <c r="I184" s="6"/>
      <c r="J184" s="7"/>
      <c r="K184" s="6"/>
      <c r="L184" s="7"/>
      <c r="M184" s="6"/>
      <c r="N184" s="7"/>
      <c r="O184" s="6"/>
      <c r="P184" s="103"/>
    </row>
    <row r="185" spans="1:16" ht="46.5" x14ac:dyDescent="0.35">
      <c r="A185" s="5" t="s">
        <v>330</v>
      </c>
      <c r="B185" s="15" t="s">
        <v>334</v>
      </c>
      <c r="C185" s="6" t="s">
        <v>335</v>
      </c>
      <c r="D185" s="6" t="s">
        <v>130</v>
      </c>
      <c r="E185" s="6" t="s">
        <v>29</v>
      </c>
      <c r="F185" s="72"/>
      <c r="G185" s="72"/>
      <c r="H185" s="94"/>
      <c r="I185" s="6"/>
      <c r="J185" s="7"/>
      <c r="K185" s="6"/>
      <c r="L185" s="7"/>
      <c r="M185" s="6"/>
      <c r="N185" s="7"/>
      <c r="O185" s="6"/>
      <c r="P185" s="103"/>
    </row>
    <row r="186" spans="1:16" ht="46.5" x14ac:dyDescent="0.35">
      <c r="A186" s="5" t="s">
        <v>330</v>
      </c>
      <c r="B186" s="15" t="s">
        <v>336</v>
      </c>
      <c r="C186" s="8" t="s">
        <v>337</v>
      </c>
      <c r="D186" s="6" t="s">
        <v>130</v>
      </c>
      <c r="E186" s="6" t="s">
        <v>19</v>
      </c>
      <c r="F186" s="72">
        <v>21.4</v>
      </c>
      <c r="G186" s="72">
        <f>H186-F186</f>
        <v>100.6</v>
      </c>
      <c r="H186" s="94">
        <v>122</v>
      </c>
      <c r="I186" s="6"/>
      <c r="J186" s="7"/>
      <c r="K186" s="6"/>
      <c r="L186" s="7"/>
      <c r="M186" s="6"/>
      <c r="N186" s="7"/>
      <c r="O186" s="6"/>
      <c r="P186" s="103"/>
    </row>
    <row r="187" spans="1:16" ht="62" x14ac:dyDescent="0.35">
      <c r="A187" s="5" t="s">
        <v>330</v>
      </c>
      <c r="B187" s="15" t="s">
        <v>338</v>
      </c>
      <c r="C187" s="9" t="s">
        <v>339</v>
      </c>
      <c r="D187" s="6" t="s">
        <v>149</v>
      </c>
      <c r="E187" s="6" t="s">
        <v>19</v>
      </c>
      <c r="F187" s="72">
        <v>4.7</v>
      </c>
      <c r="G187" s="72">
        <v>16.100000000000001</v>
      </c>
      <c r="H187" s="94">
        <v>20.8</v>
      </c>
      <c r="I187" s="6"/>
      <c r="J187" s="7"/>
      <c r="K187" s="6"/>
      <c r="L187" s="7"/>
      <c r="M187" s="6"/>
      <c r="N187" s="7"/>
      <c r="O187" s="6"/>
      <c r="P187" s="103"/>
    </row>
    <row r="188" spans="1:16" ht="46.5" x14ac:dyDescent="0.35">
      <c r="A188" s="5" t="s">
        <v>330</v>
      </c>
      <c r="B188" s="15" t="s">
        <v>340</v>
      </c>
      <c r="C188" s="9" t="s">
        <v>341</v>
      </c>
      <c r="D188" s="6" t="s">
        <v>149</v>
      </c>
      <c r="E188" s="6" t="s">
        <v>19</v>
      </c>
      <c r="F188" s="72">
        <v>8</v>
      </c>
      <c r="G188" s="72">
        <v>67.900000000000006</v>
      </c>
      <c r="H188" s="94">
        <v>75.900000000000006</v>
      </c>
      <c r="I188" s="6"/>
      <c r="J188" s="7"/>
      <c r="K188" s="6"/>
      <c r="L188" s="7"/>
      <c r="M188" s="6"/>
      <c r="N188" s="7"/>
      <c r="O188" s="6"/>
      <c r="P188" s="103"/>
    </row>
    <row r="189" spans="1:16" ht="62" x14ac:dyDescent="0.35">
      <c r="A189" s="5" t="s">
        <v>330</v>
      </c>
      <c r="B189" s="15" t="s">
        <v>342</v>
      </c>
      <c r="C189" s="9" t="s">
        <v>343</v>
      </c>
      <c r="D189" s="6" t="s">
        <v>149</v>
      </c>
      <c r="E189" s="6" t="s">
        <v>29</v>
      </c>
      <c r="F189" s="72"/>
      <c r="G189" s="72"/>
      <c r="H189" s="94"/>
      <c r="I189" s="6"/>
      <c r="J189" s="7"/>
      <c r="K189" s="6"/>
      <c r="L189" s="7"/>
      <c r="M189" s="6"/>
      <c r="N189" s="7"/>
      <c r="O189" s="6"/>
      <c r="P189" s="103"/>
    </row>
    <row r="190" spans="1:16" ht="47" thickBot="1" x14ac:dyDescent="0.4">
      <c r="A190" s="97" t="s">
        <v>330</v>
      </c>
      <c r="B190" s="98" t="s">
        <v>344</v>
      </c>
      <c r="C190" s="114" t="s">
        <v>345</v>
      </c>
      <c r="D190" s="10" t="s">
        <v>149</v>
      </c>
      <c r="E190" s="10" t="s">
        <v>122</v>
      </c>
      <c r="F190" s="115"/>
      <c r="G190" s="115"/>
      <c r="H190" s="116"/>
      <c r="I190" s="10"/>
      <c r="J190" s="11"/>
      <c r="K190" s="10"/>
      <c r="L190" s="11"/>
      <c r="M190" s="10"/>
      <c r="N190" s="11"/>
      <c r="O190" s="10"/>
      <c r="P190" s="104"/>
    </row>
    <row r="193" spans="1:16" ht="15.5" x14ac:dyDescent="0.35">
      <c r="A193" s="62" t="s">
        <v>201</v>
      </c>
      <c r="B193" s="62"/>
      <c r="C193" s="62"/>
      <c r="D193" s="62"/>
      <c r="E193" s="62"/>
      <c r="F193" s="62"/>
      <c r="G193" s="62"/>
      <c r="H193" s="62"/>
      <c r="I193" s="62"/>
      <c r="J193" s="62"/>
      <c r="K193" s="62"/>
      <c r="L193" s="62"/>
      <c r="M193" s="62"/>
      <c r="N193" s="62"/>
      <c r="O193" s="62"/>
      <c r="P193" s="62"/>
    </row>
    <row r="194" spans="1:16" ht="15.5" x14ac:dyDescent="0.35">
      <c r="A194" s="62" t="s">
        <v>202</v>
      </c>
      <c r="B194" s="62"/>
      <c r="C194" s="62"/>
      <c r="D194" s="62"/>
      <c r="E194" s="62"/>
      <c r="F194" s="62"/>
      <c r="G194" s="62"/>
      <c r="H194" s="62"/>
      <c r="I194" s="62"/>
      <c r="J194" s="62"/>
      <c r="K194" s="62"/>
      <c r="L194" s="62"/>
      <c r="M194" s="62"/>
      <c r="N194" s="62"/>
      <c r="O194" s="62"/>
      <c r="P194" s="62"/>
    </row>
    <row r="195" spans="1:16" ht="15.5" x14ac:dyDescent="0.35">
      <c r="A195" s="62" t="s">
        <v>203</v>
      </c>
      <c r="B195" s="62"/>
      <c r="C195" s="62"/>
      <c r="D195" s="62"/>
      <c r="E195" s="62"/>
      <c r="F195" s="62"/>
      <c r="G195" s="62"/>
      <c r="H195" s="62"/>
      <c r="I195" s="62"/>
      <c r="J195" s="62"/>
      <c r="K195" s="62"/>
      <c r="L195" s="62"/>
      <c r="M195" s="62"/>
      <c r="N195" s="62"/>
      <c r="O195" s="62"/>
      <c r="P195" s="62"/>
    </row>
    <row r="196" spans="1:16" ht="15.5" x14ac:dyDescent="0.35">
      <c r="A196" s="62" t="s">
        <v>204</v>
      </c>
      <c r="B196" s="62"/>
      <c r="C196" s="62"/>
      <c r="D196" s="62"/>
      <c r="E196" s="62"/>
      <c r="F196" s="62"/>
      <c r="G196" s="62"/>
      <c r="H196" s="62"/>
      <c r="I196" s="62"/>
      <c r="J196" s="62"/>
      <c r="K196" s="62"/>
      <c r="L196" s="62"/>
      <c r="M196" s="62"/>
      <c r="N196" s="62"/>
      <c r="O196" s="62"/>
      <c r="P196" s="62"/>
    </row>
    <row r="197" spans="1:16" ht="15.5" x14ac:dyDescent="0.35">
      <c r="A197" s="62" t="s">
        <v>205</v>
      </c>
      <c r="B197" s="62"/>
      <c r="C197" s="62"/>
      <c r="D197" s="62"/>
      <c r="E197" s="62"/>
      <c r="F197" s="62"/>
      <c r="G197" s="62"/>
      <c r="H197" s="62"/>
      <c r="I197" s="62"/>
      <c r="J197" s="62"/>
      <c r="K197" s="62"/>
      <c r="L197" s="62"/>
      <c r="M197" s="62"/>
      <c r="N197" s="62"/>
      <c r="O197" s="62"/>
      <c r="P197" s="62"/>
    </row>
    <row r="198" spans="1:16" ht="15.5" x14ac:dyDescent="0.35">
      <c r="A198" s="62" t="s">
        <v>206</v>
      </c>
      <c r="B198" s="62"/>
      <c r="C198" s="62"/>
      <c r="D198" s="62"/>
      <c r="E198" s="62"/>
      <c r="F198" s="62"/>
      <c r="G198" s="62"/>
      <c r="H198" s="62"/>
      <c r="I198" s="62"/>
      <c r="J198" s="62"/>
      <c r="K198" s="62"/>
      <c r="L198" s="62"/>
      <c r="M198" s="62"/>
      <c r="N198" s="62"/>
      <c r="O198" s="62"/>
      <c r="P198" s="62"/>
    </row>
    <row r="199" spans="1:16" s="24" customFormat="1" ht="19" customHeight="1" x14ac:dyDescent="0.35">
      <c r="A199" s="118" t="s">
        <v>346</v>
      </c>
      <c r="B199" s="118"/>
      <c r="C199" s="118"/>
      <c r="D199" s="118"/>
      <c r="E199" s="118"/>
      <c r="F199" s="118"/>
      <c r="G199" s="118"/>
      <c r="H199" s="118"/>
      <c r="I199" s="118"/>
      <c r="J199" s="118"/>
      <c r="K199" s="118"/>
      <c r="L199" s="118"/>
      <c r="M199" s="118"/>
      <c r="N199" s="118"/>
      <c r="O199" s="118"/>
      <c r="P199" s="118"/>
    </row>
    <row r="200" spans="1:16" ht="15.5" x14ac:dyDescent="0.35">
      <c r="A200" s="118" t="s">
        <v>348</v>
      </c>
      <c r="B200" s="118"/>
      <c r="C200" s="118"/>
      <c r="D200" s="118"/>
      <c r="E200" s="118"/>
      <c r="F200" s="118"/>
      <c r="G200" s="118"/>
      <c r="H200" s="118"/>
      <c r="I200" s="118"/>
      <c r="J200" s="118"/>
      <c r="K200" s="118"/>
      <c r="L200" s="118"/>
      <c r="M200" s="118"/>
      <c r="N200" s="118"/>
      <c r="O200" s="118"/>
      <c r="P200" s="118"/>
    </row>
    <row r="201" spans="1:16" ht="15.5" x14ac:dyDescent="0.35">
      <c r="A201" s="118" t="s">
        <v>349</v>
      </c>
      <c r="B201" s="118"/>
      <c r="C201" s="118"/>
      <c r="D201" s="118"/>
      <c r="E201" s="118"/>
      <c r="F201" s="118"/>
      <c r="G201" s="118"/>
      <c r="H201" s="118"/>
      <c r="I201" s="118"/>
      <c r="J201" s="118"/>
      <c r="K201" s="118"/>
      <c r="L201" s="118"/>
      <c r="M201" s="118"/>
      <c r="N201" s="118"/>
      <c r="O201" s="118"/>
      <c r="P201" s="118"/>
    </row>
    <row r="202" spans="1:16" ht="15.5" x14ac:dyDescent="0.35">
      <c r="A202" s="118" t="s">
        <v>350</v>
      </c>
      <c r="B202" s="118"/>
      <c r="C202" s="118"/>
      <c r="D202" s="118"/>
      <c r="E202" s="118"/>
      <c r="F202" s="118"/>
      <c r="G202" s="118"/>
      <c r="H202" s="118"/>
      <c r="I202" s="118"/>
      <c r="J202" s="118"/>
      <c r="K202" s="118"/>
      <c r="L202" s="118"/>
      <c r="M202" s="118"/>
      <c r="N202" s="118"/>
      <c r="O202" s="118"/>
      <c r="P202" s="118"/>
    </row>
    <row r="203" spans="1:16" ht="15.5" x14ac:dyDescent="0.35">
      <c r="A203" s="118" t="s">
        <v>354</v>
      </c>
      <c r="B203" s="118"/>
      <c r="C203" s="118"/>
      <c r="D203" s="118"/>
      <c r="E203" s="118"/>
      <c r="F203" s="118"/>
      <c r="G203" s="118"/>
      <c r="H203" s="118"/>
      <c r="I203" s="118"/>
      <c r="J203" s="118"/>
      <c r="K203" s="118"/>
      <c r="L203" s="118"/>
      <c r="M203" s="118"/>
      <c r="N203" s="118"/>
      <c r="O203" s="118"/>
      <c r="P203" s="118"/>
    </row>
    <row r="204" spans="1:16" x14ac:dyDescent="0.35">
      <c r="A204" s="24"/>
      <c r="B204" s="24"/>
      <c r="C204" s="24"/>
      <c r="D204" s="24"/>
      <c r="E204" s="24"/>
      <c r="F204" s="119"/>
      <c r="G204" s="119"/>
      <c r="H204" s="119"/>
      <c r="I204" s="24"/>
      <c r="J204" s="24"/>
      <c r="K204" s="24"/>
      <c r="L204" s="24"/>
      <c r="M204" s="24"/>
      <c r="N204" s="24"/>
      <c r="O204" s="24"/>
      <c r="P204" s="119"/>
    </row>
  </sheetData>
  <autoFilter ref="A8:P89" xr:uid="{00000000-0009-0000-0000-000000000000}"/>
  <mergeCells count="77">
    <mergeCell ref="A203:P203"/>
    <mergeCell ref="A198:P198"/>
    <mergeCell ref="A199:P199"/>
    <mergeCell ref="A200:P200"/>
    <mergeCell ref="A201:P201"/>
    <mergeCell ref="A202:P202"/>
    <mergeCell ref="A193:P193"/>
    <mergeCell ref="A194:P194"/>
    <mergeCell ref="A195:P195"/>
    <mergeCell ref="A196:P196"/>
    <mergeCell ref="A197:P197"/>
    <mergeCell ref="G31:G34"/>
    <mergeCell ref="F25:F27"/>
    <mergeCell ref="G25:G27"/>
    <mergeCell ref="H25:H27"/>
    <mergeCell ref="F81:F82"/>
    <mergeCell ref="G81:G82"/>
    <mergeCell ref="H81:H82"/>
    <mergeCell ref="G58:G59"/>
    <mergeCell ref="H58:H59"/>
    <mergeCell ref="F60:F62"/>
    <mergeCell ref="H60:H62"/>
    <mergeCell ref="F58:F59"/>
    <mergeCell ref="G60:G62"/>
    <mergeCell ref="A6:D6"/>
    <mergeCell ref="E6:H6"/>
    <mergeCell ref="G9:G10"/>
    <mergeCell ref="G15:G18"/>
    <mergeCell ref="F21:F23"/>
    <mergeCell ref="G21:G23"/>
    <mergeCell ref="H21:H23"/>
    <mergeCell ref="G65:G66"/>
    <mergeCell ref="H65:H66"/>
    <mergeCell ref="F29:F30"/>
    <mergeCell ref="G29:G30"/>
    <mergeCell ref="H29:H30"/>
    <mergeCell ref="F31:F34"/>
    <mergeCell ref="F65:F66"/>
    <mergeCell ref="F85:F87"/>
    <mergeCell ref="G85:G87"/>
    <mergeCell ref="H85:H87"/>
    <mergeCell ref="F56:F57"/>
    <mergeCell ref="G56:G57"/>
    <mergeCell ref="H56:H57"/>
    <mergeCell ref="H31:H34"/>
    <mergeCell ref="F39:F41"/>
    <mergeCell ref="G39:G41"/>
    <mergeCell ref="H39:H41"/>
    <mergeCell ref="F54:F55"/>
    <mergeCell ref="G54:G55"/>
    <mergeCell ref="H54:H55"/>
    <mergeCell ref="F46:F50"/>
    <mergeCell ref="G46:G50"/>
    <mergeCell ref="H46:H50"/>
    <mergeCell ref="M7:M8"/>
    <mergeCell ref="F9:F10"/>
    <mergeCell ref="H9:H10"/>
    <mergeCell ref="H15:H18"/>
    <mergeCell ref="K7:K8"/>
    <mergeCell ref="I7:I8"/>
    <mergeCell ref="F15:F18"/>
    <mergeCell ref="A2:P2"/>
    <mergeCell ref="I6:P6"/>
    <mergeCell ref="A7:A8"/>
    <mergeCell ref="B7:B8"/>
    <mergeCell ref="C7:C8"/>
    <mergeCell ref="D7:D8"/>
    <mergeCell ref="E7:E8"/>
    <mergeCell ref="F7:F8"/>
    <mergeCell ref="G7:G8"/>
    <mergeCell ref="H7:H8"/>
    <mergeCell ref="N7:N8"/>
    <mergeCell ref="O7:O8"/>
    <mergeCell ref="P7:P8"/>
    <mergeCell ref="A4:P4"/>
    <mergeCell ref="L7:L8"/>
    <mergeCell ref="J7:J8"/>
  </mergeCells>
  <conditionalFormatting sqref="O9:P14 O17:P22 O24:P65 O80:P89 O67:P78">
    <cfRule type="expression" dxfId="147" priority="231">
      <formula>AND(#REF!&lt;&gt;"Mesure non utilisée",ISBLANK(#REF!))</formula>
    </cfRule>
  </conditionalFormatting>
  <conditionalFormatting sqref="I9:J22 I80:J89 I24:J78">
    <cfRule type="expression" dxfId="146" priority="235">
      <formula>AND(#REF!&lt;&gt;"Mesure non utilisée",ISBLANK(#REF!))</formula>
    </cfRule>
  </conditionalFormatting>
  <conditionalFormatting sqref="K9:L22 K80:L89 K24:L78">
    <cfRule type="expression" dxfId="145" priority="236">
      <formula>AND(#REF!&lt;&gt;"Mesure non utilisée",ISBLANK(#REF!))</formula>
    </cfRule>
  </conditionalFormatting>
  <conditionalFormatting sqref="M9:N22 M24:N78 M80:N89">
    <cfRule type="expression" dxfId="144" priority="237">
      <formula>AND(#REF!&lt;&gt;"Mesure non utilisée",ISBLANK(#REF!))</formula>
    </cfRule>
  </conditionalFormatting>
  <conditionalFormatting sqref="O23:P23">
    <cfRule type="expression" dxfId="143" priority="222">
      <formula>AND(#REF!&lt;&gt;"Mesure non utilisée",ISBLANK(#REF!))</formula>
    </cfRule>
  </conditionalFormatting>
  <conditionalFormatting sqref="I23:J23">
    <cfRule type="expression" dxfId="142" priority="223">
      <formula>AND(#REF!&lt;&gt;"Mesure non utilisée",ISBLANK(#REF!))</formula>
    </cfRule>
  </conditionalFormatting>
  <conditionalFormatting sqref="K23:L23">
    <cfRule type="expression" dxfId="141" priority="224">
      <formula>AND(#REF!&lt;&gt;"Mesure non utilisée",ISBLANK(#REF!))</formula>
    </cfRule>
  </conditionalFormatting>
  <conditionalFormatting sqref="M23:N23">
    <cfRule type="expression" dxfId="140" priority="225">
      <formula>AND(#REF!&lt;&gt;"Mesure non utilisée",ISBLANK(#REF!))</formula>
    </cfRule>
  </conditionalFormatting>
  <conditionalFormatting sqref="O79:P79">
    <cfRule type="expression" dxfId="139" priority="207">
      <formula>AND(#REF!&lt;&gt;"Mesure non utilisée",ISBLANK(#REF!))</formula>
    </cfRule>
  </conditionalFormatting>
  <conditionalFormatting sqref="I79:J79">
    <cfRule type="expression" dxfId="138" priority="208">
      <formula>AND(#REF!&lt;&gt;"Mesure non utilisée",ISBLANK(#REF!))</formula>
    </cfRule>
  </conditionalFormatting>
  <conditionalFormatting sqref="K79:L79">
    <cfRule type="expression" dxfId="137" priority="209">
      <formula>AND(#REF!&lt;&gt;"Mesure non utilisée",ISBLANK(#REF!))</formula>
    </cfRule>
  </conditionalFormatting>
  <conditionalFormatting sqref="M79:N79">
    <cfRule type="expression" dxfId="136" priority="210">
      <formula>AND(#REF!&lt;&gt;"Mesure non utilisée",ISBLANK(#REF!))</formula>
    </cfRule>
  </conditionalFormatting>
  <conditionalFormatting sqref="O15:O16">
    <cfRule type="expression" dxfId="135" priority="136">
      <formula>AND(#REF!&lt;&gt;"Mesure non utilisée",ISBLANK(#REF!))</formula>
    </cfRule>
  </conditionalFormatting>
  <conditionalFormatting sqref="P15:P16">
    <cfRule type="expression" dxfId="134" priority="135">
      <formula>AND(#REF!&lt;&gt;"Mesure non utilisée",ISBLANK(#REF!))</formula>
    </cfRule>
  </conditionalFormatting>
  <conditionalFormatting sqref="O66:P66">
    <cfRule type="expression" dxfId="133" priority="134">
      <formula>AND(#REF!&lt;&gt;"Mesure non utilisée",ISBLANK(#REF!))</formula>
    </cfRule>
  </conditionalFormatting>
  <conditionalFormatting sqref="P107">
    <cfRule type="expression" dxfId="132" priority="133">
      <formula>AND(#REF!&lt;&gt;"Mesure non utilisée",ISBLANK(#REF!))</formula>
    </cfRule>
  </conditionalFormatting>
  <conditionalFormatting sqref="I126:J130">
    <cfRule type="expression" dxfId="131" priority="129">
      <formula>AND(#REF!&lt;&gt;"Mesure non utilisée",ISBLANK(#REF!))</formula>
    </cfRule>
  </conditionalFormatting>
  <conditionalFormatting sqref="K126:L130">
    <cfRule type="expression" dxfId="130" priority="130">
      <formula>AND(#REF!&lt;&gt;"Mesure non utilisée",ISBLANK(#REF!))</formula>
    </cfRule>
  </conditionalFormatting>
  <conditionalFormatting sqref="M126:N130">
    <cfRule type="expression" dxfId="129" priority="131">
      <formula>AND(#REF!&lt;&gt;"Mesure non utilisée",ISBLANK(#REF!))</formula>
    </cfRule>
  </conditionalFormatting>
  <conditionalFormatting sqref="O126:P129 O130">
    <cfRule type="expression" dxfId="128" priority="132">
      <formula>AND(#REF!&lt;&gt;"Mesure non utilisée",ISBLANK(#REF!))</formula>
    </cfRule>
  </conditionalFormatting>
  <conditionalFormatting sqref="P130">
    <cfRule type="expression" dxfId="127" priority="128">
      <formula>AND(#REF!&lt;&gt;"Mesure non utilisée",ISBLANK(#REF!))</formula>
    </cfRule>
  </conditionalFormatting>
  <conditionalFormatting sqref="J135:J136 J149 J166:J170 J144:J146 I132 J161:J164 I175:J175 J138 I177:J180 I182:J182 I181 I176 J151:J155 J157">
    <cfRule type="expression" dxfId="126" priority="127">
      <formula>AND(#REF!&lt;&gt;"Mesure non utilisée",ISBLANK(#REF!))</formula>
    </cfRule>
  </conditionalFormatting>
  <conditionalFormatting sqref="K161:L163 K174:L176 K135:L149 K182:L182 K181 K134 K131:L131 K133:L133 K132 K153:L157 L151:L152 K165:L171 L164 K179:L180 L177:L178 L173">
    <cfRule type="expression" dxfId="125" priority="126">
      <formula>AND(#REF!&lt;&gt;"Mesure non utilisée",ISBLANK(#REF!))</formula>
    </cfRule>
  </conditionalFormatting>
  <conditionalFormatting sqref="M133:N136 N182 M131:M132">
    <cfRule type="expression" dxfId="124" priority="125">
      <formula>AND(#REF!&lt;&gt;"Mesure non utilisée",ISBLANK(#REF!))</formula>
    </cfRule>
  </conditionalFormatting>
  <conditionalFormatting sqref="O161:P163 O160 O181:O182 O131:P150 O174:P176 O153:P159 P151:P152 O165:P171 P164 O179:P180 P177:P178 P173">
    <cfRule type="expression" dxfId="123" priority="124">
      <formula>AND(#REF!&lt;&gt;"Mesure non utilisée",ISBLANK(#REF!))</formula>
    </cfRule>
  </conditionalFormatting>
  <conditionalFormatting sqref="J132">
    <cfRule type="expression" dxfId="122" priority="123">
      <formula>AND(#REF!&lt;&gt;"Mesure non utilisée",ISBLANK(#REF!))</formula>
    </cfRule>
  </conditionalFormatting>
  <conditionalFormatting sqref="J148">
    <cfRule type="expression" dxfId="121" priority="122">
      <formula>AND(#REF!&lt;&gt;"Mesure non utilisée",ISBLANK(#REF!))</formula>
    </cfRule>
  </conditionalFormatting>
  <conditionalFormatting sqref="J165">
    <cfRule type="expression" dxfId="120" priority="121">
      <formula>AND(#REF!&lt;&gt;"Mesure non utilisée",ISBLANK(#REF!))</formula>
    </cfRule>
  </conditionalFormatting>
  <conditionalFormatting sqref="L172">
    <cfRule type="expression" dxfId="119" priority="120">
      <formula>AND(#REF!&lt;&gt;"Mesure non utilisée",ISBLANK(#REF!))</formula>
    </cfRule>
  </conditionalFormatting>
  <conditionalFormatting sqref="P172">
    <cfRule type="expression" dxfId="118" priority="119">
      <formula>AND(#REF!&lt;&gt;"Mesure non utilisée",ISBLANK(#REF!))</formula>
    </cfRule>
  </conditionalFormatting>
  <conditionalFormatting sqref="I171:J171 I174:J174 J172:J173">
    <cfRule type="expression" dxfId="117" priority="118">
      <formula>AND(#REF!&lt;&gt;"Mesure non utilisée",ISBLANK(#REF!))</formula>
    </cfRule>
  </conditionalFormatting>
  <conditionalFormatting sqref="M137:N137 N138:N139 N142:N149 N151:N157 N161:N165 N167:N171 N177:N179 N173:N175">
    <cfRule type="expression" dxfId="116" priority="117">
      <formula>AND(#REF!&lt;&gt;"Mesure non utilisée",ISBLANK(#REF!))</formula>
    </cfRule>
  </conditionalFormatting>
  <conditionalFormatting sqref="L160">
    <cfRule type="expression" dxfId="115" priority="116">
      <formula>AND(#REF!&lt;&gt;"Mesure non utilisée",ISBLANK(#REF!))</formula>
    </cfRule>
  </conditionalFormatting>
  <conditionalFormatting sqref="N160">
    <cfRule type="expression" dxfId="114" priority="115">
      <formula>AND(#REF!&lt;&gt;"Mesure non utilisée",ISBLANK(#REF!))</formula>
    </cfRule>
  </conditionalFormatting>
  <conditionalFormatting sqref="I172:I173 I134:I139 I143:I146 I148:I149 I151:I155 I157 I160:I170">
    <cfRule type="expression" dxfId="113" priority="114">
      <formula>AND(#REF!&lt;&gt;"Mesure non utilisée",ISBLANK(#REF!))</formula>
    </cfRule>
  </conditionalFormatting>
  <conditionalFormatting sqref="K160">
    <cfRule type="expression" dxfId="112" priority="113">
      <formula>AND(#REF!&lt;&gt;"Mesure non utilisée",ISBLANK(#REF!))</formula>
    </cfRule>
  </conditionalFormatting>
  <conditionalFormatting sqref="K172">
    <cfRule type="expression" dxfId="111" priority="112">
      <formula>AND(#REF!&lt;&gt;"Mesure non utilisée",ISBLANK(#REF!))</formula>
    </cfRule>
  </conditionalFormatting>
  <conditionalFormatting sqref="M138">
    <cfRule type="expression" dxfId="110" priority="111">
      <formula>AND(#REF!&lt;&gt;"Mesure non utilisée",ISBLANK(#REF!))</formula>
    </cfRule>
  </conditionalFormatting>
  <conditionalFormatting sqref="M139">
    <cfRule type="expression" dxfId="109" priority="110">
      <formula>AND(#REF!&lt;&gt;"Mesure non utilisée",ISBLANK(#REF!))</formula>
    </cfRule>
  </conditionalFormatting>
  <conditionalFormatting sqref="M142">
    <cfRule type="expression" dxfId="108" priority="109">
      <formula>AND(#REF!&lt;&gt;"Mesure non utilisée",ISBLANK(#REF!))</formula>
    </cfRule>
  </conditionalFormatting>
  <conditionalFormatting sqref="M143">
    <cfRule type="expression" dxfId="107" priority="108">
      <formula>AND(#REF!&lt;&gt;"Mesure non utilisée",ISBLANK(#REF!))</formula>
    </cfRule>
  </conditionalFormatting>
  <conditionalFormatting sqref="M144">
    <cfRule type="expression" dxfId="106" priority="107">
      <formula>AND(#REF!&lt;&gt;"Mesure non utilisée",ISBLANK(#REF!))</formula>
    </cfRule>
  </conditionalFormatting>
  <conditionalFormatting sqref="M145">
    <cfRule type="expression" dxfId="105" priority="106">
      <formula>AND(#REF!&lt;&gt;"Mesure non utilisée",ISBLANK(#REF!))</formula>
    </cfRule>
  </conditionalFormatting>
  <conditionalFormatting sqref="M146">
    <cfRule type="expression" dxfId="104" priority="105">
      <formula>AND(#REF!&lt;&gt;"Mesure non utilisée",ISBLANK(#REF!))</formula>
    </cfRule>
  </conditionalFormatting>
  <conditionalFormatting sqref="M147">
    <cfRule type="expression" dxfId="103" priority="104">
      <formula>AND(#REF!&lt;&gt;"Mesure non utilisée",ISBLANK(#REF!))</formula>
    </cfRule>
  </conditionalFormatting>
  <conditionalFormatting sqref="M148">
    <cfRule type="expression" dxfId="102" priority="103">
      <formula>AND(#REF!&lt;&gt;"Mesure non utilisée",ISBLANK(#REF!))</formula>
    </cfRule>
  </conditionalFormatting>
  <conditionalFormatting sqref="M149">
    <cfRule type="expression" dxfId="101" priority="102">
      <formula>AND(#REF!&lt;&gt;"Mesure non utilisée",ISBLANK(#REF!))</formula>
    </cfRule>
  </conditionalFormatting>
  <conditionalFormatting sqref="M153">
    <cfRule type="expression" dxfId="100" priority="101">
      <formula>AND(#REF!&lt;&gt;"Mesure non utilisée",ISBLANK(#REF!))</formula>
    </cfRule>
  </conditionalFormatting>
  <conditionalFormatting sqref="M154">
    <cfRule type="expression" dxfId="99" priority="100">
      <formula>AND(#REF!&lt;&gt;"Mesure non utilisée",ISBLANK(#REF!))</formula>
    </cfRule>
  </conditionalFormatting>
  <conditionalFormatting sqref="M155">
    <cfRule type="expression" dxfId="98" priority="99">
      <formula>AND(#REF!&lt;&gt;"Mesure non utilisée",ISBLANK(#REF!))</formula>
    </cfRule>
  </conditionalFormatting>
  <conditionalFormatting sqref="M156">
    <cfRule type="expression" dxfId="97" priority="98">
      <formula>AND(#REF!&lt;&gt;"Mesure non utilisée",ISBLANK(#REF!))</formula>
    </cfRule>
  </conditionalFormatting>
  <conditionalFormatting sqref="M157">
    <cfRule type="expression" dxfId="96" priority="97">
      <formula>AND(#REF!&lt;&gt;"Mesure non utilisée",ISBLANK(#REF!))</formula>
    </cfRule>
  </conditionalFormatting>
  <conditionalFormatting sqref="M160">
    <cfRule type="expression" dxfId="95" priority="96">
      <formula>AND(#REF!&lt;&gt;"Mesure non utilisée",ISBLANK(#REF!))</formula>
    </cfRule>
  </conditionalFormatting>
  <conditionalFormatting sqref="M161">
    <cfRule type="expression" dxfId="94" priority="95">
      <formula>AND(#REF!&lt;&gt;"Mesure non utilisée",ISBLANK(#REF!))</formula>
    </cfRule>
  </conditionalFormatting>
  <conditionalFormatting sqref="M162">
    <cfRule type="expression" dxfId="93" priority="94">
      <formula>AND(#REF!&lt;&gt;"Mesure non utilisée",ISBLANK(#REF!))</formula>
    </cfRule>
  </conditionalFormatting>
  <conditionalFormatting sqref="M163">
    <cfRule type="expression" dxfId="92" priority="93">
      <formula>AND(#REF!&lt;&gt;"Mesure non utilisée",ISBLANK(#REF!))</formula>
    </cfRule>
  </conditionalFormatting>
  <conditionalFormatting sqref="M165">
    <cfRule type="expression" dxfId="91" priority="92">
      <formula>AND(#REF!&lt;&gt;"Mesure non utilisée",ISBLANK(#REF!))</formula>
    </cfRule>
  </conditionalFormatting>
  <conditionalFormatting sqref="M167">
    <cfRule type="expression" dxfId="90" priority="91">
      <formula>AND(#REF!&lt;&gt;"Mesure non utilisée",ISBLANK(#REF!))</formula>
    </cfRule>
  </conditionalFormatting>
  <conditionalFormatting sqref="M168">
    <cfRule type="expression" dxfId="89" priority="90">
      <formula>AND(#REF!&lt;&gt;"Mesure non utilisée",ISBLANK(#REF!))</formula>
    </cfRule>
  </conditionalFormatting>
  <conditionalFormatting sqref="M169">
    <cfRule type="expression" dxfId="88" priority="89">
      <formula>AND(#REF!&lt;&gt;"Mesure non utilisée",ISBLANK(#REF!))</formula>
    </cfRule>
  </conditionalFormatting>
  <conditionalFormatting sqref="M170">
    <cfRule type="expression" dxfId="87" priority="88">
      <formula>AND(#REF!&lt;&gt;"Mesure non utilisée",ISBLANK(#REF!))</formula>
    </cfRule>
  </conditionalFormatting>
  <conditionalFormatting sqref="M171">
    <cfRule type="expression" dxfId="86" priority="87">
      <formula>AND(#REF!&lt;&gt;"Mesure non utilisée",ISBLANK(#REF!))</formula>
    </cfRule>
  </conditionalFormatting>
  <conditionalFormatting sqref="M174">
    <cfRule type="expression" dxfId="85" priority="86">
      <formula>AND(#REF!&lt;&gt;"Mesure non utilisée",ISBLANK(#REF!))</formula>
    </cfRule>
  </conditionalFormatting>
  <conditionalFormatting sqref="M175:M176">
    <cfRule type="expression" dxfId="84" priority="85">
      <formula>AND(#REF!&lt;&gt;"Mesure non utilisée",ISBLANK(#REF!))</formula>
    </cfRule>
  </conditionalFormatting>
  <conditionalFormatting sqref="M179">
    <cfRule type="expression" dxfId="83" priority="84">
      <formula>AND(#REF!&lt;&gt;"Mesure non utilisée",ISBLANK(#REF!))</formula>
    </cfRule>
  </conditionalFormatting>
  <conditionalFormatting sqref="M181">
    <cfRule type="expression" dxfId="82" priority="83">
      <formula>AND(#REF!&lt;&gt;"Mesure non utilisée",ISBLANK(#REF!))</formula>
    </cfRule>
  </conditionalFormatting>
  <conditionalFormatting sqref="M182">
    <cfRule type="expression" dxfId="81" priority="82">
      <formula>AND(#REF!&lt;&gt;"Mesure non utilisée",ISBLANK(#REF!))</formula>
    </cfRule>
  </conditionalFormatting>
  <conditionalFormatting sqref="O172">
    <cfRule type="expression" dxfId="80" priority="81">
      <formula>AND(#REF!&lt;&gt;"Mesure non utilisée",ISBLANK(#REF!))</formula>
    </cfRule>
  </conditionalFormatting>
  <conditionalFormatting sqref="I133">
    <cfRule type="expression" dxfId="79" priority="80">
      <formula>AND(#REF!&lt;&gt;"Mesure non utilisée",ISBLANK(#REF!))</formula>
    </cfRule>
  </conditionalFormatting>
  <conditionalFormatting sqref="J131">
    <cfRule type="expression" dxfId="78" priority="79">
      <formula>AND(#REF!&lt;&gt;"Mesure non utilisée",ISBLANK(#REF!))</formula>
    </cfRule>
  </conditionalFormatting>
  <conditionalFormatting sqref="J131">
    <cfRule type="expression" dxfId="77" priority="78">
      <formula>AND(#REF!&lt;&gt;"Mesure non utilisée",ISBLANK(#REF!))</formula>
    </cfRule>
  </conditionalFormatting>
  <conditionalFormatting sqref="N176">
    <cfRule type="expression" dxfId="76" priority="77">
      <formula>AND(#REF!&lt;&gt;"Mesure non utilisée",ISBLANK(#REF!))</formula>
    </cfRule>
  </conditionalFormatting>
  <conditionalFormatting sqref="I131">
    <cfRule type="expression" dxfId="75" priority="76">
      <formula>AND(#REF!&lt;&gt;"Mesure non utilisée",ISBLANK(#REF!))</formula>
    </cfRule>
  </conditionalFormatting>
  <conditionalFormatting sqref="N131:N132">
    <cfRule type="expression" dxfId="74" priority="75">
      <formula>AND(#REF!&lt;&gt;"Mesure non utilisée",ISBLANK(#REF!))</formula>
    </cfRule>
  </conditionalFormatting>
  <conditionalFormatting sqref="L134">
    <cfRule type="expression" dxfId="73" priority="74">
      <formula>AND(#REF!&lt;&gt;"Mesure non utilisée",ISBLANK(#REF!))</formula>
    </cfRule>
  </conditionalFormatting>
  <conditionalFormatting sqref="P160">
    <cfRule type="expression" dxfId="72" priority="73">
      <formula>AND(#REF!&lt;&gt;"Mesure non utilisée",ISBLANK(#REF!))</formula>
    </cfRule>
  </conditionalFormatting>
  <conditionalFormatting sqref="P181:P182">
    <cfRule type="expression" dxfId="71" priority="72">
      <formula>AND(#REF!&lt;&gt;"Mesure non utilisée",ISBLANK(#REF!))</formula>
    </cfRule>
  </conditionalFormatting>
  <conditionalFormatting sqref="N181">
    <cfRule type="expression" dxfId="70" priority="71">
      <formula>AND(#REF!&lt;&gt;"Mesure non utilisée",ISBLANK(#REF!))</formula>
    </cfRule>
  </conditionalFormatting>
  <conditionalFormatting sqref="L181">
    <cfRule type="expression" dxfId="69" priority="70">
      <formula>AND(#REF!&lt;&gt;"Mesure non utilisée",ISBLANK(#REF!))</formula>
    </cfRule>
  </conditionalFormatting>
  <conditionalFormatting sqref="L132">
    <cfRule type="expression" dxfId="68" priority="69">
      <formula>AND(#REF!&lt;&gt;"Mesure non utilisée",ISBLANK(#REF!))</formula>
    </cfRule>
  </conditionalFormatting>
  <conditionalFormatting sqref="J133">
    <cfRule type="expression" dxfId="67" priority="68">
      <formula>AND(#REF!&lt;&gt;"Mesure non utilisée",ISBLANK(#REF!))</formula>
    </cfRule>
  </conditionalFormatting>
  <conditionalFormatting sqref="J134">
    <cfRule type="expression" dxfId="66" priority="67">
      <formula>AND(#REF!&lt;&gt;"Mesure non utilisée",ISBLANK(#REF!))</formula>
    </cfRule>
  </conditionalFormatting>
  <conditionalFormatting sqref="J137">
    <cfRule type="expression" dxfId="65" priority="66">
      <formula>AND(#REF!&lt;&gt;"Mesure non utilisée",ISBLANK(#REF!))</formula>
    </cfRule>
  </conditionalFormatting>
  <conditionalFormatting sqref="J139">
    <cfRule type="expression" dxfId="64" priority="65">
      <formula>AND(#REF!&lt;&gt;"Mesure non utilisée",ISBLANK(#REF!))</formula>
    </cfRule>
  </conditionalFormatting>
  <conditionalFormatting sqref="J141:J142">
    <cfRule type="expression" dxfId="63" priority="64">
      <formula>AND(#REF!&lt;&gt;"Mesure non utilisée",ISBLANK(#REF!))</formula>
    </cfRule>
  </conditionalFormatting>
  <conditionalFormatting sqref="J140">
    <cfRule type="expression" dxfId="62" priority="63">
      <formula>AND(#REF!&lt;&gt;"Mesure non utilisée",ISBLANK(#REF!))</formula>
    </cfRule>
  </conditionalFormatting>
  <conditionalFormatting sqref="I140:I142">
    <cfRule type="expression" dxfId="61" priority="62">
      <formula>AND(#REF!&lt;&gt;"Mesure non utilisée",ISBLANK(#REF!))</formula>
    </cfRule>
  </conditionalFormatting>
  <conditionalFormatting sqref="J160">
    <cfRule type="expression" dxfId="60" priority="61">
      <formula>AND(#REF!&lt;&gt;"Mesure non utilisée",ISBLANK(#REF!))</formula>
    </cfRule>
  </conditionalFormatting>
  <conditionalFormatting sqref="J176">
    <cfRule type="expression" dxfId="59" priority="60">
      <formula>AND(#REF!&lt;&gt;"Mesure non utilisée",ISBLANK(#REF!))</formula>
    </cfRule>
  </conditionalFormatting>
  <conditionalFormatting sqref="J181">
    <cfRule type="expression" dxfId="58" priority="59">
      <formula>AND(#REF!&lt;&gt;"Mesure non utilisée",ISBLANK(#REF!))</formula>
    </cfRule>
  </conditionalFormatting>
  <conditionalFormatting sqref="J143">
    <cfRule type="expression" dxfId="57" priority="58">
      <formula>AND(#REF!&lt;&gt;"Mesure non utilisée",ISBLANK(#REF!))</formula>
    </cfRule>
  </conditionalFormatting>
  <conditionalFormatting sqref="K151">
    <cfRule type="expression" dxfId="56" priority="57">
      <formula>AND(#REF!&lt;&gt;"Mesure non utilisée",ISBLANK(#REF!))</formula>
    </cfRule>
  </conditionalFormatting>
  <conditionalFormatting sqref="M151">
    <cfRule type="expression" dxfId="55" priority="56">
      <formula>AND(#REF!&lt;&gt;"Mesure non utilisée",ISBLANK(#REF!))</formula>
    </cfRule>
  </conditionalFormatting>
  <conditionalFormatting sqref="O151">
    <cfRule type="expression" dxfId="54" priority="55">
      <formula>AND(#REF!&lt;&gt;"Mesure non utilisée",ISBLANK(#REF!))</formula>
    </cfRule>
  </conditionalFormatting>
  <conditionalFormatting sqref="K152">
    <cfRule type="expression" dxfId="53" priority="54">
      <formula>AND(#REF!&lt;&gt;"Mesure non utilisée",ISBLANK(#REF!))</formula>
    </cfRule>
  </conditionalFormatting>
  <conditionalFormatting sqref="M152">
    <cfRule type="expression" dxfId="52" priority="53">
      <formula>AND(#REF!&lt;&gt;"Mesure non utilisée",ISBLANK(#REF!))</formula>
    </cfRule>
  </conditionalFormatting>
  <conditionalFormatting sqref="O152">
    <cfRule type="expression" dxfId="51" priority="52">
      <formula>AND(#REF!&lt;&gt;"Mesure non utilisée",ISBLANK(#REF!))</formula>
    </cfRule>
  </conditionalFormatting>
  <conditionalFormatting sqref="K164">
    <cfRule type="expression" dxfId="50" priority="51">
      <formula>AND(#REF!&lt;&gt;"Mesure non utilisée",ISBLANK(#REF!))</formula>
    </cfRule>
  </conditionalFormatting>
  <conditionalFormatting sqref="O164">
    <cfRule type="expression" dxfId="49" priority="50">
      <formula>AND(#REF!&lt;&gt;"Mesure non utilisée",ISBLANK(#REF!))</formula>
    </cfRule>
  </conditionalFormatting>
  <conditionalFormatting sqref="M164">
    <cfRule type="expression" dxfId="48" priority="49">
      <formula>AND(#REF!&lt;&gt;"Mesure non utilisée",ISBLANK(#REF!))</formula>
    </cfRule>
  </conditionalFormatting>
  <conditionalFormatting sqref="K178">
    <cfRule type="expression" dxfId="47" priority="48">
      <formula>AND(#REF!&lt;&gt;"Mesure non utilisée",ISBLANK(#REF!))</formula>
    </cfRule>
  </conditionalFormatting>
  <conditionalFormatting sqref="M178">
    <cfRule type="expression" dxfId="46" priority="47">
      <formula>AND(#REF!&lt;&gt;"Mesure non utilisée",ISBLANK(#REF!))</formula>
    </cfRule>
  </conditionalFormatting>
  <conditionalFormatting sqref="O178">
    <cfRule type="expression" dxfId="45" priority="46">
      <formula>AND(#REF!&lt;&gt;"Mesure non utilisée",ISBLANK(#REF!))</formula>
    </cfRule>
  </conditionalFormatting>
  <conditionalFormatting sqref="K177">
    <cfRule type="expression" dxfId="44" priority="45">
      <formula>AND(#REF!&lt;&gt;"Mesure non utilisée",ISBLANK(#REF!))</formula>
    </cfRule>
  </conditionalFormatting>
  <conditionalFormatting sqref="M177">
    <cfRule type="expression" dxfId="43" priority="44">
      <formula>AND(#REF!&lt;&gt;"Mesure non utilisée",ISBLANK(#REF!))</formula>
    </cfRule>
  </conditionalFormatting>
  <conditionalFormatting sqref="O177">
    <cfRule type="expression" dxfId="42" priority="43">
      <formula>AND(#REF!&lt;&gt;"Mesure non utilisée",ISBLANK(#REF!))</formula>
    </cfRule>
  </conditionalFormatting>
  <conditionalFormatting sqref="K173">
    <cfRule type="expression" dxfId="41" priority="42">
      <formula>AND(#REF!&lt;&gt;"Mesure non utilisée",ISBLANK(#REF!))</formula>
    </cfRule>
  </conditionalFormatting>
  <conditionalFormatting sqref="M173">
    <cfRule type="expression" dxfId="40" priority="41">
      <formula>AND(#REF!&lt;&gt;"Mesure non utilisée",ISBLANK(#REF!))</formula>
    </cfRule>
  </conditionalFormatting>
  <conditionalFormatting sqref="O173">
    <cfRule type="expression" dxfId="39" priority="40">
      <formula>AND(#REF!&lt;&gt;"Mesure non utilisée",ISBLANK(#REF!))</formula>
    </cfRule>
  </conditionalFormatting>
  <conditionalFormatting sqref="M140:N140">
    <cfRule type="expression" dxfId="38" priority="39">
      <formula>AND(#REF!&lt;&gt;"Mesure non utilisée",ISBLANK(#REF!))</formula>
    </cfRule>
  </conditionalFormatting>
  <conditionalFormatting sqref="M141:N141">
    <cfRule type="expression" dxfId="37" priority="38">
      <formula>AND(#REF!&lt;&gt;"Mesure non utilisée",ISBLANK(#REF!))</formula>
    </cfRule>
  </conditionalFormatting>
  <conditionalFormatting sqref="J147">
    <cfRule type="expression" dxfId="36" priority="37">
      <formula>AND(#REF!&lt;&gt;"Mesure non utilisée",ISBLANK(#REF!))</formula>
    </cfRule>
  </conditionalFormatting>
  <conditionalFormatting sqref="I147">
    <cfRule type="expression" dxfId="35" priority="36">
      <formula>AND(#REF!&lt;&gt;"Mesure non utilisée",ISBLANK(#REF!))</formula>
    </cfRule>
  </conditionalFormatting>
  <conditionalFormatting sqref="J150">
    <cfRule type="expression" dxfId="34" priority="35">
      <formula>AND(#REF!&lt;&gt;"Mesure non utilisée",ISBLANK(#REF!))</formula>
    </cfRule>
  </conditionalFormatting>
  <conditionalFormatting sqref="K150:L150">
    <cfRule type="expression" dxfId="33" priority="34">
      <formula>AND(#REF!&lt;&gt;"Mesure non utilisée",ISBLANK(#REF!))</formula>
    </cfRule>
  </conditionalFormatting>
  <conditionalFormatting sqref="I150">
    <cfRule type="expression" dxfId="32" priority="33">
      <formula>AND(#REF!&lt;&gt;"Mesure non utilisée",ISBLANK(#REF!))</formula>
    </cfRule>
  </conditionalFormatting>
  <conditionalFormatting sqref="M150">
    <cfRule type="expression" dxfId="31" priority="32">
      <formula>AND(#REF!&lt;&gt;"Mesure non utilisée",ISBLANK(#REF!))</formula>
    </cfRule>
  </conditionalFormatting>
  <conditionalFormatting sqref="N150">
    <cfRule type="expression" dxfId="30" priority="31">
      <formula>AND(#REF!&lt;&gt;"Mesure non utilisée",ISBLANK(#REF!))</formula>
    </cfRule>
  </conditionalFormatting>
  <conditionalFormatting sqref="J156">
    <cfRule type="expression" dxfId="29" priority="30">
      <formula>AND(#REF!&lt;&gt;"Mesure non utilisée",ISBLANK(#REF!))</formula>
    </cfRule>
  </conditionalFormatting>
  <conditionalFormatting sqref="I156">
    <cfRule type="expression" dxfId="28" priority="29">
      <formula>AND(#REF!&lt;&gt;"Mesure non utilisée",ISBLANK(#REF!))</formula>
    </cfRule>
  </conditionalFormatting>
  <conditionalFormatting sqref="J158:J159">
    <cfRule type="expression" dxfId="27" priority="28">
      <formula>AND(#REF!&lt;&gt;"Mesure non utilisée",ISBLANK(#REF!))</formula>
    </cfRule>
  </conditionalFormatting>
  <conditionalFormatting sqref="K158:L159">
    <cfRule type="expression" dxfId="26" priority="27">
      <formula>AND(#REF!&lt;&gt;"Mesure non utilisée",ISBLANK(#REF!))</formula>
    </cfRule>
  </conditionalFormatting>
  <conditionalFormatting sqref="N158:N159">
    <cfRule type="expression" dxfId="25" priority="26">
      <formula>AND(#REF!&lt;&gt;"Mesure non utilisée",ISBLANK(#REF!))</formula>
    </cfRule>
  </conditionalFormatting>
  <conditionalFormatting sqref="I158:I159">
    <cfRule type="expression" dxfId="24" priority="25">
      <formula>AND(#REF!&lt;&gt;"Mesure non utilisée",ISBLANK(#REF!))</formula>
    </cfRule>
  </conditionalFormatting>
  <conditionalFormatting sqref="M158">
    <cfRule type="expression" dxfId="23" priority="24">
      <formula>AND(#REF!&lt;&gt;"Mesure non utilisée",ISBLANK(#REF!))</formula>
    </cfRule>
  </conditionalFormatting>
  <conditionalFormatting sqref="M159">
    <cfRule type="expression" dxfId="22" priority="23">
      <formula>AND(#REF!&lt;&gt;"Mesure non utilisée",ISBLANK(#REF!))</formula>
    </cfRule>
  </conditionalFormatting>
  <conditionalFormatting sqref="M166">
    <cfRule type="expression" dxfId="21" priority="22">
      <formula>AND(#REF!&lt;&gt;"Mesure non utilisée",ISBLANK(#REF!))</formula>
    </cfRule>
  </conditionalFormatting>
  <conditionalFormatting sqref="N166">
    <cfRule type="expression" dxfId="20" priority="21">
      <formula>AND(#REF!&lt;&gt;"Mesure non utilisée",ISBLANK(#REF!))</formula>
    </cfRule>
  </conditionalFormatting>
  <conditionalFormatting sqref="N172">
    <cfRule type="expression" dxfId="19" priority="20">
      <formula>AND(#REF!&lt;&gt;"Mesure non utilisée",ISBLANK(#REF!))</formula>
    </cfRule>
  </conditionalFormatting>
  <conditionalFormatting sqref="M172">
    <cfRule type="expression" dxfId="18" priority="19">
      <formula>AND(#REF!&lt;&gt;"Mesure non utilisée",ISBLANK(#REF!))</formula>
    </cfRule>
  </conditionalFormatting>
  <conditionalFormatting sqref="M180:N180">
    <cfRule type="expression" dxfId="17" priority="18">
      <formula>AND(#REF!&lt;&gt;"Mesure non utilisée",ISBLANK(#REF!))</formula>
    </cfRule>
  </conditionalFormatting>
  <conditionalFormatting sqref="I183:J184 I187:J189">
    <cfRule type="expression" dxfId="16" priority="14">
      <formula>AND(#REF!&lt;&gt;"Mesure non utilisée",ISBLANK(#REF!))</formula>
    </cfRule>
  </conditionalFormatting>
  <conditionalFormatting sqref="K183:L184 K187:L189">
    <cfRule type="expression" dxfId="15" priority="15">
      <formula>AND(#REF!&lt;&gt;"Mesure non utilisée",ISBLANK(#REF!))</formula>
    </cfRule>
  </conditionalFormatting>
  <conditionalFormatting sqref="M183:N184 M187:N189">
    <cfRule type="expression" dxfId="14" priority="16">
      <formula>AND(#REF!&lt;&gt;"Mesure non utilisée",ISBLANK(#REF!))</formula>
    </cfRule>
  </conditionalFormatting>
  <conditionalFormatting sqref="O183:P184 O187:P189">
    <cfRule type="expression" dxfId="13" priority="17">
      <formula>AND(#REF!&lt;&gt;"Mesure non utilisée",ISBLANK(#REF!))</formula>
    </cfRule>
  </conditionalFormatting>
  <conditionalFormatting sqref="I185:J185">
    <cfRule type="expression" dxfId="12" priority="10">
      <formula>AND(#REF!&lt;&gt;"Mesure non utilisée",ISBLANK(#REF!))</formula>
    </cfRule>
  </conditionalFormatting>
  <conditionalFormatting sqref="K185:L185">
    <cfRule type="expression" dxfId="11" priority="11">
      <formula>AND(#REF!&lt;&gt;"Mesure non utilisée",ISBLANK(#REF!))</formula>
    </cfRule>
  </conditionalFormatting>
  <conditionalFormatting sqref="M185:N185">
    <cfRule type="expression" dxfId="10" priority="12">
      <formula>AND(#REF!&lt;&gt;"Mesure non utilisée",ISBLANK(#REF!))</formula>
    </cfRule>
  </conditionalFormatting>
  <conditionalFormatting sqref="O185:P185">
    <cfRule type="expression" dxfId="9" priority="13">
      <formula>AND(#REF!&lt;&gt;"Mesure non utilisée",ISBLANK(#REF!))</formula>
    </cfRule>
  </conditionalFormatting>
  <conditionalFormatting sqref="I186:J186">
    <cfRule type="expression" dxfId="8" priority="6">
      <formula>AND(#REF!&lt;&gt;"Mesure non utilisée",ISBLANK(#REF!))</formula>
    </cfRule>
  </conditionalFormatting>
  <conditionalFormatting sqref="K186:L186">
    <cfRule type="expression" dxfId="7" priority="7">
      <formula>AND(#REF!&lt;&gt;"Mesure non utilisée",ISBLANK(#REF!))</formula>
    </cfRule>
  </conditionalFormatting>
  <conditionalFormatting sqref="M186:N186">
    <cfRule type="expression" dxfId="6" priority="8">
      <formula>AND(#REF!&lt;&gt;"Mesure non utilisée",ISBLANK(#REF!))</formula>
    </cfRule>
  </conditionalFormatting>
  <conditionalFormatting sqref="O186:P186">
    <cfRule type="expression" dxfId="5" priority="9">
      <formula>AND(#REF!&lt;&gt;"Mesure non utilisée",ISBLANK(#REF!))</formula>
    </cfRule>
  </conditionalFormatting>
  <conditionalFormatting sqref="I190:J190">
    <cfRule type="expression" dxfId="4" priority="2">
      <formula>AND(#REF!&lt;&gt;"Mesure non utilisée",ISBLANK(#REF!))</formula>
    </cfRule>
  </conditionalFormatting>
  <conditionalFormatting sqref="K190:L190">
    <cfRule type="expression" dxfId="3" priority="3">
      <formula>AND(#REF!&lt;&gt;"Mesure non utilisée",ISBLANK(#REF!))</formula>
    </cfRule>
  </conditionalFormatting>
  <conditionalFormatting sqref="M190:N190">
    <cfRule type="expression" dxfId="2" priority="4">
      <formula>AND(#REF!&lt;&gt;"Mesure non utilisée",ISBLANK(#REF!))</formula>
    </cfRule>
  </conditionalFormatting>
  <conditionalFormatting sqref="O190">
    <cfRule type="expression" dxfId="1" priority="5">
      <formula>AND(#REF!&lt;&gt;"Mesure non utilisée",ISBLANK(#REF!))</formula>
    </cfRule>
  </conditionalFormatting>
  <conditionalFormatting sqref="P190">
    <cfRule type="expression" dxfId="0" priority="1">
      <formula>AND(#REF!&lt;&gt;"Mesure non utilisée",ISBLANK(#REF!))</formula>
    </cfRule>
  </conditionalFormatting>
  <dataValidations xWindow="398" yWindow="602" count="7">
    <dataValidation type="decimal" operator="greaterThanOrEqual" allowBlank="1" showInputMessage="1" showErrorMessage="1" error="L'information saisie doit être au format numérique (Nombre décimal)" prompt="Inscrire les investissements réalisés jusqu'à la date indiquée" sqref="F53 F56 F20:F21 F25 F67:F81 F11:F13 F45 F64 F9 F39 F15 F83:F85 F116:F119 F104:F110 F96:F98 F100 F102 F112:F114 F121:F130 F183:F186 F188:F190 F203" xr:uid="{00000000-0002-0000-0000-000000000000}">
      <formula1>0</formula1>
    </dataValidation>
    <dataValidation type="decimal" operator="greaterThanOrEqual" allowBlank="1" showInputMessage="1" showErrorMessage="1" error="L'information saisie doit être au format numérique (Nombre décimal)" prompt="Inscrire les investissements totaux pour le projet" sqref="H20:H21 H25 H29 H56 H53:H54 H64:H65 H45:H46 H11:H13 H9 H37:H39 H15 H116:H119 H67:H81 H83:H85 H104:H110 H96:H98 H100 H102 H112:H114 H121:H130 H183:H190 H203" xr:uid="{00000000-0002-0000-0000-000001000000}">
      <formula1>0</formula1>
    </dataValidation>
    <dataValidation type="decimal" operator="greaterThanOrEqual" allowBlank="1" showInputMessage="1" showErrorMessage="1" error="L'information saisie doit être au format numérique (Nombre décimal)" prompt="Inscrire les investissements à venir" sqref="G63:G64 G19:G21 G67:G81 G39 G51:G53 G88:G89 G58 G60 G11:G13 G9 G24:G25 G56 G43:G45 G15 G83:G85 G116:G119 G104:G110 G96:G98 G100 G102 G112:G114 G121:G130 G183:G186 G188:G190 G203" xr:uid="{00000000-0002-0000-0000-000002000000}">
      <formula1>0</formula1>
    </dataValidation>
    <dataValidation type="date" operator="greaterThan" allowBlank="1" showInputMessage="1" showErrorMessage="1" errorTitle="Date invalide" error="Entrer une date sous le format AAAA-MM ou AAAA-MM-JJ pour qu'elle soit valide." sqref="P9:P14 N9:N92 J9:J92 L9:L92 K63 P17:P92 J96:J112 G115 N96:N112 P96:P112 L96:L112 L115:L190 P115:P190 J115:J130 N115:N139 J134:J139 J141:J190 N141:N190 L203 P203 J203 N203" xr:uid="{00000000-0002-0000-0000-000003000000}">
      <formula1>44176</formula1>
    </dataValidation>
    <dataValidation type="list" allowBlank="1" showInputMessage="1" showErrorMessage="1" sqref="F115 I90 I99:I100 I109 I106" xr:uid="{E175B736-627E-4CE8-A453-00723BBA710B}">
      <formula1>#REF!</formula1>
    </dataValidation>
    <dataValidation type="list" showInputMessage="1" showErrorMessage="1" errorTitle="Erreur" error="Le jalon doit être sélectionné depuis la liste pré-établie" prompt="Sélectionner le dernier jalon atteint" sqref="H115 O90 K90 K99:K100 O99:O100 K109 O109" xr:uid="{05EE8435-79E5-4BEF-B3BF-555B6552C987}">
      <formula1>#REF!</formula1>
    </dataValidation>
    <dataValidation type="date" operator="greaterThan" allowBlank="1" showInputMessage="1" showErrorMessage="1" errorTitle="Date invalide" error="Entrer une date sous le format AAAA-MM ou AAAA-MM-JJ pour qu'elle soit valide." sqref="J140 J131:J133 N140" xr:uid="{62152CC5-D29A-4A94-8561-C46170E6519E}">
      <formula1>43466</formula1>
    </dataValidation>
  </dataValidations>
  <hyperlinks>
    <hyperlink ref="C19" r:id="rId1" xr:uid="{00000000-0004-0000-0000-000000000000}"/>
    <hyperlink ref="C20" r:id="rId2" xr:uid="{00000000-0004-0000-0000-000001000000}"/>
    <hyperlink ref="C24" r:id="rId3" xr:uid="{00000000-0004-0000-0000-000002000000}"/>
    <hyperlink ref="C38" r:id="rId4" xr:uid="{00000000-0004-0000-0000-000003000000}"/>
    <hyperlink ref="C45" r:id="rId5" xr:uid="{00000000-0004-0000-0000-000004000000}"/>
    <hyperlink ref="C52" r:id="rId6" xr:uid="{00000000-0004-0000-0000-000005000000}"/>
    <hyperlink ref="C53" r:id="rId7" xr:uid="{00000000-0004-0000-0000-000006000000}"/>
    <hyperlink ref="C63" r:id="rId8" xr:uid="{00000000-0004-0000-0000-000007000000}"/>
    <hyperlink ref="C64" r:id="rId9" xr:uid="{00000000-0004-0000-0000-000008000000}"/>
    <hyperlink ref="C75" r:id="rId10" display="https://www.tresor.gouv.qc.ca/infrastructures-publiques/tableau-de-bord/?tx_tdbpip_tdbpip%5Bprojet%5D=23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37&amp;tx_tdbpip_tdbpip%5BcurrentPage%5D=&amp;tx_tdbpip_tdbpip%5Baction%5D=show&amp;tx_tdbpip_tdbpip%5Bcontroller%5D=Projet&amp;cHash=145ae85a82e062dca79592219a0832fb" xr:uid="{00000000-0004-0000-0000-000009000000}"/>
    <hyperlink ref="C76" r:id="rId11" xr:uid="{00000000-0004-0000-0000-00000A000000}"/>
    <hyperlink ref="C77" r:id="rId12" xr:uid="{00000000-0004-0000-0000-00000B000000}"/>
    <hyperlink ref="C78" r:id="rId13" xr:uid="{00000000-0004-0000-0000-00000C000000}"/>
    <hyperlink ref="C79" r:id="rId14" xr:uid="{00000000-0004-0000-0000-00000D000000}"/>
    <hyperlink ref="C83" r:id="rId15" display="https://www.tresor.gouv.qc.ca/infrastructures-publiques/tableau-de-bord/?tx_tdbpip_tdbpip%5Bprojet%5D=439&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439&amp;tx_tdbpip_tdbpip%5BcurrentPage%5D=&amp;tx_tdbpip_tdbpip%5Baction%5D=show&amp;tx_tdbpip_tdbpip%5Bcontroller%5D=Projet&amp;cHash=e4eb10e46272332d0cf0c82a82e56119" xr:uid="{00000000-0004-0000-0000-00000E000000}"/>
    <hyperlink ref="C84" r:id="rId16" display="https://www.tresor.gouv.qc.ca/infrastructures-publiques/tableau-de-bord/?tx_tdbpip_tdbpip%5Bprojet%5D=287&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287&amp;tx_tdbpip_tdbpip%5BcurrentPage%5D=&amp;tx_tdbpip_tdbpip%5Baction%5D=show&amp;tx_tdbpip_tdbpip%5Bcontroller%5D=Projet&amp;cHash=9f4c0454938712c2946349ba00cbfe3b" xr:uid="{00000000-0004-0000-0000-00000F000000}"/>
    <hyperlink ref="C88" r:id="rId17" xr:uid="{00000000-0004-0000-0000-000010000000}"/>
    <hyperlink ref="C9" r:id="rId18" xr:uid="{00000000-0004-0000-0000-000011000000}"/>
    <hyperlink ref="C10" r:id="rId19" xr:uid="{00000000-0004-0000-0000-000012000000}"/>
    <hyperlink ref="C11" r:id="rId20" xr:uid="{00000000-0004-0000-0000-000013000000}"/>
    <hyperlink ref="C14" r:id="rId21" xr:uid="{00000000-0004-0000-0000-000014000000}"/>
    <hyperlink ref="C15" r:id="rId22" xr:uid="{00000000-0004-0000-0000-000015000000}"/>
    <hyperlink ref="C16" r:id="rId23" xr:uid="{00000000-0004-0000-0000-000016000000}"/>
    <hyperlink ref="C17" r:id="rId24" xr:uid="{00000000-0004-0000-0000-000017000000}"/>
    <hyperlink ref="C18" r:id="rId25" xr:uid="{00000000-0004-0000-0000-000018000000}"/>
    <hyperlink ref="C21" r:id="rId26" xr:uid="{00000000-0004-0000-0000-000019000000}"/>
    <hyperlink ref="C22" r:id="rId27" xr:uid="{00000000-0004-0000-0000-00001A000000}"/>
    <hyperlink ref="C23" r:id="rId28" xr:uid="{00000000-0004-0000-0000-00001B000000}"/>
    <hyperlink ref="C25" r:id="rId29" xr:uid="{00000000-0004-0000-0000-00001C000000}"/>
    <hyperlink ref="C26" r:id="rId30" xr:uid="{00000000-0004-0000-0000-00001D000000}"/>
    <hyperlink ref="C27" r:id="rId31" xr:uid="{00000000-0004-0000-0000-00001E000000}"/>
    <hyperlink ref="C29" r:id="rId32" xr:uid="{00000000-0004-0000-0000-00001F000000}"/>
    <hyperlink ref="C30" r:id="rId33" xr:uid="{00000000-0004-0000-0000-000020000000}"/>
    <hyperlink ref="C31" r:id="rId34" xr:uid="{00000000-0004-0000-0000-000021000000}"/>
    <hyperlink ref="C32" r:id="rId35" xr:uid="{00000000-0004-0000-0000-000022000000}"/>
    <hyperlink ref="C33" r:id="rId36" xr:uid="{00000000-0004-0000-0000-000023000000}"/>
    <hyperlink ref="C34" r:id="rId37" xr:uid="{00000000-0004-0000-0000-000024000000}"/>
    <hyperlink ref="C36" r:id="rId38" xr:uid="{00000000-0004-0000-0000-000025000000}"/>
    <hyperlink ref="C37" r:id="rId39" xr:uid="{00000000-0004-0000-0000-000026000000}"/>
    <hyperlink ref="C39" r:id="rId40" xr:uid="{00000000-0004-0000-0000-000027000000}"/>
    <hyperlink ref="C40" r:id="rId41" xr:uid="{00000000-0004-0000-0000-000028000000}"/>
    <hyperlink ref="C41" r:id="rId42" xr:uid="{00000000-0004-0000-0000-000029000000}"/>
    <hyperlink ref="C46" r:id="rId43" xr:uid="{00000000-0004-0000-0000-00002A000000}"/>
    <hyperlink ref="C47" r:id="rId44" xr:uid="{00000000-0004-0000-0000-00002B000000}"/>
    <hyperlink ref="C48" r:id="rId45" xr:uid="{00000000-0004-0000-0000-00002C000000}"/>
    <hyperlink ref="C49" r:id="rId46" xr:uid="{00000000-0004-0000-0000-00002D000000}"/>
    <hyperlink ref="C50" r:id="rId47" xr:uid="{00000000-0004-0000-0000-00002E000000}"/>
    <hyperlink ref="C51" r:id="rId48" xr:uid="{00000000-0004-0000-0000-00002F000000}"/>
    <hyperlink ref="C54" r:id="rId49" display="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xr:uid="{00000000-0004-0000-0000-000030000000}"/>
    <hyperlink ref="C55" r:id="rId50" display="https://www.tresor.gouv.qc.ca/infrastructures-publiques/tableau-de-bord/?tx_tdbpip_tdbpip%5Bprojet%5D=753&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753&amp;tx_tdbpip_tdbpip%5BcurrentPage%5D=&amp;tx_tdbpip_tdbpip%5Baction%5D=show&amp;tx_tdbpip_tdbpip%5Bcontroller%5D=Projet&amp;cHash=449679a94f4cac5be61b49addc37267b" xr:uid="{00000000-0004-0000-0000-000031000000}"/>
    <hyperlink ref="C56" r:id="rId51" xr:uid="{00000000-0004-0000-0000-000032000000}"/>
    <hyperlink ref="C57" r:id="rId52" xr:uid="{00000000-0004-0000-0000-000033000000}"/>
    <hyperlink ref="C58" r:id="rId53" xr:uid="{00000000-0004-0000-0000-000034000000}"/>
    <hyperlink ref="C59" r:id="rId54" xr:uid="{00000000-0004-0000-0000-000035000000}"/>
    <hyperlink ref="C60" r:id="rId55" xr:uid="{00000000-0004-0000-0000-000036000000}"/>
    <hyperlink ref="C61" r:id="rId56" xr:uid="{00000000-0004-0000-0000-000037000000}"/>
    <hyperlink ref="C62" r:id="rId57" xr:uid="{00000000-0004-0000-0000-000038000000}"/>
    <hyperlink ref="C65" r:id="rId58" xr:uid="{00000000-0004-0000-0000-000039000000}"/>
    <hyperlink ref="C66" r:id="rId59" xr:uid="{00000000-0004-0000-0000-00003A000000}"/>
    <hyperlink ref="C81" r:id="rId60" xr:uid="{00000000-0004-0000-0000-00003B000000}"/>
    <hyperlink ref="C82" r:id="rId61" xr:uid="{00000000-0004-0000-0000-00003C000000}"/>
    <hyperlink ref="C85" r:id="rId62" xr:uid="{00000000-0004-0000-0000-00003D000000}"/>
    <hyperlink ref="C86" r:id="rId63" xr:uid="{00000000-0004-0000-0000-00003E000000}"/>
    <hyperlink ref="C87" r:id="rId64" xr:uid="{00000000-0004-0000-0000-00003F000000}"/>
    <hyperlink ref="C12" r:id="rId65" xr:uid="{00000000-0004-0000-0000-000040000000}"/>
    <hyperlink ref="C13" r:id="rId66" xr:uid="{00000000-0004-0000-0000-000041000000}"/>
    <hyperlink ref="C28" r:id="rId67" xr:uid="{00000000-0004-0000-0000-000042000000}"/>
    <hyperlink ref="C35" r:id="rId68" xr:uid="{00000000-0004-0000-0000-000043000000}"/>
    <hyperlink ref="C42" r:id="rId69" xr:uid="{00000000-0004-0000-0000-000044000000}"/>
    <hyperlink ref="C43" r:id="rId70" xr:uid="{00000000-0004-0000-0000-000045000000}"/>
    <hyperlink ref="C44" r:id="rId71" xr:uid="{00000000-0004-0000-0000-000046000000}"/>
    <hyperlink ref="C67" r:id="rId72" xr:uid="{00000000-0004-0000-0000-000047000000}"/>
    <hyperlink ref="C69" r:id="rId73" xr:uid="{00000000-0004-0000-0000-000048000000}"/>
    <hyperlink ref="C70" r:id="rId74" xr:uid="{00000000-0004-0000-0000-000049000000}"/>
    <hyperlink ref="C71" r:id="rId75" display="https://www.tresor.gouv.qc.ca/infrastructures-publiques/tableau-de-bord/?tx_tdbpip_tdbpip%5Bprojet%5D=571&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1&amp;tx_tdbpip_tdbpip%5BcurrentPage%5D=&amp;tx_tdbpip_tdbpip%5Baction%5D=show&amp;tx_tdbpip_tdbpip%5Bcontroller%5D=Projet&amp;cHash=57eea2df317648d732fdd337569ff4cf" xr:uid="{00000000-0004-0000-0000-00004A000000}"/>
    <hyperlink ref="C72" r:id="rId76" xr:uid="{00000000-0004-0000-0000-00004B000000}"/>
    <hyperlink ref="C73" r:id="rId77" display="https://www.tresor.gouv.qc.ca/infrastructures-publiques/tableau-de-bord/?tx_tdbpip_tdbpip%5Bprojet%5D=574&amp;tx_tdbpip_tdbpip%5BrechercheInfo%5D%5BmotsCles%5D=&amp;tx_tdbpip_tdbpip%5BrechercheInfo%5D%5Bavancement%5D=0&amp;tx_tdbpip_tdbpip%5BrechercheInfo%5D%5Bactivite%5D=0&amp;tx_tdbpip_tdbpip%5BrechercheInfo%5D%5Bstatut%5D=&amp;tx_tdbpip_tdbpip%5BrechercheInfo%5D%5Bregion%5D=0&amp;tx_tdbpip_tdbpip%5BrechercheInfo%5D%5Bnouveau%5D=0&amp;tx_tdbpip_tdbpip%5BrechercheInfo%5D%5Bnumero%5D=574&amp;tx_tdbpip_tdbpip%5BcurrentPage%5D=&amp;tx_tdbpip_tdbpip%5Baction%5D=show&amp;tx_tdbpip_tdbpip%5Bcontroller%5D=Projet&amp;cHash=edd38a646cd1febbb43b3e000424d7fc" xr:uid="{00000000-0004-0000-0000-00004C000000}"/>
    <hyperlink ref="C74" r:id="rId78" xr:uid="{00000000-0004-0000-0000-00004D000000}"/>
    <hyperlink ref="C80" r:id="rId79" xr:uid="{00000000-0004-0000-0000-00004E000000}"/>
    <hyperlink ref="C89" r:id="rId80" xr:uid="{00000000-0004-0000-0000-00004F000000}"/>
    <hyperlink ref="C68" r:id="rId81" xr:uid="{00000000-0004-0000-0000-000050000000}"/>
    <hyperlink ref="C90" r:id="rId82" xr:uid="{7BA3E08E-D312-405B-B4B4-921CEC100929}"/>
    <hyperlink ref="C91" r:id="rId83" xr:uid="{DEEAB1B5-FD69-43FD-8A5D-51F1BAABDA4E}"/>
    <hyperlink ref="C92" r:id="rId84" xr:uid="{A96119CE-498B-4DC3-8B29-3EFD35A7B382}"/>
    <hyperlink ref="C93" r:id="rId85" xr:uid="{E7E09008-8865-4182-ABB2-6A4B56A5D760}"/>
    <hyperlink ref="C95" r:id="rId86" xr:uid="{3255E83C-1E8F-40E8-8CEA-2BD71CFA46F3}"/>
    <hyperlink ref="C96" r:id="rId87" xr:uid="{90D594E6-7EA4-468D-B875-BDB8BB60992C}"/>
    <hyperlink ref="C97" r:id="rId88" xr:uid="{7B5A9223-3768-483A-8575-D3B1B02661DD}"/>
    <hyperlink ref="C98" r:id="rId89" xr:uid="{5F386C52-5AAB-4FA3-8019-7870A209669C}"/>
    <hyperlink ref="C100" r:id="rId90" xr:uid="{7780A9BE-9AF7-4326-93B0-34012583B833}"/>
    <hyperlink ref="C101" r:id="rId91" xr:uid="{DA48788C-5816-4EA5-A094-7643449A0CA6}"/>
    <hyperlink ref="C103" r:id="rId92" xr:uid="{7244CE11-3665-4A56-9D3E-01CE7C387B74}"/>
    <hyperlink ref="C104" r:id="rId93" xr:uid="{9C6464CB-30BB-460D-8E15-8FDC3E9B53EC}"/>
    <hyperlink ref="C105" r:id="rId94" xr:uid="{87F3BCAD-B6B1-4869-BA02-E28CFCBF2507}"/>
    <hyperlink ref="C106" r:id="rId95" display="Reconstruction de l’école secondaire Louis-Philippe-Paré" xr:uid="{1DAD2AFF-518F-4F3F-A7EC-F3762C2397C1}"/>
    <hyperlink ref="C108" r:id="rId96" xr:uid="{4517BB4F-E967-44CB-A2BE-C7AB2E4CB616}"/>
    <hyperlink ref="C109" r:id="rId97" xr:uid="{F611FA96-B871-4A9B-AAAB-3C595D3D0BAF}"/>
    <hyperlink ref="C110" r:id="rId98" xr:uid="{EFA5AF42-B895-4B7C-B4CA-2052629E4910}"/>
    <hyperlink ref="C112" r:id="rId99" xr:uid="{5812D305-72BF-4C93-BEA6-68B894E8FEE9}"/>
    <hyperlink ref="C114" r:id="rId100" xr:uid="{42B4BBF2-0CD3-4DAF-A06B-067412B7582C}"/>
    <hyperlink ref="C115" r:id="rId101" xr:uid="{B0C0BE81-5C7B-467F-A851-B771FEB775D1}"/>
    <hyperlink ref="C118" r:id="rId102" xr:uid="{3EBDF073-FAB0-4921-9B00-ED5A56DF1C30}"/>
    <hyperlink ref="C119" r:id="rId103" xr:uid="{27A1EAAF-4F65-4DED-8206-A1413362ACB4}"/>
    <hyperlink ref="C120" r:id="rId104" xr:uid="{6B1B2900-0972-499D-9671-E9F7FF845D02}"/>
    <hyperlink ref="C122" r:id="rId105" xr:uid="{707A8041-3D58-4788-BF81-5F5813117DC9}"/>
    <hyperlink ref="C125" r:id="rId106" xr:uid="{883ABA8D-DB96-41F6-94B0-68A117C89B02}"/>
    <hyperlink ref="C94" r:id="rId107" xr:uid="{AF05AA7F-1352-4E0A-8753-9C9893FED472}"/>
    <hyperlink ref="C102" r:id="rId108" xr:uid="{D7E8BD02-2BB7-43AC-BC5D-8F43001D9A09}"/>
    <hyperlink ref="C113" r:id="rId109" xr:uid="{2317E93F-C79C-4B91-BD88-C76911817625}"/>
    <hyperlink ref="C116" r:id="rId110" xr:uid="{0570F751-E0EE-48A3-9CAC-F551EBECCEF8}"/>
    <hyperlink ref="C117" r:id="rId111" xr:uid="{EFBF0504-8C4E-4C07-8C63-51F61AD5630B}"/>
    <hyperlink ref="C123" r:id="rId112" xr:uid="{CF8A7964-18EF-463C-B4EF-EE5EA48AD3DE}"/>
    <hyperlink ref="C107" r:id="rId113" xr:uid="{03891BFC-B6DE-41F4-9522-B8B3854DC3B5}"/>
    <hyperlink ref="C127" r:id="rId114" xr:uid="{BF84DA2A-6849-4CB4-B670-CAFC67C47CA4}"/>
    <hyperlink ref="C128" r:id="rId115" xr:uid="{E1F244E1-F8F4-49AE-A6C5-D185F81F75F9}"/>
    <hyperlink ref="C129" r:id="rId116" xr:uid="{899E8671-26D1-498B-A978-1C84B99949AE}"/>
    <hyperlink ref="C130" r:id="rId117" xr:uid="{C1489ADA-7B75-484D-9ECF-A3B4CA3FC7F3}"/>
    <hyperlink ref="C137" r:id="rId118" xr:uid="{7B535C4C-0C4F-40C4-9CF9-42C566C8CB61}"/>
    <hyperlink ref="C138" r:id="rId119" xr:uid="{03627180-76A6-4860-88BF-59CA18DD9DB4}"/>
    <hyperlink ref="C140" r:id="rId120" xr:uid="{7339B081-2542-4ADB-B675-DAD9899559B4}"/>
    <hyperlink ref="C143" r:id="rId121" xr:uid="{514B9486-5167-420F-B2DE-07009BA5719D}"/>
    <hyperlink ref="C156" r:id="rId122" xr:uid="{D07A703C-3BFD-4BBB-9A6C-C2900B11B892}"/>
    <hyperlink ref="C157" r:id="rId123" xr:uid="{F7484748-3779-4E3A-92B6-A8FFC4F8D7E2}"/>
    <hyperlink ref="C158" r:id="rId124" xr:uid="{4801CA49-CC3C-4EE9-909C-7DBF4E33B07D}"/>
    <hyperlink ref="C160" r:id="rId125" xr:uid="{4D739A99-EC55-4A59-96DF-DA5C46A83CDF}"/>
    <hyperlink ref="C164" r:id="rId126" xr:uid="{97E5762B-3BCE-426E-A6E6-9A40BAC86108}"/>
    <hyperlink ref="C165" r:id="rId127" xr:uid="{0C703CC4-1673-4EC2-A618-82B5FE1D8B0F}"/>
    <hyperlink ref="C166" r:id="rId128" xr:uid="{CEDACD21-7A16-4CBD-B0EE-441FF01A56FD}"/>
    <hyperlink ref="C167" r:id="rId129" xr:uid="{011D95E5-566B-4AEC-A6DE-7BC09293231C}"/>
    <hyperlink ref="C171" r:id="rId130" xr:uid="{6B6668FF-C989-498D-9DA7-0B6AF48BEEBC}"/>
    <hyperlink ref="C174" r:id="rId131" xr:uid="{766D2812-DECB-4957-9AD2-82B99C08F902}"/>
    <hyperlink ref="C175" r:id="rId132" xr:uid="{0DC32334-85D3-44C4-9FA1-3BF266F1780B}"/>
    <hyperlink ref="C176" r:id="rId133" xr:uid="{28C667CE-1934-464E-B618-7BEA62841376}"/>
    <hyperlink ref="C136" r:id="rId134" xr:uid="{0B719A7D-BCB8-4D9D-8D4D-4E1E1B209BB7}"/>
    <hyperlink ref="C135" r:id="rId135" xr:uid="{D7330DFF-CDA2-4FF2-BEDA-215DCBC8665E}"/>
    <hyperlink ref="C142" r:id="rId136" xr:uid="{1F473909-057E-4100-9A90-E49D4B20F227}"/>
    <hyperlink ref="C144" r:id="rId137" xr:uid="{C20C5E24-B6B3-4802-A4BA-5228AA98300D}"/>
    <hyperlink ref="C145" r:id="rId138" xr:uid="{77A6B37B-FB7A-41CD-9801-ECE04B42E6F1}"/>
    <hyperlink ref="C146" r:id="rId139" xr:uid="{C8DE2F44-4034-4FA6-87B5-0410AE6109AF}"/>
    <hyperlink ref="C148" r:id="rId140" xr:uid="{31E7E2A0-E1AB-40D7-B6F9-5E1130196EA2}"/>
    <hyperlink ref="C149" r:id="rId141" xr:uid="{644B3EA5-94D4-4AD8-925C-7A7566A98682}"/>
    <hyperlink ref="C150" r:id="rId142" xr:uid="{F9C5310E-792E-406A-B352-6CC921948814}"/>
    <hyperlink ref="C151" r:id="rId143" xr:uid="{1A192BA8-FFE8-4E3B-8388-6176AC0C0D9B}"/>
    <hyperlink ref="C152" r:id="rId144" xr:uid="{46290C8D-9699-4D5A-86CF-389477900140}"/>
    <hyperlink ref="C153" r:id="rId145" xr:uid="{76B6545B-6207-40CE-A674-F5215E9CDF26}"/>
    <hyperlink ref="C154" r:id="rId146" xr:uid="{84804B88-7A28-4157-9952-69682D3FE8E1}"/>
    <hyperlink ref="C155" r:id="rId147" xr:uid="{0454D962-93E9-4865-B9D1-ABFC027E5F3C}"/>
    <hyperlink ref="C161" r:id="rId148" xr:uid="{38C7ECD1-FA26-4FC0-8C9D-E7E4E051307E}"/>
    <hyperlink ref="C168" r:id="rId149" xr:uid="{F6B1E7DC-8F31-4F8E-BDAD-412A7181C2BA}"/>
    <hyperlink ref="C169" r:id="rId150" xr:uid="{E36599F7-5B4E-4C60-883C-8761708F85D8}"/>
    <hyperlink ref="C173" r:id="rId151" xr:uid="{48ABE402-5A88-4F0B-A095-1EFE93B0B4C5}"/>
    <hyperlink ref="C172" r:id="rId152" xr:uid="{B0C7A248-87D8-45A8-BC45-14F4C2A655A6}"/>
    <hyperlink ref="C162" r:id="rId153" xr:uid="{6299E661-CEEA-49DE-8809-CACCD1B72C97}"/>
    <hyperlink ref="C141" r:id="rId154" xr:uid="{4BE17DC8-C517-4E9C-A0DA-EC3363FD1211}"/>
    <hyperlink ref="C177" r:id="rId155" xr:uid="{59A8D0A1-5D26-4478-BE34-1414F40795F5}"/>
    <hyperlink ref="C178" r:id="rId156" xr:uid="{C3C003D5-88BA-4649-8141-151A31209E8F}"/>
    <hyperlink ref="C179" r:id="rId157" xr:uid="{54517470-EEC9-45ED-88AB-8B3BB39093C6}"/>
    <hyperlink ref="C180" r:id="rId158" xr:uid="{7F7B29C8-638D-4E93-938F-94B5E5F2EB19}"/>
    <hyperlink ref="C181" r:id="rId159" xr:uid="{1539513D-DF69-4706-97D8-3213A1F61AE2}"/>
    <hyperlink ref="C186" r:id="rId160" xr:uid="{35E6C5DB-4E52-4E50-8DAF-DB15BA229CD8}"/>
    <hyperlink ref="C188" r:id="rId161" xr:uid="{C710C6B1-B29D-4461-B5B4-24A8CDE6F93B}"/>
    <hyperlink ref="C183" r:id="rId162" xr:uid="{85CB922E-9D96-4056-81EF-59DE7A88E186}"/>
    <hyperlink ref="C189" r:id="rId163" xr:uid="{50F061F1-5C37-414F-9FB3-168BE95819F8}"/>
    <hyperlink ref="C190" r:id="rId164" xr:uid="{7BE9DC43-422F-40AC-B5B0-80F883AC4F1E}"/>
    <hyperlink ref="C187" r:id="rId165" xr:uid="{4953C89F-640B-41D1-BCAF-8D1F215DE8DB}"/>
  </hyperlinks>
  <printOptions horizontalCentered="1"/>
  <pageMargins left="0.51181102362204722" right="0.59055118110236227" top="0.62992125984251968" bottom="0.74803149606299213" header="0.31496062992125984" footer="0.31496062992125984"/>
  <pageSetup paperSize="5" scale="56" fitToHeight="0" orientation="landscape" r:id="rId166"/>
  <headerFooter>
    <oddFooter>&amp;CPage &amp;P de &amp;N&amp;R&amp;G</oddFooter>
  </headerFooter>
  <rowBreaks count="8" manualBreakCount="8">
    <brk id="18" max="17" man="1"/>
    <brk id="28" max="17" man="1"/>
    <brk id="38" max="17" man="1"/>
    <brk id="50" max="17" man="1"/>
    <brk id="59" max="17" man="1"/>
    <brk id="69" max="17" man="1"/>
    <brk id="78" max="17" man="1"/>
    <brk id="87" max="17" man="1"/>
  </rowBreaks>
  <legacyDrawingHF r:id="rId167"/>
  <extLst>
    <ext xmlns:x14="http://schemas.microsoft.com/office/spreadsheetml/2009/9/main" uri="{CCE6A557-97BC-4b89-ADB6-D9C93CAAB3DF}">
      <x14:dataValidations xmlns:xm="http://schemas.microsoft.com/office/excel/2006/main" xWindow="398" yWindow="602" count="5">
        <x14:dataValidation type="list" showInputMessage="1" showErrorMessage="1" error="L'état d'avancement doit appartenir à la liste" prompt="Sélectionnez l'état d'avancement du projet" xr:uid="{00000000-0002-0000-0000-000004000000}">
          <x14:formula1>
            <xm:f>#REF!</xm:f>
          </x14:formula1>
          <xm:sqref>E85:E89 E9:E10 E12:E83</xm:sqref>
        </x14:dataValidation>
        <x14:dataValidation type="list" showInputMessage="1" showErrorMessage="1" errorTitle="Erreur" error="Le jalon doit être sélectionné depuis la liste pré-établie" prompt="Sélectionner le dernier jalon atteint" xr:uid="{00000000-0002-0000-0000-000005000000}">
          <x14:formula1>
            <xm:f>#REF!</xm:f>
          </x14:formula1>
          <xm:sqref>I9:I89</xm:sqref>
        </x14:dataValidation>
        <x14:dataValidation type="list" showInputMessage="1" showErrorMessage="1" errorTitle="Erreur" error="Le jalon doit être sélectionné depuis la liste pré-établie" prompt="Sélectionner le dernier jalon atteint" xr:uid="{00000000-0002-0000-0000-000007000000}">
          <x14:formula1>
            <xm:f>#REF!</xm:f>
          </x14:formula1>
          <xm:sqref>K64:K89 K9:K62</xm:sqref>
        </x14:dataValidation>
        <x14:dataValidation type="list" showInputMessage="1" showErrorMessage="1" errorTitle="Erreur" error="Le jalon doit être sélectionné depuis la liste pré-établie" prompt="Sélectionner le dernier jalon atteint" xr:uid="{00000000-0002-0000-0000-000008000000}">
          <x14:formula1>
            <xm:f>#REF!</xm:f>
          </x14:formula1>
          <xm:sqref>O67:O89 O17:O65 O9:O14</xm:sqref>
        </x14:dataValidation>
        <x14:dataValidation type="list" showInputMessage="1" showErrorMessage="1" errorTitle="Erreur" error="Le jalon doit être sélectionné depuis la liste pré-établie" prompt="Sélectionner le dernier jalon atteint" xr:uid="{00000000-0002-0000-0000-000009000000}">
          <x14:formula1>
            <xm:f>#REF!</xm:f>
          </x14:formula1>
          <xm:sqref>M9:M89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3E42D2DA70B847BA2546D467C21F41" ma:contentTypeVersion="4" ma:contentTypeDescription="Create a new document." ma:contentTypeScope="" ma:versionID="2155e07a08d0b2e6303076c8e4575318">
  <xsd:schema xmlns:xsd="http://www.w3.org/2001/XMLSchema" xmlns:xs="http://www.w3.org/2001/XMLSchema" xmlns:p="http://schemas.microsoft.com/office/2006/metadata/properties" xmlns:ns2="400f23f8-023c-4cf4-bba1-4acb8a72b1a6" xmlns:ns3="4397a3be-b646-40b3-9809-3dcca8ee48df" targetNamespace="http://schemas.microsoft.com/office/2006/metadata/properties" ma:root="true" ma:fieldsID="cfe49a36dd587851f7d34fe0cffc4388" ns2:_="" ns3:_="">
    <xsd:import namespace="400f23f8-023c-4cf4-bba1-4acb8a72b1a6"/>
    <xsd:import namespace="4397a3be-b646-40b3-9809-3dcca8ee48d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f23f8-023c-4cf4-bba1-4acb8a72b1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97a3be-b646-40b3-9809-3dcca8ee48d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79EC5E-7E4B-460B-95FF-550ED7F17EF4}">
  <ds:schemaRefs>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http://www.w3.org/XML/1998/namespace"/>
    <ds:schemaRef ds:uri="400f23f8-023c-4cf4-bba1-4acb8a72b1a6"/>
    <ds:schemaRef ds:uri="http://schemas.openxmlformats.org/package/2006/metadata/core-properties"/>
    <ds:schemaRef ds:uri="4397a3be-b646-40b3-9809-3dcca8ee48df"/>
    <ds:schemaRef ds:uri="http://schemas.microsoft.com/office/2006/metadata/properties"/>
  </ds:schemaRefs>
</ds:datastoreItem>
</file>

<file path=customXml/itemProps2.xml><?xml version="1.0" encoding="utf-8"?>
<ds:datastoreItem xmlns:ds="http://schemas.openxmlformats.org/officeDocument/2006/customXml" ds:itemID="{01E2BB43-DD5E-48D8-AC1F-4E4713A024B7}">
  <ds:schemaRefs>
    <ds:schemaRef ds:uri="http://schemas.microsoft.com/sharepoint/v3/contenttype/forms"/>
  </ds:schemaRefs>
</ds:datastoreItem>
</file>

<file path=customXml/itemProps3.xml><?xml version="1.0" encoding="utf-8"?>
<ds:datastoreItem xmlns:ds="http://schemas.openxmlformats.org/officeDocument/2006/customXml" ds:itemID="{69FC3C64-7391-4FDA-B1B3-698237A4A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f23f8-023c-4cf4-bba1-4acb8a72b1a6"/>
    <ds:schemaRef ds:uri="4397a3be-b646-40b3-9809-3dcca8ee48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Semestrielle - Mai 2022</vt:lpstr>
      <vt:lpstr>'Semestrielle - Mai 2022'!_MailAutoSig</vt:lpstr>
      <vt:lpstr>'Semestrielle - Mai 2022'!Impression_des_titres</vt:lpstr>
      <vt:lpstr>'Semestrielle - Mai 2022'!Zone_d_impression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Reddition de comptes semestrielle sur la Loi concernant l'accélération de certains projets d'infrastructure (Ministère de la Santé et des Services sociaux)</dc:title>
  <dc:subject/>
  <dc:creator>Monique Marceau;Secrétariat du Conseil du trésor</dc:creator>
  <cp:keywords/>
  <dc:description/>
  <cp:lastModifiedBy>Geneviève Rhéaume</cp:lastModifiedBy>
  <cp:revision/>
  <dcterms:created xsi:type="dcterms:W3CDTF">2021-01-14T16:51:12Z</dcterms:created>
  <dcterms:modified xsi:type="dcterms:W3CDTF">2022-06-01T14:08:47Z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0x0101008D3E42D2DA70B847BA2546D467C21F41</vt:lpwstr>
  </property>
  <property fmtid="{D5CDD505-2E9C-101B-9397-08002B2CF9AE}" pid="4" name="MSIP_Label_6a7d8d5d-78e2-4a62-9fcd-016eb5e4c57c_Enabled">
    <vt:lpwstr>true</vt:lpwstr>
  </property>
  <property fmtid="{D5CDD505-2E9C-101B-9397-08002B2CF9AE}" pid="5" name="MSIP_Label_6a7d8d5d-78e2-4a62-9fcd-016eb5e4c57c_SetDate">
    <vt:lpwstr>2022-04-12T11:48:55Z</vt:lpwstr>
  </property>
  <property fmtid="{D5CDD505-2E9C-101B-9397-08002B2CF9AE}" pid="6" name="MSIP_Label_6a7d8d5d-78e2-4a62-9fcd-016eb5e4c57c_Method">
    <vt:lpwstr>Standard</vt:lpwstr>
  </property>
  <property fmtid="{D5CDD505-2E9C-101B-9397-08002B2CF9AE}" pid="7" name="MSIP_Label_6a7d8d5d-78e2-4a62-9fcd-016eb5e4c57c_Name">
    <vt:lpwstr>Général</vt:lpwstr>
  </property>
  <property fmtid="{D5CDD505-2E9C-101B-9397-08002B2CF9AE}" pid="8" name="MSIP_Label_6a7d8d5d-78e2-4a62-9fcd-016eb5e4c57c_SiteId">
    <vt:lpwstr>06e1fe28-5f8b-4075-bf6c-ae24be1a7992</vt:lpwstr>
  </property>
  <property fmtid="{D5CDD505-2E9C-101B-9397-08002B2CF9AE}" pid="9" name="MSIP_Label_6a7d8d5d-78e2-4a62-9fcd-016eb5e4c57c_ActionId">
    <vt:lpwstr>74fa8945-7f84-404e-be31-e66a657c91a1</vt:lpwstr>
  </property>
  <property fmtid="{D5CDD505-2E9C-101B-9397-08002B2CF9AE}" pid="10" name="MSIP_Label_6a7d8d5d-78e2-4a62-9fcd-016eb5e4c57c_ContentBits">
    <vt:lpwstr>0</vt:lpwstr>
  </property>
</Properties>
</file>