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R:\SSIP\16000 Infra_ pub\16500 Investis infra\C- DGSGI\DIG\LACPI-PL66\Novembre 2022\Réponses\Version finale\"/>
    </mc:Choice>
  </mc:AlternateContent>
  <xr:revisionPtr revIDLastSave="0" documentId="8_{71220A48-E57D-4422-82D2-F853CA931260}" xr6:coauthVersionLast="47" xr6:coauthVersionMax="47" xr10:uidLastSave="{00000000-0000-0000-0000-000000000000}"/>
  <bookViews>
    <workbookView xWindow="-110" yWindow="-110" windowWidth="19420" windowHeight="10420" xr2:uid="{6F6A6FF4-1516-47F9-9392-A3D3BBBAACAB}"/>
  </bookViews>
  <sheets>
    <sheet name="Semestrielle - Novembre 2022" sheetId="1" r:id="rId1"/>
  </sheets>
  <definedNames>
    <definedName name="_xlnm._FilterDatabase" localSheetId="0" hidden="1">'Semestrielle - Novembre 2022'!$A$8:$P$190</definedName>
    <definedName name="_MailAutoSig" localSheetId="0">'Semestrielle - Novembre 2022'!$G$7</definedName>
    <definedName name="_xlnm.Print_Titles" localSheetId="0">'Semestrielle - Novembre 2022'!$4:$8</definedName>
    <definedName name="_xlnm.Print_Area" localSheetId="0">'Semestrielle - Novembre 2022'!$A$3:$P$206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9" i="1" l="1"/>
  <c r="G86" i="1"/>
  <c r="G85" i="1"/>
  <c r="G83" i="1"/>
  <c r="G82" i="1"/>
  <c r="H81" i="1"/>
  <c r="G81" i="1" s="1"/>
  <c r="G80" i="1"/>
  <c r="G79" i="1"/>
  <c r="G78" i="1"/>
  <c r="G77" i="1"/>
  <c r="G67" i="1"/>
  <c r="G65" i="1"/>
  <c r="G64" i="1"/>
  <c r="G63" i="1"/>
  <c r="G62" i="1"/>
  <c r="G61" i="1"/>
  <c r="G60" i="1"/>
  <c r="G59" i="1"/>
  <c r="G58" i="1"/>
  <c r="G57" i="1"/>
  <c r="H56" i="1"/>
  <c r="G56" i="1" s="1"/>
  <c r="G55" i="1"/>
  <c r="G54" i="1"/>
  <c r="G46" i="1"/>
  <c r="G45" i="1"/>
  <c r="G42" i="1"/>
  <c r="G39" i="1"/>
  <c r="G38" i="1"/>
  <c r="G37" i="1"/>
  <c r="G36" i="1"/>
  <c r="G35" i="1"/>
  <c r="G31" i="1"/>
  <c r="G29" i="1"/>
  <c r="G28" i="1"/>
  <c r="G27" i="1"/>
  <c r="G26" i="1"/>
  <c r="G25" i="1"/>
  <c r="G24" i="1"/>
  <c r="G21" i="1"/>
  <c r="G15" i="1"/>
  <c r="G12" i="1"/>
  <c r="G11" i="1"/>
  <c r="G9" i="1"/>
</calcChain>
</file>

<file path=xl/sharedStrings.xml><?xml version="1.0" encoding="utf-8"?>
<sst xmlns="http://schemas.openxmlformats.org/spreadsheetml/2006/main" count="934" uniqueCount="355">
  <si>
    <t>Identification du projet</t>
  </si>
  <si>
    <t xml:space="preserve">État d'avancement du projet </t>
  </si>
  <si>
    <t>Ministère</t>
  </si>
  <si>
    <t># Projet</t>
  </si>
  <si>
    <r>
      <t xml:space="preserve">Nom du projet </t>
    </r>
    <r>
      <rPr>
        <vertAlign val="superscript"/>
        <sz val="12"/>
        <color theme="1"/>
        <rFont val="Arial"/>
        <family val="2"/>
      </rPr>
      <t>1</t>
    </r>
  </si>
  <si>
    <t>Région</t>
  </si>
  <si>
    <t xml:space="preserve">Étape 
(étude, planification, réalisation, terminé) </t>
  </si>
  <si>
    <r>
      <t xml:space="preserve">Investissements à venir </t>
    </r>
    <r>
      <rPr>
        <vertAlign val="superscript"/>
        <sz val="12"/>
        <color theme="1"/>
        <rFont val="Arial"/>
        <family val="2"/>
      </rPr>
      <t>2,3</t>
    </r>
    <r>
      <rPr>
        <sz val="12"/>
        <color theme="1"/>
        <rFont val="Arial"/>
        <family val="2"/>
      </rPr>
      <t xml:space="preserve">
(en M$) </t>
    </r>
  </si>
  <si>
    <r>
      <t xml:space="preserve">Investissements totaux </t>
    </r>
    <r>
      <rPr>
        <vertAlign val="superscript"/>
        <sz val="12"/>
        <color theme="1"/>
        <rFont val="Arial"/>
        <family val="2"/>
      </rPr>
      <t>2,3</t>
    </r>
    <r>
      <rPr>
        <sz val="12"/>
        <color theme="1"/>
        <rFont val="Arial"/>
        <family val="2"/>
      </rPr>
      <t xml:space="preserve">
(en M$)</t>
    </r>
  </si>
  <si>
    <r>
      <t>Dernier jalon atteint 
de la mesure relative 
à l'acquisition de biens (expropriation)</t>
    </r>
    <r>
      <rPr>
        <vertAlign val="superscript"/>
        <sz val="12"/>
        <color theme="1"/>
        <rFont val="Arial"/>
        <family val="2"/>
      </rPr>
      <t>4</t>
    </r>
  </si>
  <si>
    <t xml:space="preserve">Date 
(AAAA-MM) </t>
  </si>
  <si>
    <r>
      <t>Dernier jalon atteint 
de la mesure relative 
à l'occupation du domaine de l'État
(droits nécessaires 
à la réalisation 
des travaux)</t>
    </r>
    <r>
      <rPr>
        <vertAlign val="superscript"/>
        <sz val="12"/>
        <rFont val="Arial"/>
        <family val="2"/>
      </rPr>
      <t>4</t>
    </r>
  </si>
  <si>
    <r>
      <t xml:space="preserve">Dernier jalon atteint de la mesure relative à l'environnement </t>
    </r>
    <r>
      <rPr>
        <vertAlign val="superscript"/>
        <sz val="12"/>
        <rFont val="Arial"/>
        <family val="2"/>
      </rPr>
      <t>4</t>
    </r>
  </si>
  <si>
    <r>
      <t xml:space="preserve">Dernier jalon atteint de la mesure relative à l'aménagement 
et urbanisme </t>
    </r>
    <r>
      <rPr>
        <vertAlign val="superscript"/>
        <sz val="12"/>
        <rFont val="Arial"/>
        <family val="2"/>
      </rPr>
      <t>4</t>
    </r>
  </si>
  <si>
    <t>Ministère de la Santé et des Services sociaux</t>
  </si>
  <si>
    <t>1</t>
  </si>
  <si>
    <t>Construction - Maison des aînés - Rouyn-Noranda</t>
  </si>
  <si>
    <t>08-Abitibi-Témiscamingue</t>
  </si>
  <si>
    <t>En réalisation</t>
  </si>
  <si>
    <t>2</t>
  </si>
  <si>
    <t>Construction - Maison des aînés – Val-d'Or</t>
  </si>
  <si>
    <t>3</t>
  </si>
  <si>
    <t>Construction Maison des aînés Palmarolle</t>
  </si>
  <si>
    <t>4</t>
  </si>
  <si>
    <t>Construction d’un centre d’hébergement et de soins de longue durée (CHSLD) à Macamic</t>
  </si>
  <si>
    <t>5</t>
  </si>
  <si>
    <t>Agrandissement et réaménagement de l’urgence et des soins intensifs de l’Hôpital Hôtel-Dieu d’Amos</t>
  </si>
  <si>
    <t>En planification</t>
  </si>
  <si>
    <t/>
  </si>
  <si>
    <t>Construction – Maison des aînés – Rimouski</t>
  </si>
  <si>
    <t>01-Bas-Saint-Laurent</t>
  </si>
  <si>
    <r>
      <t xml:space="preserve">nd </t>
    </r>
    <r>
      <rPr>
        <vertAlign val="superscript"/>
        <sz val="12"/>
        <color theme="1"/>
        <rFont val="Arial"/>
        <family val="2"/>
      </rPr>
      <t>5</t>
    </r>
  </si>
  <si>
    <t>7</t>
  </si>
  <si>
    <t>Construction – Maison des aînés – Québec secteur Sainte-Foy</t>
  </si>
  <si>
    <t>03-Capitale-Nationale</t>
  </si>
  <si>
    <t>Avis de projet notifié</t>
  </si>
  <si>
    <t>8</t>
  </si>
  <si>
    <t>Construction – Maison des aînés – Québec secteur Lebourgneuf</t>
  </si>
  <si>
    <t>9</t>
  </si>
  <si>
    <t>Construction – Maison des aînés – Saint-Hilarion</t>
  </si>
  <si>
    <t>10</t>
  </si>
  <si>
    <t>Construction – Maison des aînés – Portneuf</t>
  </si>
  <si>
    <t>Mesure complétée</t>
  </si>
  <si>
    <t>11</t>
  </si>
  <si>
    <t>Reconstruction du Centre d’hébergement et de soins de longue durée (CHSLD) Saint-Augustin à Québec</t>
  </si>
  <si>
    <t>12</t>
  </si>
  <si>
    <t>Agrandissement et réaménagement de l’Hôpital de La Malbaie</t>
  </si>
  <si>
    <t>13</t>
  </si>
  <si>
    <t>Construction – Maison des aînés – Drummondville</t>
  </si>
  <si>
    <t>17-Centre-du-Québec</t>
  </si>
  <si>
    <t>14</t>
  </si>
  <si>
    <t>Construction – Maison des aînés – Arthabaska-et-de-l’Érable</t>
  </si>
  <si>
    <r>
      <t>47</t>
    </r>
    <r>
      <rPr>
        <vertAlign val="superscript"/>
        <sz val="12"/>
        <color theme="1"/>
        <rFont val="Arial"/>
        <family val="2"/>
      </rPr>
      <t xml:space="preserve"> 6</t>
    </r>
  </si>
  <si>
    <t>Construction – Maison des aînés – Trois-Rivières</t>
  </si>
  <si>
    <t>04-Mauricie</t>
  </si>
  <si>
    <t>15</t>
  </si>
  <si>
    <t>Agrandissement et réaménagement de l’Hôtel-Dieu d’Arthabaska</t>
  </si>
  <si>
    <t>16</t>
  </si>
  <si>
    <t>Construction – Maison des aînés – Lévis ouest</t>
  </si>
  <si>
    <t>12-Chaudière-Appalaches</t>
  </si>
  <si>
    <t>17</t>
  </si>
  <si>
    <t>Construction – Maison des aînés – Thetford Mines secteur Black Lake</t>
  </si>
  <si>
    <t>18</t>
  </si>
  <si>
    <t>Construction – Maison des aînés – Saint-Martin-de-Beauce</t>
  </si>
  <si>
    <t>19</t>
  </si>
  <si>
    <t>Modernisation de l’urgence de l’Hôpital de Thetford Mines</t>
  </si>
  <si>
    <t>20</t>
  </si>
  <si>
    <t>Construction – Maison des aînés – Baie-Comeau</t>
  </si>
  <si>
    <t>09-Côte-Nord</t>
  </si>
  <si>
    <t>21</t>
  </si>
  <si>
    <t>Construction – Maison des aînés – Havre-Saint-Pierre</t>
  </si>
  <si>
    <t>22</t>
  </si>
  <si>
    <t>Construction – Maison des aînés – Magog</t>
  </si>
  <si>
    <t>05-Estrie</t>
  </si>
  <si>
    <t>23</t>
  </si>
  <si>
    <t>Construction – Maison des aînés – Sherbrooke</t>
  </si>
  <si>
    <t>24</t>
  </si>
  <si>
    <t>Construction – Maison des aînés – Granby</t>
  </si>
  <si>
    <t>25</t>
  </si>
  <si>
    <t>Construction – Maison des aînés – Coaticook</t>
  </si>
  <si>
    <t>26</t>
  </si>
  <si>
    <t>Construction d’un centre d’hébergement et de soins de longue durée (CHSLD) à Lac-Mégantic</t>
  </si>
  <si>
    <t>27</t>
  </si>
  <si>
    <t>Construction – Maison des aînés – Îles-de-la-Madeleine</t>
  </si>
  <si>
    <t>11-Gaspésie–Îles-de-la-Madeleine</t>
  </si>
  <si>
    <t>28</t>
  </si>
  <si>
    <t>Construction – Maison des aînés – Rivière-au-Renard</t>
  </si>
  <si>
    <t>29</t>
  </si>
  <si>
    <t>Agrandissement et rénovation du Centre d’hébergement et de soins de longue durée (CHLSD) du Rocher-Percé à Chandler</t>
  </si>
  <si>
    <t>30</t>
  </si>
  <si>
    <t>Construction – Maison des aînés – Mascouche</t>
  </si>
  <si>
    <t>14-Lanaudière</t>
  </si>
  <si>
    <t>31</t>
  </si>
  <si>
    <t>Construction – Maison des aînés – L’Assomption</t>
  </si>
  <si>
    <t>32</t>
  </si>
  <si>
    <t>Construction – Maison des aînés – Repentigny</t>
  </si>
  <si>
    <t>33</t>
  </si>
  <si>
    <t>Construction d’un centre d’hébergement et de soins de longue durée (CHSLD) à Sainte-Élisabeth</t>
  </si>
  <si>
    <t>34</t>
  </si>
  <si>
    <t>Reconstruction du Centre d’hébergement et de soins de longue durée (CHSLD) Parphilia-Ferland à Saint-Charles-Borromée</t>
  </si>
  <si>
    <t>35</t>
  </si>
  <si>
    <t>Reconstruction du Centre d’hébergement et de soins de longue durée (CHSLD) Saint-Eusèbe à Joliette</t>
  </si>
  <si>
    <t>36</t>
  </si>
  <si>
    <t>Agrandissement de l’Hôpital Pierre-Le Gardeur</t>
  </si>
  <si>
    <t>37</t>
  </si>
  <si>
    <t>Construction – Maison des aînés – Mirabel centre</t>
  </si>
  <si>
    <t>15-Laurentides</t>
  </si>
  <si>
    <t>38</t>
  </si>
  <si>
    <t>Construction – Maison des aînés – Blainville</t>
  </si>
  <si>
    <t>40</t>
  </si>
  <si>
    <t>Construction – Maison des aînés – Sainte-Anne-des-Plaines</t>
  </si>
  <si>
    <t>41</t>
  </si>
  <si>
    <t>Construction – Maison des aînés – Prévost</t>
  </si>
  <si>
    <t>42</t>
  </si>
  <si>
    <t>Construction – Maison des aînés – Sainte-Agathe-des-Monts</t>
  </si>
  <si>
    <t>39</t>
  </si>
  <si>
    <t>Construction – Maison des aînés – Labelle</t>
  </si>
  <si>
    <t>43</t>
  </si>
  <si>
    <t>Construction d’un centre d’hébergement et de soins de longue durée (CHSLD) à Argenteuil</t>
  </si>
  <si>
    <t>44</t>
  </si>
  <si>
    <t>Modernisation et agrandissement de l’urgence de l’Hôpital de Saint-Eustache et ajout d’unités de soins</t>
  </si>
  <si>
    <t>À l'étude</t>
  </si>
  <si>
    <t>45</t>
  </si>
  <si>
    <t>Construction – Maison des aînés – Laval secteur 
Chomedey 1</t>
  </si>
  <si>
    <t>13-Laval</t>
  </si>
  <si>
    <t>46</t>
  </si>
  <si>
    <t>Construction – Maison des aînés – Laval secteur 
Chomedey 2</t>
  </si>
  <si>
    <t>48</t>
  </si>
  <si>
    <t>Construction – Maison des aînés – Carignan</t>
  </si>
  <si>
    <t>16-Montérégie</t>
  </si>
  <si>
    <t>49</t>
  </si>
  <si>
    <t>Construction – Maison des aînés – Saint-Jean-sur-Richelieu</t>
  </si>
  <si>
    <t>50</t>
  </si>
  <si>
    <t>Construction – Maison des aînés – Châteauguay</t>
  </si>
  <si>
    <t>51</t>
  </si>
  <si>
    <t>Construction – Maison des aînés – Salaberry-de-Valleyfield</t>
  </si>
  <si>
    <t>52</t>
  </si>
  <si>
    <t>Construction – Maison des aînés – Longueuil</t>
  </si>
  <si>
    <t>53</t>
  </si>
  <si>
    <t>Construction – Maison des aînés – Saint-Amable</t>
  </si>
  <si>
    <t>54</t>
  </si>
  <si>
    <t>Construction – Maison des aînés – Beloeil</t>
  </si>
  <si>
    <t>55</t>
  </si>
  <si>
    <t>Construction d'un hôpital à Vaudreuil-Soulanges</t>
  </si>
  <si>
    <t>56</t>
  </si>
  <si>
    <t>Construction de l’Optilab pour le Centre intégré de santé et de services sociaux (CISSS) de la Montérégie-Centre</t>
  </si>
  <si>
    <t>57</t>
  </si>
  <si>
    <t>Construction – Maison des aînés – Ouest de Montréal</t>
  </si>
  <si>
    <t>06-Montréal</t>
  </si>
  <si>
    <t>58</t>
  </si>
  <si>
    <t>Construction – Maison des aînés – Nord de Montréal</t>
  </si>
  <si>
    <t>59</t>
  </si>
  <si>
    <t>Agrandissement du Centre d’hébergement et de soins de longue durée (CHSLD) Henri-Bradet</t>
  </si>
  <si>
    <t>60</t>
  </si>
  <si>
    <t>Reconstruction du Centre d’hébergement et de soins de longue durée (CHSLD) Jeanne-Le Ber</t>
  </si>
  <si>
    <t>61</t>
  </si>
  <si>
    <t>Reconstruction du Centre d’hébergement et de soins de longue durée (CHSLD) Rousselot</t>
  </si>
  <si>
    <t>62</t>
  </si>
  <si>
    <t>Reconstruction du Centre d’hébergement et de soins de longue durée (CHSLD) Nicolet</t>
  </si>
  <si>
    <t>63</t>
  </si>
  <si>
    <t>Reconstruction du Centre d’hébergement et de soins de longue durée (CHSLD)
David-Benjamin-Viger</t>
  </si>
  <si>
    <t>64</t>
  </si>
  <si>
    <t>Reconstruction du Centre d’hébergement et de soins de longue durée (CHSLD) de LaSalle</t>
  </si>
  <si>
    <t>65</t>
  </si>
  <si>
    <t>Reconstruction du Centre d’hébergement et de soins de longue durée (CHSLD)
Grace Dart</t>
  </si>
  <si>
    <t>66</t>
  </si>
  <si>
    <t>Reconstruction du Centre d’hébergement et de soins de longue durée (CHSLD) de Dorval</t>
  </si>
  <si>
    <t>67</t>
  </si>
  <si>
    <t>Modernisation des unités de soins du Centre hospitalier de St. Mary</t>
  </si>
  <si>
    <t>68</t>
  </si>
  <si>
    <t>Modernisation de l’urgence de l’Hôpital Fleury</t>
  </si>
  <si>
    <t>69</t>
  </si>
  <si>
    <t>Agrandissement et réaménagement du bloc opératoire et de l’unité de retraitement des dispositifs médicaux de l’Hôpital Santa Cabrini</t>
  </si>
  <si>
    <t>70</t>
  </si>
  <si>
    <t>Agrandissement et modernisation de l’Hôpital de Lachine du Centre universitaire de santé McGill</t>
  </si>
  <si>
    <t>71</t>
  </si>
  <si>
    <t>Agrandissement et modernisation de l’Hôpital de Verdun</t>
  </si>
  <si>
    <t>72</t>
  </si>
  <si>
    <t>Réaménagement du Centre de réadaptation pour les jeunes en difficulté d’adaptation Dominique-Savio à Montréal dans l’arrondissement d’Ahuntsic-Cartierville</t>
  </si>
  <si>
    <t>73</t>
  </si>
  <si>
    <t>Construction – Maison des aînés – Est de Gatineau</t>
  </si>
  <si>
    <t>07-Outaouais</t>
  </si>
  <si>
    <t>74</t>
  </si>
  <si>
    <t>Construction – Maison des aînés – Gatineau</t>
  </si>
  <si>
    <t>75</t>
  </si>
  <si>
    <t>Construction d’un centre d’hébergement et de soins de longue durée (CHSLD) à Maniwaki</t>
  </si>
  <si>
    <t>76</t>
  </si>
  <si>
    <t>Construction de plus de 170 lits en milieu hospitalier en Outaouais</t>
  </si>
  <si>
    <t>77</t>
  </si>
  <si>
    <t>Construction – Maison des aînés – Alma</t>
  </si>
  <si>
    <t>02-Saguenay–Lac-Saint-Jean</t>
  </si>
  <si>
    <t>78</t>
  </si>
  <si>
    <t>Construction – Maison des aînés – Saguenay</t>
  </si>
  <si>
    <t>79</t>
  </si>
  <si>
    <t>Construction – Maison des aînés – Roberval</t>
  </si>
  <si>
    <t>80</t>
  </si>
  <si>
    <t>Agrandissement du bloc opératoire de l’Hôpital de Chicoutimi</t>
  </si>
  <si>
    <t>81</t>
  </si>
  <si>
    <t>Agrandissement du bloc opératoire de l’Hôpital de Dolbeau-Mistassini</t>
  </si>
  <si>
    <t>Ministère de l'Éducation</t>
  </si>
  <si>
    <t>Construction d’une école primaire 4-3-18 à Rimouski (Lab-École)</t>
  </si>
  <si>
    <t>Construction d’une école secondaire à Québec dans l’arrondissement de Charlesbourg</t>
  </si>
  <si>
    <t>Déclaration de projet transmise au MELCC, au MFFP et à la municipalité où est situé le projet (art.28,29,33)</t>
  </si>
  <si>
    <t>Construction d’une école secondaire à Drummondville</t>
  </si>
  <si>
    <t>Construction d’une école secondaire à Terrebonne</t>
  </si>
  <si>
    <t>Construction d’une école primaire 2-12 sur le territoire du Centre de services scolaire des Laurentides</t>
  </si>
  <si>
    <t>Construction d’une école secondaire à Mirabel</t>
  </si>
  <si>
    <t>Construction d’une école secondaire à Saint-Jérôme</t>
  </si>
  <si>
    <t>Construction d’une école secondaire à Laval</t>
  </si>
  <si>
    <t>Construction d’une école spécialisée pouvant accueillir la clientèle handicapée de l’école Alphonse-Desjardins</t>
  </si>
  <si>
    <t>Avis d'information transmis</t>
  </si>
  <si>
    <t>Autorisations nécessaires (permis, certificat, etc.) obtenues</t>
  </si>
  <si>
    <t>Construction d’un centre de formation aux adultes sur le territoire du Centre de services scolaire de Laval</t>
  </si>
  <si>
    <t>Construction d’une école primaire 6-18 sur le territoire du Centre de services scolaire des Patriotes</t>
  </si>
  <si>
    <t>Construction d’une école primaire 6-18-2 sur le territoire du Centre de services scolaire des Grandes-Seigneuries</t>
  </si>
  <si>
    <t>Construction d’une école primaire à Brossard (secteur Rome)</t>
  </si>
  <si>
    <t>Avis de transfert de propriété publié</t>
  </si>
  <si>
    <t>Construction d’une école primaire 6-18 sur le territoire du Centre de services scolaire de Saint-Hyacinthe</t>
  </si>
  <si>
    <t>Projet réputé autorisé et conforme à la réglementation en raison de la déclaration publique de projet</t>
  </si>
  <si>
    <t>Agrandissement et réaménagement de l’école secondaire Jacques-Leber à Saint-Constant</t>
  </si>
  <si>
    <t>Agrandissement et réaménagement de l’école secondaire Pierre-Bédard à Saint-Rémi</t>
  </si>
  <si>
    <r>
      <t xml:space="preserve">98 </t>
    </r>
    <r>
      <rPr>
        <vertAlign val="superscript"/>
        <sz val="12"/>
        <color theme="1"/>
        <rFont val="Arial"/>
        <family val="2"/>
      </rPr>
      <t>7</t>
    </r>
  </si>
  <si>
    <t>École secondaire Louis-Philippe-Paré du centre de services scolaire des Grandes-Seigneries - Châteauguay - Construction</t>
  </si>
  <si>
    <t>École de formation professionnelle de Châteauguay du centre de services scolaires des Grandes-Seigneuries - Construction</t>
  </si>
  <si>
    <t>Construction d’une école secondaire à Vaudreuil-Dorion</t>
  </si>
  <si>
    <t>Construction d’une école secondaire à Saint-Zotique</t>
  </si>
  <si>
    <t>Agrandissement de l’école secondaire de la Magdeleine à La Prairie</t>
  </si>
  <si>
    <t>Construction du Centre de formation professionnelle pour l’Atelier-école Les Cèdres</t>
  </si>
  <si>
    <t>Construction d’une école primaire et secondaire à Montréal sur l’Île des Soeurs</t>
  </si>
  <si>
    <t>Construction d’une école primaire 3-18 sur le territoire du Centre de services scolaire de la Pointe-de-l’Île</t>
  </si>
  <si>
    <t>Permission temporaire octroyée</t>
  </si>
  <si>
    <t>Construction d’une école primaire 6-36 sur le territoire du Centre de services scolaire de la Pointe-de-l’Île</t>
  </si>
  <si>
    <t>Libération des lieux débutée</t>
  </si>
  <si>
    <t>Construction d’une école primaire 8-21 sur le site du Grand Séminaire</t>
  </si>
  <si>
    <t>Construction d’une école primaire 4-24 à Outremont sur le territoire du Centre de services scolaire Marguerite-Bourgeoys</t>
  </si>
  <si>
    <t>Construction d’une école primaire 6-18 à Montréal dans l’arrondissement de Saint-Laurent</t>
  </si>
  <si>
    <t>Construction d’une école primaire 3-26 (Mont Royal) sur le territoire du Centre de services scolaire Marguerite-Bourgeoys</t>
  </si>
  <si>
    <t>Construction d’une école primaire 6-18 à Montréal dans le secteur ouest de l’arrondissement de Saint-Laurent</t>
  </si>
  <si>
    <t>Construction d’une école secondaire à Montréal dans l’arrondissement d’Anjou</t>
  </si>
  <si>
    <t>Construction d’une école secondaire à Montréal dans l’arrondissement de Saint-Léonard</t>
  </si>
  <si>
    <t>Ministère de 
l'Éducation</t>
  </si>
  <si>
    <t>Construction d’une école secondaire à Montréal dans l’arrondissement de L’île-Bizard–Sainte-Geneviève</t>
  </si>
  <si>
    <t>Agrandissement et réaménagement de l’école Sophie-Barat</t>
  </si>
  <si>
    <t>Construction d’un bâtiment pour loger le Centre de services aux entreprises</t>
  </si>
  <si>
    <t>Construction d’une école primaire 8-24 sur le territoire du Centre de services scolaire des Portages-de-l’Outaouais</t>
  </si>
  <si>
    <t>Déclaration publique de projet notifié à la municipalité</t>
  </si>
  <si>
    <t>2021-nov</t>
  </si>
  <si>
    <t>Ministère de l'Enseignement supérieur</t>
  </si>
  <si>
    <t>Agrandissement du Collège Dawson</t>
  </si>
  <si>
    <t>Retiré</t>
  </si>
  <si>
    <t>Agrandissement de l’École de technologie supérieure dans le complexe Dow</t>
  </si>
  <si>
    <t>Acquisition et réaménagement du pavillon Joseph-Armand-Bombardier à l'École Polytechnique</t>
  </si>
  <si>
    <t>Aménagement sur une partie du site de l’Hôpital Royal Victoria du Centre universitaire de santé McGill</t>
  </si>
  <si>
    <t>Réaménagement du campus de Gatineau de l’Université du Québec en Outaouais</t>
  </si>
  <si>
    <t>Ministère des Transports</t>
  </si>
  <si>
    <t>Correction de la courbe Brière et ajout d’une voie de dépassement sur la route 117 à Rivière-Héva</t>
  </si>
  <si>
    <t>Reconstruction du revêtement et reconstruction d’une structure (ponceau) sur la route 101 à Nédelec</t>
  </si>
  <si>
    <t>Reconstruction du revêtement et remplacement de ponceaux sur les routes 101 et 117 à Rouyn-Noranda</t>
  </si>
  <si>
    <t>Reconstruction du pont de la rivière Barrière sur le chemin Saint-Urbain à Rémigny</t>
  </si>
  <si>
    <t>Réaménagement de la route 293 dans le secteur au sud du 2e rang (réaménagement de 4 courbes) à Notre-Dame-des-Neiges</t>
  </si>
  <si>
    <t>Reconstruction de la route 132 et du pont Arthur-Bergeron sur la rivière Mitis à Grand-Métis</t>
  </si>
  <si>
    <t>Amélioration de l’autoroute 55 entre Bécancour et Sainte-Eulalie</t>
  </si>
  <si>
    <t>Remplacement de la structure P-04173 enjambant le ruisseau Charland sur la route 132 à Saint-Pierre-les-Becquets</t>
  </si>
  <si>
    <t>Aménagement de voies réservées pour le transport collectif sur le boulevard Guillaume-Couture à Lévis</t>
  </si>
  <si>
    <t>Adoption du décret par le Conseil des ministres</t>
  </si>
  <si>
    <t>Prolongement de l’autoroute 73</t>
  </si>
  <si>
    <t>Dépôt de l’avis de projet au MELCC</t>
  </si>
  <si>
    <t>Réfection et maintien d’actifs du chemin de fer Québec central et prolongement du réseau exploité à l’ouest de Vallée-Jonction</t>
  </si>
  <si>
    <t>Réfection et reconstruction du réseau ferroviaire de la Gaspésie entre Port-Daniel-Gascons et Gaspé</t>
  </si>
  <si>
    <t>Sécurisation de la route 158 entre Saint-Alexis et Joliette (4 projets) (voir amendements)</t>
  </si>
  <si>
    <t>Prolongement de l’autoroute 25 et amélioration de la route 125 (3 projets)</t>
  </si>
  <si>
    <t>Contournement de Saint-Lin–Laurentides et réaménagement de la route 335 (3 projets)</t>
  </si>
  <si>
    <t>Élargissement de la route 337 (chemin Gascon) de la rue Rodrigue à la rue Guillemette à Terrebonne</t>
  </si>
  <si>
    <t>Reconstruction du pont de Bailleul et élargissement de la route 341 entre l'autoroute 40 et la route 344 à L’Assomption</t>
  </si>
  <si>
    <t>Aménagement d’une voie réservée pour autobus et covoiturage sur l’autoroute 15 nord entre les autoroutes 640 et 50</t>
  </si>
  <si>
    <t>Sécurisation de la route 117 entre Labelle et Rivière-Rouge</t>
  </si>
  <si>
    <t>Projets structurants de transport collectif électrique pour prolonger le Réseau express métropolitain vers le centre de Laval et relier l’est et l’ouest de Laval</t>
  </si>
  <si>
    <t>13-Laval
06-Montréal</t>
  </si>
  <si>
    <t>Projet structurant de transport collectif de type service rapide par bus dans l’axe des boulevards Notre-Dame et de la Concorde à Laval</t>
  </si>
  <si>
    <t>Aménagement d’une voie réservée sur l’autoroute 440 est entre la station terminale du service rapide par bus Pie-IX (route 125) et l’autoroute 25</t>
  </si>
  <si>
    <t>Sécurisation et amélioration de la mobilité dans l’échangeur des autoroutes 440 et 15 par la construction d’un lien aérien direct entre les autoroutes 440 ouest et 15 nord et nouvelle entrée vers l’autoroute 15 nord</t>
  </si>
  <si>
    <t>Aménagement d’une voie réservée sur l’autoroute 25 nord entre l’autoroute 440 et l'ïle Saint-Jean</t>
  </si>
  <si>
    <t>13-Laval – 14-Lanaudière</t>
  </si>
  <si>
    <t>Construction de l’autoroute 19 entre Laval et Bois-des-Filion</t>
  </si>
  <si>
    <t>13 - Laval; 14 - Launaudière; 15 - Laurentides</t>
  </si>
  <si>
    <t>Réfection de la chaussée et amélioration de l’autoroute 15 entre Laval et Boisbriand</t>
  </si>
  <si>
    <t>13-Laval – 15-Laurentides</t>
  </si>
  <si>
    <t>Réfection  du pont Gédéon-Ouimet sur l’autoroute 15 entre Laval et Boisbriand</t>
  </si>
  <si>
    <t>Transmission de la directive à l’organisme public qui a élaboré le projet</t>
  </si>
  <si>
    <t>Amélioration de la sécurité et stabilisation de la route 361 entre l’autoroute 40 et la municipalité de Sainte-Geneviève-de-Batiscan (réfection de la route)</t>
  </si>
  <si>
    <t>Reconstruction du pont (P-01559) enjambant la rivière Batiscan sur la route 138 à Batiscan</t>
  </si>
  <si>
    <t>Aménagement d’une voie réservée sur l’autoroute 10 est et ouest entre les autoroutes 35 et 30 et réaménagement de bretelles sur les autoroutes 10 et 35</t>
  </si>
  <si>
    <t>Aménagement d’une voie réservée à gauche dans la bretelle de l’autoroute 30 ouest vers l’autoroute 40 est</t>
  </si>
  <si>
    <r>
      <t xml:space="preserve">154 </t>
    </r>
    <r>
      <rPr>
        <vertAlign val="superscript"/>
        <sz val="12"/>
        <color theme="1"/>
        <rFont val="Arial"/>
        <family val="2"/>
      </rPr>
      <t>8</t>
    </r>
  </si>
  <si>
    <t>Projet structurant de transport collectif pour desservir le secteur de Chambly/Saint-Jean-sur-Richelieu</t>
  </si>
  <si>
    <t>Projets structurants de transport collectif électrique dans les axes du boulevard Taschereau et de la continuité de la ligne jaune du réseau de métro</t>
  </si>
  <si>
    <t>Construction de l’autoroute 35 entre Saint-Armand et la frontière américaine (phase IV)</t>
  </si>
  <si>
    <t>05 - Estrie</t>
  </si>
  <si>
    <t>Amélioration de l’autoroute 30 entre Brossard et Boucherville</t>
  </si>
  <si>
    <t>Aménagement de l’autoroute 20 entre Beloeil et Sainte-Julie</t>
  </si>
  <si>
    <t>Construction de l’échangeur Saint-Alexandre sur l’autoroute 35 à Saint-Alexandre</t>
  </si>
  <si>
    <t>Réaménagement de la route 104 à La Prairie entre l’autoroute 30 et la limite de Saint-Jean-sur-Richelieu</t>
  </si>
  <si>
    <t>Reconstruction de la structure P-07331 sur la route 104 direction ouest au-dessus de la rivière L’Acadie à Saint-Jean-sur-Richelieu</t>
  </si>
  <si>
    <t>Construction du Centre d’attachement nord-ouest de la Société de transport de Montréal – Métro de Montréal</t>
  </si>
  <si>
    <t>Audience au TAQ débutée</t>
  </si>
  <si>
    <r>
      <t>163</t>
    </r>
    <r>
      <rPr>
        <vertAlign val="superscript"/>
        <sz val="12"/>
        <color theme="1"/>
        <rFont val="Arial"/>
        <family val="2"/>
      </rPr>
      <t xml:space="preserve"> 9</t>
    </r>
  </si>
  <si>
    <t>Projet structurant de transport collectif électrique pour relier l'est et le nord-Est de Montréal au centre-ville</t>
  </si>
  <si>
    <r>
      <t>163</t>
    </r>
    <r>
      <rPr>
        <vertAlign val="superscript"/>
        <sz val="12"/>
        <color theme="1"/>
        <rFont val="Arial"/>
        <family val="2"/>
      </rPr>
      <t xml:space="preserve"> 10</t>
    </r>
  </si>
  <si>
    <t>Projet structurant de transport collectif électrique pour relier le sud-ouest de Montréal au centre-ville</t>
  </si>
  <si>
    <t>Prolongement de la ligne bleue du Métro de Montréal, de la station Saint-Michel à Anjou</t>
  </si>
  <si>
    <t>Amélioration des accès au Port (Phase II) par le prolongement de l’avenue Souligny et du boulevard de l’Assomption à Montréal dans l’arrondissement Mercier–Hochelaga-Maisonneuve</t>
  </si>
  <si>
    <t>06-Montréal  – 16-Montérégie</t>
  </si>
  <si>
    <t>Avis d'expropriation publié</t>
  </si>
  <si>
    <t>Système de transport collectif structurant dans le secteur ouest de Gatineau</t>
  </si>
  <si>
    <t>Voies réservées du Rapibus de la Société de transport de l’Outaouais (phase III) à Gatineau entre les boulevards Lorrain et de l’Aéroport</t>
  </si>
  <si>
    <t>Amélioration de l’autoroute 50 entre L’Ange-Gardien et Mirabel</t>
  </si>
  <si>
    <t>07-Outaouais – 15-Laurentides</t>
  </si>
  <si>
    <t>Amélioration de la route 170 à Saint-Bruno et de la route 169 vers Alma</t>
  </si>
  <si>
    <t>Réaménagement de courbes du km 70 au km 73 sur la route 170 à L’Anse-Saint-Jean</t>
  </si>
  <si>
    <t>Correction de la courbe Émile-Doré sur la route 169 à Métabetchouan</t>
  </si>
  <si>
    <t>Société québécoise des infrastructures</t>
  </si>
  <si>
    <t>Agrandissement et rénovation du palais de justice de Rouyn-Noranda</t>
  </si>
  <si>
    <t>174</t>
  </si>
  <si>
    <t>Réfection du stationnement D’Youville</t>
  </si>
  <si>
    <t>175</t>
  </si>
  <si>
    <t>Construction d’un poste de la Sûreté du Québec à Waterloo</t>
  </si>
  <si>
    <t>176</t>
  </si>
  <si>
    <t>Réaménagement du palais de justice de Saint-Hyacinthe</t>
  </si>
  <si>
    <t>177</t>
  </si>
  <si>
    <t>Réaménagement et mise aux normes du Centre de services Anjou du ministère des Transports</t>
  </si>
  <si>
    <t>178</t>
  </si>
  <si>
    <t>Réfection et aménagement du 1000, rue Fullum à Montréal</t>
  </si>
  <si>
    <t>179</t>
  </si>
  <si>
    <t>Réfection et relocalisation de la morgue dans l’Édifice Wilfrid-Derome situé au 1701, rue Parthenais à Montréal</t>
  </si>
  <si>
    <t>180</t>
  </si>
  <si>
    <t>Réfection de l’Édifice Gérald-Godin situé au 360, rue McGill à Montréal</t>
  </si>
  <si>
    <t xml:space="preserve">Note 1: Un nom de projet peut être différent de celui publié au tableau de bord des projets d'infrastructure. Les liens hypertextes sont disponibles pour les projets publiés au tableau de bord des projets d'infrastructure. </t>
  </si>
  <si>
    <t>Note 2: Ces informations sont complétées uniquement pour les projets à l’étape de réalisation ou terminés étant donné que les paramètres de coût et d’échéancier d’un projet ne sont pas approuvés et rendus publics pour les projets à l’étape de l’étude ou de planification.</t>
  </si>
  <si>
    <t>Note 3: La reddition de comptes à l'égard des investissements des projets des maisons des aînés est regroupée par CIUSS régional tel que présenté au PQI 2022-2032.</t>
  </si>
  <si>
    <t>Note 4: Si une mesure est utilisée plusieurs fois pour un même projet d'infrastructure, le jalon le plus tardif qui est franchi est inscrit.</t>
  </si>
  <si>
    <t xml:space="preserve">Note 5: Les investissements de ce projet ne sont pas disponibles car ils sont regroupés dans le CIUSS du Bas-Saint-Laurent tel que présenté au PQI 2022-2032. </t>
  </si>
  <si>
    <t>Note 7: Il s'agit maintenant de deux projets distincts tel qu'inscrits au PQI 2022-2032.</t>
  </si>
  <si>
    <t>Note 8: Ce projet est retiré, car le besoin sera comblé par la réalisation du projet  "Autoroute 10 entre Brossard et Carignan" du secteur du Réseau routier inscrit en planification au PQI 2022-2032.</t>
  </si>
  <si>
    <t>Application des mesures d'accélération</t>
  </si>
  <si>
    <r>
      <t>Investissements engagés probables
en date 
du 30 septembre 2022</t>
    </r>
    <r>
      <rPr>
        <vertAlign val="superscript"/>
        <sz val="12"/>
        <color theme="1"/>
        <rFont val="Arial"/>
        <family val="2"/>
      </rPr>
      <t>2,3</t>
    </r>
    <r>
      <rPr>
        <sz val="12"/>
        <color theme="1"/>
        <rFont val="Arial"/>
        <family val="2"/>
      </rPr>
      <t xml:space="preserve">
(en M$)</t>
    </r>
  </si>
  <si>
    <t>Note 6: Le numéro de projet ne suit pas la séquence puisque la reddition de comptes de ces projets est regroupée par CIUSS régional tel que présenté au PQI 2022-2032.</t>
  </si>
  <si>
    <r>
      <t>Reddition de comptes semestrielle sur la Loi concernant l'accélération de certains projets d'infrastructure</t>
    </r>
    <r>
      <rPr>
        <b/>
        <u/>
        <sz val="18"/>
        <color rgb="FFC42A44"/>
        <rFont val="Arial"/>
        <family val="2"/>
      </rPr>
      <t xml:space="preserve"> en date du 30 novembre 2022 (données au 30 septembre)</t>
    </r>
  </si>
  <si>
    <t>Autorisation à entrepriendre les démarches d'acquisitions</t>
  </si>
  <si>
    <t xml:space="preserve">Reconstruction du pont de l’Île-aux-Tourtes entre Vaudreuil-Dorion et Senneville </t>
  </si>
  <si>
    <r>
      <t xml:space="preserve">166 </t>
    </r>
    <r>
      <rPr>
        <vertAlign val="superscript"/>
        <sz val="12"/>
        <color theme="1"/>
        <rFont val="Arial"/>
        <family val="2"/>
      </rPr>
      <t>11</t>
    </r>
  </si>
  <si>
    <t xml:space="preserve">Reconstruction du pont de l’Île-d’Orléans entre Québec et l’Île-d’Orléans </t>
  </si>
  <si>
    <r>
      <t xml:space="preserve">128 </t>
    </r>
    <r>
      <rPr>
        <vertAlign val="superscript"/>
        <sz val="12"/>
        <color theme="1"/>
        <rFont val="Arial"/>
        <family val="2"/>
      </rPr>
      <t>11</t>
    </r>
  </si>
  <si>
    <t>Note 9: Le  mandat de planification a été confirmé à CDPQ Infra.</t>
  </si>
  <si>
    <t xml:space="preserve">Note 10: Le projet fait l’objet d’un mandat d’études préliminaires donné à CDPQ Infra. </t>
  </si>
  <si>
    <t>Note 11: Le coût du projet sera diffusé à la fin du processus d’appel d’offres.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</si>
</sst>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quot;;#,##0.0"/>
    <numFmt numFmtId="165" formatCode="yyyy/mmm"/>
    <numFmt numFmtId="166" formatCode="0.0"/>
  </numFmts>
  <fonts count="18" x14ac:knownFonts="1">
    <font>
      <sz val="11"/>
      <color theme="1"/>
      <name val="Calibri"/>
      <family val="2"/>
      <scheme val="minor"/>
    </font>
    <font>
      <u/>
      <sz val="11"/>
      <color theme="10"/>
      <name val="Calibri"/>
      <family val="2"/>
      <scheme val="minor"/>
    </font>
    <font>
      <sz val="10"/>
      <color theme="1"/>
      <name val="Arial"/>
      <family val="2"/>
    </font>
    <font>
      <b/>
      <u/>
      <sz val="14"/>
      <color theme="1"/>
      <name val="Arial"/>
      <family val="2"/>
    </font>
    <font>
      <b/>
      <u/>
      <sz val="18"/>
      <color theme="1"/>
      <name val="Arial"/>
      <family val="2"/>
    </font>
    <font>
      <b/>
      <u/>
      <sz val="18"/>
      <color rgb="FFC42A44"/>
      <name val="Arial"/>
      <family val="2"/>
    </font>
    <font>
      <b/>
      <sz val="12"/>
      <color theme="0"/>
      <name val="Arial"/>
      <family val="2"/>
    </font>
    <font>
      <sz val="12"/>
      <color theme="1"/>
      <name val="Arial"/>
      <family val="2"/>
    </font>
    <font>
      <vertAlign val="superscript"/>
      <sz val="12"/>
      <color theme="1"/>
      <name val="Arial"/>
      <family val="2"/>
    </font>
    <font>
      <sz val="12"/>
      <name val="Arial"/>
      <family val="2"/>
    </font>
    <font>
      <vertAlign val="superscript"/>
      <sz val="12"/>
      <name val="Arial"/>
      <family val="2"/>
    </font>
    <font>
      <u/>
      <sz val="12"/>
      <color theme="10"/>
      <name val="Arial"/>
      <family val="2"/>
    </font>
    <font>
      <sz val="12"/>
      <color rgb="FFFF0000"/>
      <name val="Arial"/>
      <family val="2"/>
    </font>
    <font>
      <strike/>
      <sz val="12"/>
      <name val="Arial"/>
      <family val="2"/>
    </font>
    <font>
      <strike/>
      <sz val="12"/>
      <color theme="1"/>
      <name val="Arial"/>
      <family val="2"/>
    </font>
    <font>
      <u/>
      <sz val="11"/>
      <color theme="10"/>
      <name val="Arial"/>
      <family val="2"/>
    </font>
    <font>
      <sz val="12"/>
      <color rgb="FFC00000"/>
      <name val="Arial"/>
      <family val="2"/>
    </font>
    <font>
      <sz val="12"/>
      <color rgb="FF000000"/>
      <name val="Arial"/>
      <family val="2"/>
    </font>
  </fonts>
  <fills count="8">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3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12">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8" xfId="0" applyFont="1" applyBorder="1" applyAlignment="1">
      <alignment vertical="center" wrapText="1"/>
    </xf>
    <xf numFmtId="0" fontId="7" fillId="0" borderId="9" xfId="0" applyFont="1" applyBorder="1" applyAlignment="1">
      <alignment horizontal="center" vertical="center" wrapText="1"/>
    </xf>
    <xf numFmtId="0" fontId="11" fillId="0" borderId="9" xfId="1" applyFont="1" applyFill="1" applyBorder="1" applyAlignment="1">
      <alignment vertical="center" wrapText="1"/>
    </xf>
    <xf numFmtId="0" fontId="7" fillId="0" borderId="9" xfId="0" applyFont="1" applyBorder="1" applyAlignment="1">
      <alignment vertical="center" wrapText="1"/>
    </xf>
    <xf numFmtId="165" fontId="7" fillId="0" borderId="9" xfId="0" applyNumberFormat="1" applyFont="1" applyBorder="1" applyAlignment="1">
      <alignment vertical="center" wrapText="1"/>
    </xf>
    <xf numFmtId="165" fontId="7" fillId="0" borderId="10" xfId="0" applyNumberFormat="1" applyFont="1" applyBorder="1" applyAlignment="1">
      <alignment horizontal="center" vertical="center" wrapText="1"/>
    </xf>
    <xf numFmtId="0" fontId="7" fillId="0" borderId="11" xfId="0" applyFont="1" applyBorder="1" applyAlignment="1">
      <alignment vertical="center" wrapText="1"/>
    </xf>
    <xf numFmtId="0" fontId="7" fillId="0" borderId="12" xfId="0" applyFont="1" applyBorder="1" applyAlignment="1">
      <alignment horizontal="center" vertical="center" wrapText="1"/>
    </xf>
    <xf numFmtId="0" fontId="11" fillId="0" borderId="12" xfId="1" applyFont="1" applyFill="1" applyBorder="1" applyAlignment="1">
      <alignment vertical="center" wrapText="1"/>
    </xf>
    <xf numFmtId="0" fontId="7" fillId="0" borderId="12" xfId="0" applyFont="1" applyBorder="1" applyAlignment="1">
      <alignment vertical="center" wrapText="1"/>
    </xf>
    <xf numFmtId="165" fontId="7" fillId="0" borderId="12" xfId="0" applyNumberFormat="1" applyFont="1" applyBorder="1" applyAlignment="1">
      <alignment vertical="center" wrapText="1"/>
    </xf>
    <xf numFmtId="165" fontId="7" fillId="0" borderId="13" xfId="0" applyNumberFormat="1" applyFont="1" applyBorder="1" applyAlignment="1">
      <alignment horizontal="center" vertical="center" wrapText="1"/>
    </xf>
    <xf numFmtId="166" fontId="9" fillId="0" borderId="12" xfId="0" applyNumberFormat="1" applyFont="1" applyBorder="1" applyAlignment="1">
      <alignment horizontal="center" vertical="center" wrapText="1"/>
    </xf>
    <xf numFmtId="164" fontId="9" fillId="0" borderId="12" xfId="0" applyNumberFormat="1" applyFont="1" applyBorder="1" applyAlignment="1">
      <alignment horizontal="center" vertical="center" wrapText="1"/>
    </xf>
    <xf numFmtId="164" fontId="7" fillId="0" borderId="12" xfId="0" applyNumberFormat="1" applyFont="1" applyBorder="1" applyAlignment="1">
      <alignment horizontal="center" vertical="center" wrapText="1"/>
    </xf>
    <xf numFmtId="0" fontId="7" fillId="0" borderId="14" xfId="0" applyFont="1" applyBorder="1" applyAlignment="1">
      <alignment horizontal="center" vertical="center" wrapText="1"/>
    </xf>
    <xf numFmtId="0" fontId="2" fillId="6" borderId="0" xfId="0" applyFont="1" applyFill="1" applyAlignment="1">
      <alignment vertical="center"/>
    </xf>
    <xf numFmtId="0" fontId="7" fillId="7" borderId="12" xfId="0" applyFont="1" applyFill="1" applyBorder="1" applyAlignment="1">
      <alignment vertical="center" wrapText="1"/>
    </xf>
    <xf numFmtId="165" fontId="7" fillId="7" borderId="13" xfId="0" applyNumberFormat="1" applyFont="1" applyFill="1" applyBorder="1" applyAlignment="1">
      <alignment horizontal="center" vertical="center" wrapText="1"/>
    </xf>
    <xf numFmtId="0" fontId="11" fillId="0" borderId="12" xfId="1" applyFont="1" applyBorder="1" applyAlignment="1">
      <alignment vertical="center" wrapText="1"/>
    </xf>
    <xf numFmtId="164" fontId="9" fillId="0" borderId="15" xfId="0" applyNumberFormat="1" applyFont="1" applyBorder="1" applyAlignment="1">
      <alignment horizontal="center" vertical="center" wrapText="1"/>
    </xf>
    <xf numFmtId="166" fontId="7" fillId="0" borderId="12" xfId="0" applyNumberFormat="1" applyFont="1" applyBorder="1" applyAlignment="1">
      <alignment horizontal="center" vertical="center" wrapText="1"/>
    </xf>
    <xf numFmtId="0" fontId="7" fillId="7" borderId="11" xfId="0" applyFont="1" applyFill="1" applyBorder="1" applyAlignment="1">
      <alignment vertical="center" wrapText="1"/>
    </xf>
    <xf numFmtId="0" fontId="11" fillId="7" borderId="12" xfId="1" applyFont="1" applyFill="1" applyBorder="1" applyAlignment="1">
      <alignment vertical="center" wrapText="1"/>
    </xf>
    <xf numFmtId="166" fontId="9" fillId="7" borderId="12" xfId="0" applyNumberFormat="1" applyFont="1" applyFill="1" applyBorder="1" applyAlignment="1">
      <alignment horizontal="center" vertical="center" wrapText="1"/>
    </xf>
    <xf numFmtId="0" fontId="9" fillId="0" borderId="12" xfId="0" applyFont="1" applyBorder="1" applyAlignment="1">
      <alignment vertical="center" wrapText="1"/>
    </xf>
    <xf numFmtId="0" fontId="7" fillId="7" borderId="12" xfId="0" applyFont="1" applyFill="1" applyBorder="1" applyAlignment="1">
      <alignment horizontal="center" vertical="center" wrapText="1"/>
    </xf>
    <xf numFmtId="165" fontId="9" fillId="0" borderId="12" xfId="0" applyNumberFormat="1" applyFont="1" applyBorder="1" applyAlignment="1">
      <alignment vertical="center" wrapText="1"/>
    </xf>
    <xf numFmtId="164" fontId="7" fillId="7" borderId="12" xfId="0" applyNumberFormat="1" applyFont="1" applyFill="1" applyBorder="1" applyAlignment="1">
      <alignment horizontal="center" vertical="center" wrapText="1"/>
    </xf>
    <xf numFmtId="164" fontId="9" fillId="7" borderId="12" xfId="0" applyNumberFormat="1" applyFont="1" applyFill="1" applyBorder="1" applyAlignment="1">
      <alignment horizontal="center" vertical="center" wrapText="1"/>
    </xf>
    <xf numFmtId="165" fontId="12" fillId="0" borderId="13" xfId="0" applyNumberFormat="1" applyFont="1" applyBorder="1" applyAlignment="1">
      <alignment horizontal="center" vertical="center" wrapText="1"/>
    </xf>
    <xf numFmtId="0" fontId="16" fillId="0" borderId="12" xfId="0" applyFont="1" applyBorder="1" applyAlignment="1">
      <alignment vertical="center" wrapText="1"/>
    </xf>
    <xf numFmtId="165" fontId="16" fillId="0" borderId="13" xfId="0" applyNumberFormat="1" applyFont="1" applyBorder="1" applyAlignment="1">
      <alignment horizontal="center" vertical="center" wrapText="1"/>
    </xf>
    <xf numFmtId="0" fontId="9" fillId="0" borderId="12" xfId="0" applyFont="1" applyBorder="1" applyAlignment="1">
      <alignment horizontal="center" vertical="center" wrapText="1"/>
    </xf>
    <xf numFmtId="0" fontId="17" fillId="7" borderId="12" xfId="0" applyFont="1" applyFill="1" applyBorder="1" applyAlignment="1">
      <alignment horizontal="center" vertical="center" wrapText="1"/>
    </xf>
    <xf numFmtId="166" fontId="9" fillId="0" borderId="17" xfId="0" applyNumberFormat="1" applyFont="1" applyBorder="1" applyAlignment="1">
      <alignment horizontal="center" vertical="center" wrapText="1"/>
    </xf>
    <xf numFmtId="0" fontId="16" fillId="7" borderId="12" xfId="0" applyFont="1" applyFill="1" applyBorder="1" applyAlignment="1">
      <alignment vertical="center" wrapText="1"/>
    </xf>
    <xf numFmtId="165" fontId="16" fillId="7" borderId="12" xfId="0" applyNumberFormat="1" applyFont="1" applyFill="1" applyBorder="1" applyAlignment="1">
      <alignment vertical="center" wrapText="1"/>
    </xf>
    <xf numFmtId="0" fontId="7" fillId="0" borderId="21" xfId="0" applyFont="1" applyBorder="1" applyAlignment="1">
      <alignment vertical="center" wrapText="1"/>
    </xf>
    <xf numFmtId="0" fontId="7" fillId="0" borderId="15" xfId="0" applyFont="1" applyBorder="1" applyAlignment="1">
      <alignment horizontal="center" vertical="center" wrapText="1"/>
    </xf>
    <xf numFmtId="0" fontId="2" fillId="0" borderId="0" xfId="0" applyFont="1" applyAlignment="1">
      <alignment vertical="center"/>
    </xf>
    <xf numFmtId="0" fontId="11" fillId="0" borderId="15" xfId="1" applyFont="1" applyFill="1" applyBorder="1" applyAlignment="1">
      <alignment vertical="center" wrapText="1"/>
    </xf>
    <xf numFmtId="0" fontId="7" fillId="0" borderId="15" xfId="0" applyFont="1" applyBorder="1" applyAlignment="1">
      <alignment vertical="center" wrapText="1"/>
    </xf>
    <xf numFmtId="165" fontId="7" fillId="0" borderId="15" xfId="0" applyNumberFormat="1" applyFont="1" applyBorder="1" applyAlignment="1">
      <alignment vertical="center" wrapText="1"/>
    </xf>
    <xf numFmtId="165" fontId="7" fillId="0" borderId="22" xfId="0" applyNumberFormat="1" applyFont="1" applyBorder="1" applyAlignment="1">
      <alignment horizontal="center" vertical="center" wrapText="1"/>
    </xf>
    <xf numFmtId="0" fontId="7" fillId="0" borderId="23" xfId="0" applyFont="1" applyBorder="1" applyAlignment="1">
      <alignment vertical="center" wrapText="1"/>
    </xf>
    <xf numFmtId="0" fontId="7" fillId="0" borderId="24" xfId="0" applyFont="1" applyBorder="1" applyAlignment="1">
      <alignment horizontal="center" vertical="center" wrapText="1"/>
    </xf>
    <xf numFmtId="0" fontId="7" fillId="7" borderId="11" xfId="0" applyFont="1" applyFill="1" applyBorder="1" applyAlignment="1">
      <alignment vertical="center" wrapText="1"/>
    </xf>
    <xf numFmtId="0" fontId="11" fillId="7" borderId="12" xfId="1" applyFont="1" applyFill="1" applyBorder="1" applyAlignment="1">
      <alignment vertical="center" wrapText="1"/>
    </xf>
    <xf numFmtId="0" fontId="7" fillId="7" borderId="12" xfId="0" applyFont="1" applyFill="1" applyBorder="1" applyAlignment="1">
      <alignment vertical="center" wrapText="1"/>
    </xf>
    <xf numFmtId="0" fontId="9" fillId="7" borderId="12" xfId="0" applyFont="1" applyFill="1" applyBorder="1" applyAlignment="1">
      <alignment vertical="center" wrapText="1"/>
    </xf>
    <xf numFmtId="166" fontId="9" fillId="7" borderId="12" xfId="0" applyNumberFormat="1" applyFont="1" applyFill="1" applyBorder="1" applyAlignment="1">
      <alignment horizontal="center" vertical="center" wrapText="1"/>
    </xf>
    <xf numFmtId="165" fontId="7" fillId="7" borderId="12" xfId="0" applyNumberFormat="1" applyFont="1" applyFill="1" applyBorder="1" applyAlignment="1">
      <alignment horizontal="center" vertical="center" wrapText="1"/>
    </xf>
    <xf numFmtId="0" fontId="7" fillId="0" borderId="12" xfId="0" applyFont="1" applyBorder="1" applyAlignment="1">
      <alignment vertical="center" wrapText="1"/>
    </xf>
    <xf numFmtId="0" fontId="7" fillId="0" borderId="11" xfId="0" applyFont="1" applyBorder="1" applyAlignment="1">
      <alignment vertical="center" wrapText="1"/>
    </xf>
    <xf numFmtId="165" fontId="7" fillId="0" borderId="12" xfId="0" applyNumberFormat="1" applyFont="1" applyBorder="1" applyAlignment="1">
      <alignment horizontal="center" vertical="center" wrapText="1"/>
    </xf>
    <xf numFmtId="0" fontId="11" fillId="0" borderId="12" xfId="1" applyFont="1" applyBorder="1" applyAlignment="1">
      <alignment vertical="center" wrapText="1"/>
    </xf>
    <xf numFmtId="0" fontId="11" fillId="0" borderId="12" xfId="1" applyFont="1" applyFill="1" applyBorder="1" applyAlignment="1">
      <alignment vertical="center" wrapText="1"/>
    </xf>
    <xf numFmtId="166" fontId="9" fillId="0" borderId="12" xfId="0" applyNumberFormat="1" applyFont="1" applyBorder="1" applyAlignment="1">
      <alignment horizontal="center" vertical="center" wrapText="1"/>
    </xf>
    <xf numFmtId="165" fontId="12" fillId="0" borderId="12" xfId="0" applyNumberFormat="1" applyFont="1" applyBorder="1" applyAlignment="1">
      <alignment horizontal="center" vertical="center" wrapText="1"/>
    </xf>
    <xf numFmtId="0" fontId="7" fillId="7" borderId="12" xfId="0" applyFont="1" applyFill="1" applyBorder="1" applyAlignment="1">
      <alignment vertical="center"/>
    </xf>
    <xf numFmtId="0" fontId="7" fillId="7" borderId="12" xfId="0" applyFont="1" applyFill="1" applyBorder="1" applyAlignment="1">
      <alignment horizontal="center" vertical="center"/>
    </xf>
    <xf numFmtId="0" fontId="11" fillId="0" borderId="0" xfId="1" applyFont="1" applyBorder="1" applyAlignment="1">
      <alignment vertical="center" wrapText="1"/>
    </xf>
    <xf numFmtId="166" fontId="9" fillId="0" borderId="12" xfId="0" applyNumberFormat="1" applyFont="1" applyFill="1" applyBorder="1" applyAlignment="1">
      <alignment horizontal="center" vertical="center" wrapText="1"/>
    </xf>
    <xf numFmtId="166" fontId="7" fillId="0" borderId="12" xfId="0" applyNumberFormat="1" applyFont="1" applyFill="1" applyBorder="1" applyAlignment="1">
      <alignment horizontal="center" vertical="center" wrapText="1"/>
    </xf>
    <xf numFmtId="0" fontId="13" fillId="7" borderId="12" xfId="0" applyFont="1" applyFill="1" applyBorder="1" applyAlignment="1">
      <alignment vertical="center" wrapText="1"/>
    </xf>
    <xf numFmtId="165" fontId="14" fillId="7" borderId="12" xfId="0" applyNumberFormat="1" applyFont="1" applyFill="1" applyBorder="1" applyAlignment="1">
      <alignment horizontal="center" vertical="center" wrapText="1"/>
    </xf>
    <xf numFmtId="0" fontId="7" fillId="0" borderId="12" xfId="0" applyFont="1" applyFill="1" applyBorder="1" applyAlignment="1">
      <alignment vertical="center" wrapText="1"/>
    </xf>
    <xf numFmtId="0" fontId="1" fillId="0" borderId="12" xfId="1" applyFill="1" applyBorder="1" applyAlignment="1">
      <alignment vertical="center" wrapText="1"/>
    </xf>
    <xf numFmtId="0" fontId="11" fillId="7" borderId="0" xfId="1" applyFont="1" applyFill="1" applyBorder="1" applyAlignment="1">
      <alignment vertical="center" wrapText="1"/>
    </xf>
    <xf numFmtId="0" fontId="7" fillId="0" borderId="12" xfId="0" applyFont="1" applyFill="1" applyBorder="1" applyAlignment="1">
      <alignment horizontal="center" vertical="center" wrapText="1"/>
    </xf>
    <xf numFmtId="165" fontId="7" fillId="7" borderId="13" xfId="0" applyNumberFormat="1" applyFont="1" applyFill="1" applyBorder="1" applyAlignment="1">
      <alignment horizontal="center" vertical="center" wrapText="1"/>
    </xf>
    <xf numFmtId="165" fontId="7" fillId="0" borderId="13" xfId="0" applyNumberFormat="1" applyFont="1" applyBorder="1" applyAlignment="1">
      <alignment horizontal="center" vertical="center" wrapText="1"/>
    </xf>
    <xf numFmtId="165" fontId="9" fillId="0" borderId="13" xfId="0" applyNumberFormat="1" applyFont="1" applyBorder="1" applyAlignment="1">
      <alignment horizontal="center" vertical="center" wrapText="1"/>
    </xf>
    <xf numFmtId="165" fontId="14" fillId="7" borderId="13" xfId="0" applyNumberFormat="1" applyFont="1" applyFill="1" applyBorder="1" applyAlignment="1">
      <alignment horizontal="center" vertical="center" wrapText="1"/>
    </xf>
    <xf numFmtId="0" fontId="7" fillId="7" borderId="13" xfId="0" applyFont="1" applyFill="1" applyBorder="1" applyAlignment="1">
      <alignment horizontal="center" vertical="center"/>
    </xf>
    <xf numFmtId="165" fontId="7" fillId="7" borderId="0" xfId="0" applyNumberFormat="1" applyFont="1" applyFill="1" applyAlignment="1">
      <alignment horizontal="center" vertical="center" wrapText="1"/>
    </xf>
    <xf numFmtId="0" fontId="14" fillId="7" borderId="12" xfId="0" applyFont="1" applyFill="1" applyBorder="1" applyAlignment="1">
      <alignment vertical="center" wrapText="1"/>
    </xf>
    <xf numFmtId="165" fontId="16" fillId="7" borderId="12" xfId="0" applyNumberFormat="1" applyFont="1" applyFill="1" applyBorder="1" applyAlignment="1">
      <alignment horizontal="center" vertical="center" wrapText="1"/>
    </xf>
    <xf numFmtId="0" fontId="11" fillId="0" borderId="24" xfId="1" applyFont="1" applyFill="1" applyBorder="1" applyAlignment="1">
      <alignment vertical="center" wrapText="1"/>
    </xf>
    <xf numFmtId="0" fontId="7" fillId="0" borderId="24" xfId="0" applyFont="1" applyBorder="1" applyAlignment="1">
      <alignment vertical="center" wrapText="1"/>
    </xf>
    <xf numFmtId="164" fontId="9" fillId="0" borderId="24" xfId="0" applyNumberFormat="1" applyFont="1" applyBorder="1" applyAlignment="1">
      <alignment horizontal="center" vertical="center" wrapText="1"/>
    </xf>
    <xf numFmtId="164" fontId="7" fillId="7" borderId="24" xfId="0" applyNumberFormat="1" applyFont="1" applyFill="1" applyBorder="1" applyAlignment="1">
      <alignment horizontal="center" vertical="center" wrapText="1"/>
    </xf>
    <xf numFmtId="165" fontId="7" fillId="0" borderId="24" xfId="0" applyNumberFormat="1" applyFont="1" applyBorder="1" applyAlignment="1">
      <alignment vertical="center" wrapText="1"/>
    </xf>
    <xf numFmtId="165" fontId="7" fillId="0" borderId="25" xfId="0" applyNumberFormat="1" applyFont="1" applyBorder="1" applyAlignment="1">
      <alignment horizontal="center" vertical="center" wrapText="1"/>
    </xf>
    <xf numFmtId="0" fontId="7" fillId="0" borderId="26" xfId="0" applyFont="1" applyBorder="1" applyAlignment="1">
      <alignment vertical="center" wrapText="1"/>
    </xf>
    <xf numFmtId="0" fontId="7" fillId="0" borderId="27" xfId="0" applyFont="1" applyFill="1" applyBorder="1" applyAlignment="1">
      <alignment horizontal="center" vertical="center" wrapText="1"/>
    </xf>
    <xf numFmtId="0" fontId="11" fillId="0" borderId="27" xfId="1" applyFont="1" applyBorder="1" applyAlignment="1">
      <alignment vertical="center" wrapText="1"/>
    </xf>
    <xf numFmtId="0" fontId="7" fillId="0" borderId="27" xfId="0" applyFont="1" applyBorder="1" applyAlignment="1">
      <alignment vertical="center" wrapText="1"/>
    </xf>
    <xf numFmtId="0" fontId="9" fillId="7" borderId="27" xfId="0" applyFont="1" applyFill="1" applyBorder="1" applyAlignment="1">
      <alignment vertical="center" wrapText="1"/>
    </xf>
    <xf numFmtId="166" fontId="9" fillId="0" borderId="27" xfId="0" applyNumberFormat="1" applyFont="1" applyBorder="1" applyAlignment="1">
      <alignment horizontal="center" vertical="center" wrapText="1"/>
    </xf>
    <xf numFmtId="165" fontId="7" fillId="0" borderId="27" xfId="0" applyNumberFormat="1" applyFont="1" applyBorder="1" applyAlignment="1">
      <alignment horizontal="center" vertical="center" wrapText="1"/>
    </xf>
    <xf numFmtId="0" fontId="7" fillId="7" borderId="27" xfId="0" applyFont="1" applyFill="1" applyBorder="1" applyAlignment="1">
      <alignment vertical="center" wrapText="1"/>
    </xf>
    <xf numFmtId="165" fontId="7" fillId="7" borderId="27" xfId="0" applyNumberFormat="1" applyFont="1" applyFill="1" applyBorder="1" applyAlignment="1">
      <alignment horizontal="center" vertical="center" wrapText="1"/>
    </xf>
    <xf numFmtId="165" fontId="7" fillId="0" borderId="28" xfId="0" applyNumberFormat="1" applyFont="1" applyBorder="1" applyAlignment="1">
      <alignment horizontal="center" vertical="center" wrapText="1"/>
    </xf>
    <xf numFmtId="165" fontId="7" fillId="7" borderId="13" xfId="0" applyNumberFormat="1" applyFont="1" applyFill="1" applyBorder="1" applyAlignment="1">
      <alignment vertical="center" wrapText="1"/>
    </xf>
    <xf numFmtId="49" fontId="7" fillId="0" borderId="12" xfId="0" applyNumberFormat="1" applyFont="1" applyFill="1" applyBorder="1" applyAlignment="1">
      <alignment horizontal="center" vertical="center" wrapText="1"/>
    </xf>
    <xf numFmtId="166" fontId="9" fillId="0" borderId="12" xfId="0" applyNumberFormat="1" applyFont="1" applyBorder="1" applyAlignment="1">
      <alignment vertical="center" wrapText="1"/>
    </xf>
    <xf numFmtId="166" fontId="7" fillId="0" borderId="12" xfId="0" applyNumberFormat="1" applyFont="1" applyBorder="1" applyAlignment="1">
      <alignment vertical="center" wrapText="1"/>
    </xf>
    <xf numFmtId="166" fontId="9" fillId="0" borderId="12" xfId="0" applyNumberFormat="1" applyFont="1" applyFill="1" applyBorder="1" applyAlignment="1">
      <alignment vertical="center" wrapText="1"/>
    </xf>
    <xf numFmtId="166" fontId="7" fillId="0" borderId="12" xfId="0" applyNumberFormat="1" applyFont="1" applyFill="1" applyBorder="1" applyAlignment="1">
      <alignment vertical="center" wrapText="1"/>
    </xf>
    <xf numFmtId="0" fontId="7" fillId="0" borderId="11" xfId="0" applyFont="1" applyBorder="1" applyAlignment="1">
      <alignment horizontal="left" vertical="center" wrapText="1"/>
    </xf>
    <xf numFmtId="165" fontId="7" fillId="0" borderId="12" xfId="0" applyNumberFormat="1" applyFont="1" applyBorder="1" applyAlignment="1">
      <alignment horizontal="center" vertical="center" wrapText="1"/>
    </xf>
    <xf numFmtId="165" fontId="7" fillId="0" borderId="13" xfId="0" applyNumberFormat="1" applyFont="1" applyBorder="1" applyAlignment="1">
      <alignment horizontal="center" vertical="center" wrapText="1"/>
    </xf>
    <xf numFmtId="0" fontId="7" fillId="7" borderId="12" xfId="0" applyFont="1" applyFill="1" applyBorder="1" applyAlignment="1">
      <alignment vertical="center" wrapText="1"/>
    </xf>
    <xf numFmtId="165" fontId="7" fillId="7" borderId="12" xfId="0" applyNumberFormat="1" applyFont="1" applyFill="1" applyBorder="1" applyAlignment="1">
      <alignment horizontal="center" vertical="center" wrapText="1"/>
    </xf>
    <xf numFmtId="0" fontId="7" fillId="7" borderId="11" xfId="0" applyFont="1" applyFill="1" applyBorder="1" applyAlignment="1">
      <alignment vertical="center" wrapText="1"/>
    </xf>
    <xf numFmtId="165" fontId="7" fillId="7" borderId="13" xfId="0" applyNumberFormat="1" applyFont="1" applyFill="1" applyBorder="1" applyAlignment="1">
      <alignment horizontal="center" vertical="center" wrapText="1"/>
    </xf>
    <xf numFmtId="0" fontId="7" fillId="0" borderId="11" xfId="0" applyFont="1" applyBorder="1" applyAlignment="1">
      <alignment vertical="center" wrapText="1"/>
    </xf>
    <xf numFmtId="0" fontId="7" fillId="0" borderId="12" xfId="0" applyFont="1" applyBorder="1" applyAlignment="1">
      <alignment horizontal="center" vertical="center" wrapText="1"/>
    </xf>
    <xf numFmtId="0" fontId="7" fillId="0" borderId="12" xfId="0" applyFont="1" applyBorder="1" applyAlignment="1">
      <alignment vertical="center" wrapText="1"/>
    </xf>
    <xf numFmtId="166" fontId="9" fillId="0" borderId="12" xfId="0" applyNumberFormat="1" applyFont="1" applyBorder="1" applyAlignment="1">
      <alignment horizontal="center" vertical="center" wrapText="1"/>
    </xf>
    <xf numFmtId="166" fontId="7" fillId="0" borderId="12" xfId="0" applyNumberFormat="1" applyFont="1" applyBorder="1" applyAlignment="1">
      <alignment horizontal="center" vertical="center" wrapText="1"/>
    </xf>
    <xf numFmtId="165" fontId="7" fillId="0" borderId="12" xfId="0" applyNumberFormat="1" applyFont="1" applyBorder="1" applyAlignment="1">
      <alignment vertical="center" wrapText="1"/>
    </xf>
    <xf numFmtId="165" fontId="7" fillId="0" borderId="13" xfId="0" applyNumberFormat="1" applyFont="1" applyBorder="1" applyAlignment="1">
      <alignment vertical="center" wrapText="1"/>
    </xf>
    <xf numFmtId="0" fontId="11" fillId="0" borderId="12" xfId="1" applyFont="1" applyBorder="1" applyAlignment="1">
      <alignment vertical="center" wrapText="1"/>
    </xf>
    <xf numFmtId="0" fontId="7" fillId="0" borderId="19" xfId="0" applyFont="1" applyBorder="1" applyAlignment="1">
      <alignment vertical="center" wrapText="1"/>
    </xf>
    <xf numFmtId="0" fontId="7" fillId="0" borderId="18" xfId="0" applyFont="1" applyBorder="1" applyAlignment="1">
      <alignment horizontal="center" vertical="center" wrapText="1"/>
    </xf>
    <xf numFmtId="0" fontId="7" fillId="0" borderId="18" xfId="0" applyFont="1" applyBorder="1" applyAlignment="1">
      <alignment vertical="center" wrapText="1"/>
    </xf>
    <xf numFmtId="166" fontId="9" fillId="0" borderId="18" xfId="0" applyNumberFormat="1" applyFont="1" applyBorder="1" applyAlignment="1">
      <alignment horizontal="center" vertical="center" wrapText="1"/>
    </xf>
    <xf numFmtId="166" fontId="7" fillId="0" borderId="18" xfId="0" applyNumberFormat="1" applyFont="1" applyBorder="1" applyAlignment="1">
      <alignment horizontal="center" vertical="center" wrapText="1"/>
    </xf>
    <xf numFmtId="165" fontId="7" fillId="0" borderId="18" xfId="0" applyNumberFormat="1" applyFont="1" applyBorder="1" applyAlignment="1">
      <alignment vertical="center" wrapText="1"/>
    </xf>
    <xf numFmtId="165" fontId="7" fillId="0" borderId="20" xfId="0" applyNumberFormat="1" applyFont="1" applyBorder="1" applyAlignment="1">
      <alignment vertical="center" wrapText="1"/>
    </xf>
    <xf numFmtId="0" fontId="15" fillId="0" borderId="18" xfId="1" applyFont="1" applyBorder="1" applyAlignment="1">
      <alignment vertical="center" wrapText="1"/>
    </xf>
    <xf numFmtId="0" fontId="11" fillId="0" borderId="12" xfId="1" applyFont="1" applyFill="1" applyBorder="1" applyAlignment="1">
      <alignment vertical="center" wrapText="1"/>
    </xf>
    <xf numFmtId="0" fontId="7" fillId="0" borderId="12" xfId="0" applyFont="1" applyFill="1" applyBorder="1" applyAlignment="1">
      <alignment vertical="center" wrapText="1"/>
    </xf>
    <xf numFmtId="0" fontId="9" fillId="0" borderId="12" xfId="0" applyFont="1" applyFill="1" applyBorder="1" applyAlignment="1">
      <alignment horizontal="center" vertical="center" wrapText="1"/>
    </xf>
    <xf numFmtId="2" fontId="7" fillId="0" borderId="12" xfId="0" applyNumberFormat="1" applyFont="1" applyBorder="1" applyAlignment="1">
      <alignment horizontal="center" vertical="center" wrapText="1"/>
    </xf>
    <xf numFmtId="2" fontId="7" fillId="0" borderId="12" xfId="0" applyNumberFormat="1" applyFont="1" applyFill="1" applyBorder="1" applyAlignment="1">
      <alignment horizontal="center" vertical="center" wrapText="1"/>
    </xf>
    <xf numFmtId="0" fontId="7" fillId="0" borderId="29" xfId="0" applyFont="1" applyBorder="1" applyAlignment="1">
      <alignment horizontal="left" vertical="center" wrapText="1"/>
    </xf>
    <xf numFmtId="0" fontId="7" fillId="0" borderId="17" xfId="0" applyFont="1" applyBorder="1" applyAlignment="1">
      <alignment vertical="center" wrapText="1"/>
    </xf>
    <xf numFmtId="0" fontId="7" fillId="0" borderId="11" xfId="0" applyFont="1" applyBorder="1" applyAlignment="1">
      <alignment horizontal="left" vertical="center" wrapText="1"/>
    </xf>
    <xf numFmtId="0" fontId="7" fillId="0" borderId="12" xfId="0" applyFont="1" applyBorder="1" applyAlignment="1">
      <alignment vertical="center" wrapText="1"/>
    </xf>
    <xf numFmtId="0" fontId="11" fillId="0" borderId="12" xfId="1" applyFont="1" applyBorder="1" applyAlignment="1">
      <alignment vertical="center" wrapText="1"/>
    </xf>
    <xf numFmtId="0" fontId="11" fillId="0" borderId="12" xfId="1" applyFont="1" applyBorder="1" applyAlignment="1">
      <alignment wrapText="1"/>
    </xf>
    <xf numFmtId="0" fontId="11" fillId="0" borderId="12" xfId="1" applyFont="1" applyFill="1" applyBorder="1" applyAlignment="1">
      <alignment vertical="center" wrapText="1"/>
    </xf>
    <xf numFmtId="165" fontId="7" fillId="0" borderId="30" xfId="0" applyNumberFormat="1" applyFont="1" applyBorder="1" applyAlignment="1">
      <alignment horizontal="center" vertical="center" wrapText="1"/>
    </xf>
    <xf numFmtId="165" fontId="7" fillId="0" borderId="12" xfId="0" applyNumberFormat="1" applyFont="1" applyBorder="1" applyAlignment="1">
      <alignment horizontal="center" vertical="center" wrapText="1"/>
    </xf>
    <xf numFmtId="165" fontId="7" fillId="0" borderId="13" xfId="0" applyNumberFormat="1" applyFont="1" applyBorder="1" applyAlignment="1">
      <alignment horizontal="center" vertical="center" wrapText="1"/>
    </xf>
    <xf numFmtId="0" fontId="12" fillId="0" borderId="12" xfId="0" applyFont="1" applyBorder="1" applyAlignment="1">
      <alignment vertical="center" wrapText="1"/>
    </xf>
    <xf numFmtId="0" fontId="9" fillId="0" borderId="12" xfId="0" applyFont="1" applyBorder="1" applyAlignment="1">
      <alignment vertical="center" wrapText="1"/>
    </xf>
    <xf numFmtId="0" fontId="7" fillId="0" borderId="12" xfId="0" applyFont="1" applyFill="1" applyBorder="1" applyAlignment="1">
      <alignment vertical="center" wrapText="1"/>
    </xf>
    <xf numFmtId="165" fontId="7" fillId="0" borderId="13" xfId="0" applyNumberFormat="1" applyFont="1" applyFill="1" applyBorder="1" applyAlignment="1">
      <alignment horizontal="center" vertical="center" wrapText="1"/>
    </xf>
    <xf numFmtId="165" fontId="7" fillId="0" borderId="12" xfId="0" applyNumberFormat="1" applyFont="1" applyFill="1" applyBorder="1" applyAlignment="1">
      <alignment horizontal="center" vertical="center" wrapText="1"/>
    </xf>
    <xf numFmtId="165" fontId="9" fillId="0" borderId="12" xfId="0" applyNumberFormat="1" applyFont="1" applyBorder="1" applyAlignment="1">
      <alignment horizontal="center" vertical="center" wrapText="1"/>
    </xf>
    <xf numFmtId="165" fontId="9" fillId="0" borderId="13" xfId="0" applyNumberFormat="1" applyFont="1" applyBorder="1" applyAlignment="1">
      <alignment horizontal="center" vertical="center" wrapText="1"/>
    </xf>
    <xf numFmtId="0" fontId="2" fillId="0" borderId="0" xfId="0" applyFont="1" applyBorder="1" applyAlignment="1">
      <alignment horizontal="center" vertical="center"/>
    </xf>
    <xf numFmtId="49" fontId="7" fillId="0" borderId="17" xfId="0" applyNumberFormat="1" applyFont="1" applyFill="1" applyBorder="1" applyAlignment="1">
      <alignment horizontal="center" vertical="center" wrapText="1"/>
    </xf>
    <xf numFmtId="0" fontId="9" fillId="0" borderId="12" xfId="0" applyFont="1" applyFill="1" applyBorder="1" applyAlignment="1">
      <alignment vertical="center" wrapText="1"/>
    </xf>
    <xf numFmtId="165" fontId="9" fillId="0" borderId="12" xfId="0" applyNumberFormat="1" applyFont="1" applyFill="1" applyBorder="1" applyAlignment="1">
      <alignment horizontal="center" vertical="center" wrapText="1"/>
    </xf>
    <xf numFmtId="0" fontId="7" fillId="0" borderId="11" xfId="0" applyFont="1" applyBorder="1" applyAlignment="1">
      <alignment vertical="center" wrapText="1"/>
    </xf>
    <xf numFmtId="165" fontId="7" fillId="0" borderId="17" xfId="0" applyNumberFormat="1" applyFont="1" applyFill="1" applyBorder="1" applyAlignment="1">
      <alignment horizontal="center" vertical="center" wrapText="1"/>
    </xf>
    <xf numFmtId="0" fontId="7" fillId="7" borderId="12" xfId="0" applyFont="1" applyFill="1" applyBorder="1" applyAlignment="1">
      <alignment vertical="center" wrapText="1"/>
    </xf>
    <xf numFmtId="165" fontId="7" fillId="7" borderId="12" xfId="0" applyNumberFormat="1" applyFont="1" applyFill="1" applyBorder="1" applyAlignment="1">
      <alignment horizontal="center" vertical="center" wrapText="1"/>
    </xf>
    <xf numFmtId="165" fontId="7" fillId="7" borderId="17" xfId="0" applyNumberFormat="1" applyFont="1" applyFill="1" applyBorder="1" applyAlignment="1">
      <alignment horizontal="center" vertical="center" wrapText="1"/>
    </xf>
    <xf numFmtId="0" fontId="9" fillId="7" borderId="12" xfId="0" applyFont="1" applyFill="1" applyBorder="1" applyAlignment="1">
      <alignment vertical="center" wrapText="1"/>
    </xf>
    <xf numFmtId="165" fontId="9" fillId="7" borderId="12" xfId="0" applyNumberFormat="1" applyFont="1" applyFill="1" applyBorder="1" applyAlignment="1">
      <alignment horizontal="center" vertical="center" wrapText="1"/>
    </xf>
    <xf numFmtId="165" fontId="7" fillId="7" borderId="13" xfId="0" applyNumberFormat="1" applyFont="1" applyFill="1" applyBorder="1" applyAlignment="1">
      <alignment horizontal="center" vertical="center" wrapText="1"/>
    </xf>
    <xf numFmtId="165" fontId="9" fillId="7" borderId="13" xfId="0" applyNumberFormat="1" applyFont="1" applyFill="1" applyBorder="1" applyAlignment="1">
      <alignment horizontal="center" vertical="center" wrapText="1"/>
    </xf>
    <xf numFmtId="0" fontId="16" fillId="0" borderId="12" xfId="0" applyFont="1" applyFill="1" applyBorder="1" applyAlignment="1">
      <alignment vertical="center" wrapText="1"/>
    </xf>
    <xf numFmtId="165" fontId="16" fillId="0" borderId="12" xfId="0" applyNumberFormat="1" applyFont="1" applyFill="1" applyBorder="1" applyAlignment="1">
      <alignment horizontal="center" vertical="center" wrapText="1"/>
    </xf>
    <xf numFmtId="165" fontId="16" fillId="0" borderId="12" xfId="0" applyNumberFormat="1" applyFont="1" applyBorder="1" applyAlignment="1">
      <alignment horizontal="center" vertical="center" wrapText="1"/>
    </xf>
    <xf numFmtId="0" fontId="16" fillId="0" borderId="12" xfId="0" applyFont="1" applyBorder="1" applyAlignment="1">
      <alignment vertical="center" wrapText="1"/>
    </xf>
    <xf numFmtId="165" fontId="16" fillId="0" borderId="13" xfId="0" applyNumberFormat="1" applyFont="1" applyFill="1" applyBorder="1" applyAlignment="1">
      <alignment horizontal="center" vertical="center" wrapText="1"/>
    </xf>
    <xf numFmtId="0" fontId="7" fillId="0" borderId="0" xfId="0" applyFont="1" applyAlignment="1">
      <alignment horizontal="left" vertical="center" wrapText="1"/>
    </xf>
    <xf numFmtId="0" fontId="7" fillId="0" borderId="0" xfId="0" applyFont="1" applyFill="1" applyAlignment="1">
      <alignment horizontal="left" vertical="center" wrapText="1"/>
    </xf>
    <xf numFmtId="164" fontId="9" fillId="0" borderId="15" xfId="0" applyNumberFormat="1" applyFont="1" applyBorder="1" applyAlignment="1">
      <alignment horizontal="center" vertical="center"/>
    </xf>
    <xf numFmtId="164" fontId="9" fillId="0" borderId="17" xfId="0" applyNumberFormat="1" applyFont="1" applyBorder="1" applyAlignment="1">
      <alignment horizontal="center" vertical="center"/>
    </xf>
    <xf numFmtId="164" fontId="7" fillId="7" borderId="12" xfId="0" applyNumberFormat="1" applyFont="1" applyFill="1" applyBorder="1" applyAlignment="1">
      <alignment horizontal="center" vertical="center" wrapText="1"/>
    </xf>
    <xf numFmtId="164" fontId="9" fillId="0" borderId="15" xfId="0" applyNumberFormat="1" applyFont="1" applyBorder="1" applyAlignment="1">
      <alignment horizontal="center" vertical="center" wrapText="1"/>
    </xf>
    <xf numFmtId="164" fontId="9" fillId="0" borderId="16" xfId="0" applyNumberFormat="1" applyFont="1" applyBorder="1" applyAlignment="1">
      <alignment horizontal="center" vertical="center" wrapText="1"/>
    </xf>
    <xf numFmtId="164" fontId="9" fillId="0" borderId="17" xfId="0" applyNumberFormat="1" applyFont="1" applyBorder="1" applyAlignment="1">
      <alignment horizontal="center" vertical="center" wrapText="1"/>
    </xf>
    <xf numFmtId="164" fontId="7" fillId="7" borderId="15" xfId="0" applyNumberFormat="1" applyFont="1" applyFill="1" applyBorder="1" applyAlignment="1">
      <alignment horizontal="center" vertical="center" wrapText="1"/>
    </xf>
    <xf numFmtId="164" fontId="7" fillId="7" borderId="17" xfId="0" applyNumberFormat="1" applyFont="1" applyFill="1" applyBorder="1" applyAlignment="1">
      <alignment horizontal="center" vertical="center" wrapText="1"/>
    </xf>
    <xf numFmtId="164" fontId="9" fillId="0" borderId="12" xfId="0" applyNumberFormat="1" applyFont="1" applyBorder="1" applyAlignment="1">
      <alignment horizontal="center" vertical="center" wrapText="1"/>
    </xf>
    <xf numFmtId="0" fontId="7" fillId="0" borderId="12" xfId="0" applyFont="1" applyBorder="1" applyAlignment="1">
      <alignment horizontal="center" vertical="center" wrapText="1"/>
    </xf>
    <xf numFmtId="0" fontId="7" fillId="7" borderId="12" xfId="0" applyFont="1" applyFill="1" applyBorder="1" applyAlignment="1">
      <alignment horizontal="center" vertical="center" wrapText="1"/>
    </xf>
    <xf numFmtId="166" fontId="7" fillId="7" borderId="15" xfId="0" applyNumberFormat="1" applyFont="1" applyFill="1" applyBorder="1" applyAlignment="1">
      <alignment horizontal="center" vertical="center"/>
    </xf>
    <xf numFmtId="166" fontId="7" fillId="7" borderId="17" xfId="0" applyNumberFormat="1" applyFont="1" applyFill="1" applyBorder="1" applyAlignment="1">
      <alignment horizontal="center" vertic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xf numFmtId="164" fontId="9" fillId="7" borderId="15" xfId="0" applyNumberFormat="1" applyFont="1" applyFill="1" applyBorder="1" applyAlignment="1">
      <alignment horizontal="center" vertical="center" wrapText="1"/>
    </xf>
    <xf numFmtId="164" fontId="9" fillId="7" borderId="17" xfId="0" applyNumberFormat="1" applyFont="1" applyFill="1" applyBorder="1" applyAlignment="1">
      <alignment horizontal="center" vertical="center" wrapText="1"/>
    </xf>
    <xf numFmtId="166" fontId="7" fillId="0" borderId="15" xfId="0" applyNumberFormat="1" applyFont="1" applyBorder="1" applyAlignment="1">
      <alignment horizontal="center" vertical="center"/>
    </xf>
    <xf numFmtId="166" fontId="7" fillId="0" borderId="16" xfId="0" applyNumberFormat="1" applyFont="1" applyBorder="1" applyAlignment="1">
      <alignment horizontal="center" vertical="center"/>
    </xf>
    <xf numFmtId="166" fontId="7" fillId="0" borderId="17"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166" fontId="7" fillId="7" borderId="16" xfId="0" applyNumberFormat="1" applyFont="1" applyFill="1" applyBorder="1" applyAlignment="1">
      <alignment horizontal="center" vertical="center"/>
    </xf>
    <xf numFmtId="0" fontId="7" fillId="7" borderId="15" xfId="0" applyFont="1" applyFill="1" applyBorder="1" applyAlignment="1">
      <alignment horizontal="center" vertical="center"/>
    </xf>
    <xf numFmtId="164" fontId="7" fillId="7" borderId="16"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5" borderId="7" xfId="0" applyFont="1" applyFill="1" applyBorder="1" applyAlignment="1">
      <alignment horizontal="center" vertical="center" wrapText="1"/>
    </xf>
    <xf numFmtId="164" fontId="9" fillId="7" borderId="12" xfId="0" applyNumberFormat="1" applyFont="1" applyFill="1" applyBorder="1" applyAlignment="1">
      <alignment horizontal="center" vertical="center" wrapText="1"/>
    </xf>
    <xf numFmtId="164" fontId="9" fillId="0" borderId="2" xfId="0" applyNumberFormat="1" applyFont="1" applyBorder="1" applyAlignment="1">
      <alignment horizontal="center" vertical="center"/>
    </xf>
    <xf numFmtId="164" fontId="9" fillId="0" borderId="9" xfId="0" applyNumberFormat="1" applyFont="1" applyBorder="1" applyAlignment="1">
      <alignment horizontal="center" vertical="center" wrapText="1"/>
    </xf>
    <xf numFmtId="164" fontId="9" fillId="7" borderId="9" xfId="0" applyNumberFormat="1"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cellXfs>
  <cellStyles count="2">
    <cellStyle name="Lien hypertexte" xfId="1" builtinId="8"/>
    <cellStyle name="Normal" xfId="0" builtinId="0"/>
  </cellStyles>
  <dxfs count="29">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resor.gouv.qc.ca/infrastructures-publiques/tableau-de-bord/?tx_tdbpip_tdbpip%5Bprojet%5D=2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7&amp;tx_tdbpip_tdbpip%5BcurrentPage%5D=&amp;tx_tdbpip_tdbpip%5Baction%5D=show&amp;tx_tdbpip_tdbpip%5Bcontroller%5D=Projet&amp;cHash=e3635cb2bef0de37ffc32342bdd359b8" TargetMode="External"/><Relationship Id="rId21" Type="http://schemas.openxmlformats.org/officeDocument/2006/relationships/hyperlink" Target="https://www.tresor.gouv.qc.ca/infrastructures-publiques/tableau-de-bord/?tx_tdbpip_tdbpip%5Bprojet%5D=7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9&amp;tx_tdbpip_tdbpip%5BcurrentPage%5D=&amp;tx_tdbpip_tdbpip%5Baction%5D=show&amp;tx_tdbpip_tdbpip%5Bcontroller%5D=Projet&amp;cHash=38a02a09cda280a1af8a3b92324a7ba5" TargetMode="External"/><Relationship Id="rId42"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63" Type="http://schemas.openxmlformats.org/officeDocument/2006/relationships/hyperlink" Target="https://www.tresor.gouv.qc.ca/infrastructures-publiques/tableau-de-bord/?tx_tdbpip_tdbpip%5Bprojet%5D=5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6&amp;tx_tdbpip_tdbpip%5BcurrentPage%5D=&amp;tx_tdbpip_tdbpip%5Baction%5D=show&amp;tx_tdbpip_tdbpip%5Bcontroller%5D=Projet&amp;cHash=43279a1cbdfd9509d8d263a1f5f2e346" TargetMode="External"/><Relationship Id="rId84" Type="http://schemas.openxmlformats.org/officeDocument/2006/relationships/hyperlink" Target="https://www.tresor.gouv.qc.ca/infrastructures-publiques/tableau-de-bord/?tx_tdbpip_tdbpip%5Bprojet%5D=3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4&amp;tx_tdbpip_tdbpip%5BcurrentPage%5D=&amp;tx_tdbpip_tdbpip%5Baction%5D=show&amp;tx_tdbpip_tdbpip%5Bcontroller%5D=Projet&amp;cHash=10f53e0040b7523fa22abdc3cf449c2e" TargetMode="External"/><Relationship Id="rId138" Type="http://schemas.openxmlformats.org/officeDocument/2006/relationships/hyperlink" Target="https://www.tresor.gouv.qc.ca/infrastructures-publiques/tableau-de-bord/?tx_tdbpip_tdbpip%5Bprojet%5D=1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84&amp;tx_tdbpip_tdbpip%5BcurrentPage%5D=&amp;tx_tdbpip_tdbpip%5Baction%5D=show&amp;tx_tdbpip_tdbpip%5Bcontroller%5D=Projet&amp;cHash=e5367f85264f3ebb3c6fde2788e3b694" TargetMode="External"/><Relationship Id="rId159" Type="http://schemas.openxmlformats.org/officeDocument/2006/relationships/hyperlink" Target="https://www.tresor.gouv.qc.ca/infrastructures-publiques/tableau-de-bord/?tx_tdbpip_tdbpip%5Bprojet%5D=7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2&amp;tx_tdbpip_tdbpip%5BcurrentPage%5D=&amp;tx_tdbpip_tdbpip%5Baction%5D=show&amp;tx_tdbpip_tdbpip%5Bcontroller%5D=Projet&amp;cHash=608b96d0f0a1a536483d96298404306c" TargetMode="External"/><Relationship Id="rId107" Type="http://schemas.openxmlformats.org/officeDocument/2006/relationships/hyperlink" Target="https://www.tresor.gouv.qc.ca/infrastructures-publiques/tableau-de-bord/?tx_tdbpip_tdbpip%5Bprojet%5D=6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61&amp;tx_tdbpip_tdbpip%5BcurrentPage%5D=&amp;tx_tdbpip_tdbpip%5Baction%5D=show&amp;tx_tdbpip_tdbpip%5Bcontroller%5D=Projet&amp;cHash=f10768b18bf306c1bf936a1149a703c4" TargetMode="External"/><Relationship Id="rId11" Type="http://schemas.openxmlformats.org/officeDocument/2006/relationships/hyperlink" Target="https://www.tresor.gouv.qc.ca/infrastructures-publiques/tableau-de-bord/?tx_tdbpip_tdbpip%5Bprojet%5D=2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1&amp;tx_tdbpip_tdbpip%5BcurrentPage%5D=&amp;tx_tdbpip_tdbpip%5Baction%5D=show&amp;tx_tdbpip_tdbpip%5Bcontroller%5D=Projet&amp;cHash=16a70c46f52d8a0a8529397246fbc647" TargetMode="External"/><Relationship Id="rId32"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53"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74"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128" Type="http://schemas.openxmlformats.org/officeDocument/2006/relationships/hyperlink" Target="https://www.tresor.gouv.qc.ca/infrastructures-publiques/tableau-de-bord/?tx_tdbpip_tdbpip%5Bprojet%5D=14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43&amp;tx_tdbpip_tdbpip%5BcurrentPage%5D=&amp;tx_tdbpip_tdbpip%5Baction%5D=show&amp;tx_tdbpip_tdbpip%5Bcontroller%5D=Projet&amp;cHash=a1d3ae0e902e0d325a28f888288a4dd7" TargetMode="External"/><Relationship Id="rId149" Type="http://schemas.openxmlformats.org/officeDocument/2006/relationships/hyperlink" Target="https://www.tresor.gouv.qc.ca/infrastructures-publiques/tableau-de-bord/?tx_tdbpip_tdbpip%5Bprojet%5D=3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64&amp;tx_tdbpip_tdbpip%5BcurrentPage%5D=&amp;tx_tdbpip_tdbpip%5Baction%5D=show&amp;tx_tdbpip_tdbpip%5Bcontroller%5D=Projet&amp;cHash=baec57eeabdc880f6046884b74e18715" TargetMode="External"/><Relationship Id="rId5" Type="http://schemas.openxmlformats.org/officeDocument/2006/relationships/hyperlink" Target="https://www.tresor.gouv.qc.ca/infrastructures-publiques/tableau-de-bord/?tx_tdbpip_tdbpip%5Bprojet%5D=6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7&amp;tx_tdbpip_tdbpip%5BcurrentPage%5D=&amp;tx_tdbpip_tdbpip%5Baction%5D=show&amp;tx_tdbpip_tdbpip%5Bcontroller%5D=Projet&amp;cHash=96baed5be3766df69ab41cf93f9a95c8" TargetMode="External"/><Relationship Id="rId95" Type="http://schemas.openxmlformats.org/officeDocument/2006/relationships/hyperlink" Target="https://www.tresor.gouv.qc.ca/infrastructures-publiques/tableau-de-bord/?tx_tdbpip_tdbpip%5Bprojet%5D=2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3&amp;tx_tdbpip_tdbpip%5BcurrentPage%5D=&amp;tx_tdbpip_tdbpip%5Baction%5D=show&amp;tx_tdbpip_tdbpip%5Bcontroller%5D=Projet&amp;cHash=8ef3f921c194a0e21cbe1b2847b340cc" TargetMode="External"/><Relationship Id="rId160" Type="http://schemas.openxmlformats.org/officeDocument/2006/relationships/hyperlink" Target="https://www.tresor.gouv.qc.ca/infrastructures-publiques/tableau-de-bord/?tx_tdbpip_tdbpip%5Bprojet%5D=7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2&amp;tx_tdbpip_tdbpip%5BcurrentPage%5D=&amp;tx_tdbpip_tdbpip%5Baction%5D=show&amp;tx_tdbpip_tdbpip%5Bcontroller%5D=Projet&amp;cHash=e4234d4a05eedb0abec9dbc240a55237" TargetMode="External"/><Relationship Id="rId22"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3"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64" Type="http://schemas.openxmlformats.org/officeDocument/2006/relationships/hyperlink" Target="https://www.tresor.gouv.qc.ca/infrastructures-publiques/tableau-de-bord/?tx_tdbpip_tdbpip%5Bprojet%5D=5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9&amp;tx_tdbpip_tdbpip%5BcurrentPage%5D=&amp;tx_tdbpip_tdbpip%5Baction%5D=show&amp;tx_tdbpip_tdbpip%5Bcontroller%5D=Projet&amp;cHash=ed1ca93b52ac9c8e4c502d2e40f41acd" TargetMode="External"/><Relationship Id="rId118" Type="http://schemas.openxmlformats.org/officeDocument/2006/relationships/hyperlink" Target="https://www.tresor.gouv.qc.ca/infrastructures-publiques/tableau-de-bord/?tx_tdbpip_tdbpip%5Bprojet%5D=1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25&amp;tx_tdbpip_tdbpip%5BcurrentPage%5D=&amp;tx_tdbpip_tdbpip%5Baction%5D=show&amp;tx_tdbpip_tdbpip%5Bcontroller%5D=Projet&amp;cHash=a82de6ccc1603ff1e95224d16f51fb41" TargetMode="External"/><Relationship Id="rId139" Type="http://schemas.openxmlformats.org/officeDocument/2006/relationships/hyperlink" Target="https://www.tresor.gouv.qc.ca/infrastructures-publiques/tableau-de-bord/?tx_tdbpip_tdbpip%5Bprojet%5D=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9&amp;tx_tdbpip_tdbpip%5BcurrentPage%5D=&amp;tx_tdbpip_tdbpip%5Baction%5D=show&amp;tx_tdbpip_tdbpip%5Bcontroller%5D=Projet&amp;cHash=8369ca3210d418feac59a976f37c61d4" TargetMode="External"/><Relationship Id="rId85" Type="http://schemas.openxmlformats.org/officeDocument/2006/relationships/hyperlink" Target="https://www.tresor.gouv.qc.ca/infrastructures-publiques/tableau-de-bord/?tx_tdbpip_tdbpip%5Bprojet%5D=3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3&amp;tx_tdbpip_tdbpip%5BcurrentPage%5D=&amp;tx_tdbpip_tdbpip%5Baction%5D=show&amp;tx_tdbpip_tdbpip%5Bcontroller%5D=Projet&amp;cHash=fdc8f573b728e785482ed7596cc65097" TargetMode="External"/><Relationship Id="rId150" Type="http://schemas.openxmlformats.org/officeDocument/2006/relationships/hyperlink" Target="https://www.tresor.gouv.qc.ca/infrastructures-publiques/tableau-de-bord/?tx_tdbpip_tdbpip%5Bprojet%5D=34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0&amp;tx_tdbpip_tdbpip%5BcurrentPage%5D=&amp;tx_tdbpip_tdbpip%5Baction%5D=show&amp;tx_tdbpip_tdbpip%5Bcontroller%5D=Projet&amp;cHash=12867cbd230739785eb5b61120b87724" TargetMode="External"/><Relationship Id="rId12" Type="http://schemas.openxmlformats.org/officeDocument/2006/relationships/hyperlink" Target="https://www.tresor.gouv.qc.ca/infrastructures-publiques/tableau-de-bord/?tx_tdbpip_tdbpip%5Bprojet%5D=31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1&amp;tx_tdbpip_tdbpip%5BcurrentPage%5D=&amp;tx_tdbpip_tdbpip%5Baction%5D=show&amp;tx_tdbpip_tdbpip%5Bcontroller%5D=Projet&amp;cHash=a5af8ba68f09c05a886f6e0a0f7708fd" TargetMode="External"/><Relationship Id="rId17" Type="http://schemas.openxmlformats.org/officeDocument/2006/relationships/hyperlink" Target="https://www.tresor.gouv.qc.ca/infrastructures-publiques/tableau-de-bord/?tx_tdbpip_tdbpip%5Bprojet%5D=23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2&amp;tx_tdbpip_tdbpip%5BcurrentPage%5D=&amp;tx_tdbpip_tdbpip%5Baction%5D=show&amp;tx_tdbpip_tdbpip%5Bcontroller%5D=Projet&amp;cHash=4fdc2b4076e694a8072947b4db25d4a2" TargetMode="External"/><Relationship Id="rId33"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38" Type="http://schemas.openxmlformats.org/officeDocument/2006/relationships/hyperlink" Target="https://www.tresor.gouv.qc.ca/infrastructures-publiques/tableau-de-bord/?tx_tdbpip_tdbpip%5Bprojet%5D=7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1&amp;tx_tdbpip_tdbpip%5BcurrentPage%5D=&amp;tx_tdbpip_tdbpip%5Baction%5D=show&amp;tx_tdbpip_tdbpip%5Bcontroller%5D=Projet&amp;cHash=ee9d4f9905d43612e0dc5b46fa6b5765" TargetMode="External"/><Relationship Id="rId59" Type="http://schemas.openxmlformats.org/officeDocument/2006/relationships/hyperlink" Target="https://www.tresor.gouv.qc.ca/infrastructures-publiques/tableau-de-bord/?tx_tdbpip_tdbpip%5Bprojet%5D=58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3&amp;tx_tdbpip_tdbpip%5BcurrentPage%5D=&amp;tx_tdbpip_tdbpip%5Baction%5D=show&amp;tx_tdbpip_tdbpip%5Bcontroller%5D=Projet&amp;cHash=d1b7871c8f9575792249b5b9efae70d9" TargetMode="External"/><Relationship Id="rId103" Type="http://schemas.openxmlformats.org/officeDocument/2006/relationships/hyperlink" Target="https://www.tresor.gouv.qc.ca/infrastructures-publiques/tableau-de-bord/?tx_tdbpip_tdbpip%5Bprojet%5D=4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4&amp;tx_tdbpip_tdbpip%5BcurrentPage%5D=&amp;tx_tdbpip_tdbpip%5Baction%5D=show&amp;tx_tdbpip_tdbpip%5Bcontroller%5D=Projet&amp;cHash=df558a64fc0d1357c7033663ac2f5c9f" TargetMode="External"/><Relationship Id="rId108" Type="http://schemas.openxmlformats.org/officeDocument/2006/relationships/hyperlink" Target="https://www.tresor.gouv.qc.ca/infrastructures-publiques/tableau-de-bord/?tx_tdbpip_tdbpip%5Bprojet%5D=3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4&amp;tx_tdbpip_tdbpip%5BcurrentPage%5D=&amp;tx_tdbpip_tdbpip%5Baction%5D=show&amp;tx_tdbpip_tdbpip%5Bcontroller%5D=Projet&amp;cHash=77121b00723afd2510f4ad04176d1c09" TargetMode="External"/><Relationship Id="rId124" Type="http://schemas.openxmlformats.org/officeDocument/2006/relationships/hyperlink" Target="https://www.tresor.gouv.qc.ca/infrastructures-publiques/tableau-de-bord/?tx_tdbpip_tdbpip%5Bprojet%5D=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6&amp;tx_tdbpip_tdbpip%5BcurrentPage%5D=&amp;tx_tdbpip_tdbpip%5Baction%5D=show&amp;tx_tdbpip_tdbpip%5Bcontroller%5D=Projet&amp;cHash=86a5c05d5268f84c61ec6187335565db" TargetMode="External"/><Relationship Id="rId129" Type="http://schemas.openxmlformats.org/officeDocument/2006/relationships/hyperlink" Target="https://www.tresor.gouv.qc.ca/infrastructures-publiques/tableau-de-bord/?tx_tdbpip_tdbpip%5Bprojet%5D=21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7&amp;tx_tdbpip_tdbpip%5BcurrentPage%5D=&amp;tx_tdbpip_tdbpip%5Baction%5D=show&amp;tx_tdbpip_tdbpip%5Bcontroller%5D=Projet&amp;cHash=a948cbc6cc3ee6248d1cab87b1ab663b" TargetMode="External"/><Relationship Id="rId54"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70" Type="http://schemas.openxmlformats.org/officeDocument/2006/relationships/hyperlink" Target="https://www.tresor.gouv.qc.ca/infrastructures-publiques/tableau-de-bord/?tx_tdbpip_tdbpip%5Bprojet%5D=5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1&amp;tx_tdbpip_tdbpip%5BcurrentPage%5D=&amp;tx_tdbpip_tdbpip%5Baction%5D=show&amp;tx_tdbpip_tdbpip%5Bcontroller%5D=Projet&amp;cHash=7c1b58c88a012b58a04daa95e469d07a" TargetMode="External"/><Relationship Id="rId75"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91" Type="http://schemas.openxmlformats.org/officeDocument/2006/relationships/hyperlink" Target="https://www.tresor.gouv.qc.ca/infrastructures-publiques/tableau-de-bord/?tx_tdbpip_tdbpip%5Bprojet%5D=3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5&amp;tx_tdbpip_tdbpip%5BcurrentPage%5D=&amp;tx_tdbpip_tdbpip%5Baction%5D=show&amp;tx_tdbpip_tdbpip%5Bcontroller%5D=Projet&amp;cHash=5c98f7c3b0097969f99b84529450b2ea" TargetMode="External"/><Relationship Id="rId96" Type="http://schemas.openxmlformats.org/officeDocument/2006/relationships/hyperlink" Target="https://www.tresor.gouv.qc.ca/infrastructures-publiques/tableau-de-bord/?tx_tdbpip_tdbpip%5Bprojet%5D=30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0&amp;tx_tdbpip_tdbpip%5BcurrentPage%5D=&amp;tx_tdbpip_tdbpip%5Baction%5D=show&amp;tx_tdbpip_tdbpip%5Bcontroller%5D=Projet&amp;cHash=45916e70ab3d9dbbd773521d81f8cfac" TargetMode="External"/><Relationship Id="rId140" Type="http://schemas.openxmlformats.org/officeDocument/2006/relationships/hyperlink" Target="https://www.tresor.gouv.qc.ca/infrastructures-publiques/tableau-de-bord/?tx_tdbpip_tdbpip%5Bprojet%5D=7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5&amp;tx_tdbpip_tdbpip%5BcurrentPage%5D=&amp;tx_tdbpip_tdbpip%5Baction%5D=show&amp;tx_tdbpip_tdbpip%5Bcontroller%5D=Projet&amp;cHash=8981d3ed9b5cc564e58af3d8abb8a5f2" TargetMode="External"/><Relationship Id="rId145" Type="http://schemas.openxmlformats.org/officeDocument/2006/relationships/hyperlink" Target="https://www.tresor.gouv.qc.ca/infrastructures-publiques/tableau-de-bord/?tx_tdbpip_tdbpip%5Bprojet%5D=7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3&amp;tx_tdbpip_tdbpip%5BcurrentPage%5D=&amp;tx_tdbpip_tdbpip%5Baction%5D=show&amp;tx_tdbpip_tdbpip%5Bcontroller%5D=Projet&amp;cHash=95c8d768ace6bbb7b6c9deb211f7a3a8" TargetMode="External"/><Relationship Id="rId161" Type="http://schemas.openxmlformats.org/officeDocument/2006/relationships/hyperlink" Target="https://www.tresor.gouv.qc.ca/infrastructures-publiques/tableau-de-bord/?tx_tdbpip_tdbpip%5Bprojet%5D=79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7&amp;tx_tdbpip_tdbpip%5BcurrentPage%5D=&amp;tx_tdbpip_tdbpip%5Baction%5D=show&amp;tx_tdbpip_tdbpip%5Bcontroller%5D=Projet&amp;cHash=a6a87fae900fd101b1c8e81352414f2f" TargetMode="External"/><Relationship Id="rId1" Type="http://schemas.openxmlformats.org/officeDocument/2006/relationships/hyperlink" Target="https://www.tresor.gouv.qc.ca/infrastructures-publiques/tableau-de-bord/?tx_tdbpip_tdbpip%5Bprojet%5D=3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8&amp;tx_tdbpip_tdbpip%5BcurrentPage%5D=&amp;tx_tdbpip_tdbpip%5Baction%5D=show&amp;tx_tdbpip_tdbpip%5Bcontroller%5D=Projet&amp;cHash=257898703e04e01d22de2c9a261ff998" TargetMode="External"/><Relationship Id="rId6" Type="http://schemas.openxmlformats.org/officeDocument/2006/relationships/hyperlink" Target="https://www.tresor.gouv.qc.ca/infrastructures-publiques/tableau-de-bord/?tx_tdbpip_tdbpip%5Bprojet%5D=44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2&amp;tx_tdbpip_tdbpip%5BcurrentPage%5D=&amp;tx_tdbpip_tdbpip%5Baction%5D=show&amp;tx_tdbpip_tdbpip%5Bcontroller%5D=Projet&amp;cHash=ca7005912571cee7c8bb3d3b56e959c6" TargetMode="External"/><Relationship Id="rId23"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28"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9"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114" Type="http://schemas.openxmlformats.org/officeDocument/2006/relationships/hyperlink" Target="https://www.tresor.gouv.qc.ca/infrastructures-publiques/tableau-de-bord/?tx_tdbpip_tdbpip%5Bprojet%5D=2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48&amp;tx_tdbpip_tdbpip%5BcurrentPage%5D=&amp;tx_tdbpip_tdbpip%5Baction%5D=show&amp;tx_tdbpip_tdbpip%5Bcontroller%5D=Projet&amp;cHash=ef4a1f5bfafbd7a19a948bb497db5202" TargetMode="External"/><Relationship Id="rId119" Type="http://schemas.openxmlformats.org/officeDocument/2006/relationships/hyperlink" Target="https://www.tresor.gouv.qc.ca/infrastructures-publiques/tableau-de-bord/?tx_tdbpip_tdbpip%5Bprojet%5D=3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5&amp;tx_tdbpip_tdbpip%5BcurrentPage%5D=&amp;tx_tdbpip_tdbpip%5Baction%5D=show&amp;tx_tdbpip_tdbpip%5Bcontroller%5D=Projet&amp;cHash=249016c25663e630713fbade0b90c740" TargetMode="External"/><Relationship Id="rId44"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60"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65" Type="http://schemas.openxmlformats.org/officeDocument/2006/relationships/hyperlink" Target="https://www.tresor.gouv.qc.ca/infrastructures-publiques/tableau-de-bord/?tx_tdbpip_tdbpip%5Bprojet%5D=57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0&amp;tx_tdbpip_tdbpip%5BcurrentPage%5D=&amp;tx_tdbpip_tdbpip%5Baction%5D=show&amp;tx_tdbpip_tdbpip%5Bcontroller%5D=Projet&amp;cHash=789643689acf104b266319dbc8fde0bd" TargetMode="External"/><Relationship Id="rId81" Type="http://schemas.openxmlformats.org/officeDocument/2006/relationships/hyperlink" Target="https://www.tresor.gouv.qc.ca/infrastructures-publiques/tableau-de-bord/?tx_tdbpip_tdbpip%5Bprojet%5D=5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2&amp;tx_tdbpip_tdbpip%5BcurrentPage%5D=&amp;tx_tdbpip_tdbpip%5Baction%5D=show&amp;tx_tdbpip_tdbpip%5Bcontroller%5D=Projet&amp;cHash=bb4bc9cb5565124f158471de2efc637f" TargetMode="External"/><Relationship Id="rId86" Type="http://schemas.openxmlformats.org/officeDocument/2006/relationships/hyperlink" Target="https://www.tresor.gouv.qc.ca/infrastructures-publiques/tableau-de-bord/?tx_tdbpip_tdbpip%5Bprojet%5D=30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1&amp;tx_tdbpip_tdbpip%5BcurrentPage%5D=&amp;tx_tdbpip_tdbpip%5Baction%5D=show&amp;tx_tdbpip_tdbpip%5Bcontroller%5D=Projet&amp;cHash=17b73b6fc95a25df657cdda12adf52ba" TargetMode="External"/><Relationship Id="rId130" Type="http://schemas.openxmlformats.org/officeDocument/2006/relationships/hyperlink" Target="https://www.tresor.gouv.qc.ca/infrastructures-publiques/tableau-de-bord/?tx_tdbpip_tdbpip%5Bprojet%5D=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amp;tx_tdbpip_tdbpip%5BcurrentPage%5D=&amp;tx_tdbpip_tdbpip%5Baction%5D=show&amp;tx_tdbpip_tdbpip%5Bcontroller%5D=Projet&amp;cHash=9c80cea11796fa1ea8e456728f9c60e4" TargetMode="External"/><Relationship Id="rId135" Type="http://schemas.openxmlformats.org/officeDocument/2006/relationships/hyperlink" Target="https://www.tresor.gouv.qc.ca/infrastructures-publiques/tableau-de-bord/?tx_tdbpip_tdbpip%5Bprojet%5D=3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8&amp;tx_tdbpip_tdbpip%5BcurrentPage%5D=&amp;tx_tdbpip_tdbpip%5Baction%5D=show&amp;tx_tdbpip_tdbpip%5Bcontroller%5D=Projet&amp;cHash=08e88844f4d8e4c9f461c9e0ec77bef7" TargetMode="External"/><Relationship Id="rId151" Type="http://schemas.openxmlformats.org/officeDocument/2006/relationships/hyperlink" Target="https://www.tresor.gouv.qc.ca/infrastructures-publiques/tableau-de-bord/?tx_tdbpip_tdbpip%5Bprojet%5D=78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9&amp;tx_tdbpip_tdbpip%5BcurrentPage%5D=&amp;tx_tdbpip_tdbpip%5Baction%5D=show&amp;tx_tdbpip_tdbpip%5Bcontroller%5D=Projet&amp;cHash=dbca42bfee77a9902a931ef9677dbcc4" TargetMode="External"/><Relationship Id="rId156" Type="http://schemas.openxmlformats.org/officeDocument/2006/relationships/hyperlink" Target="https://www.tresor.gouv.qc.ca/infrastructures-publiques/tableau-de-bord/?tx_tdbpip_tdbpip%5Bprojet%5D=79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0&amp;tx_tdbpip_tdbpip%5BcurrentPage%5D=&amp;tx_tdbpip_tdbpip%5Baction%5D=show&amp;tx_tdbpip_tdbpip%5Bcontroller%5D=Projet&amp;cHash=4308631ba4c465da88608799266288b2" TargetMode="External"/><Relationship Id="rId13" Type="http://schemas.openxmlformats.org/officeDocument/2006/relationships/hyperlink" Target="https://www.tresor.gouv.qc.ca/infrastructures-publiques/tableau-de-bord/?tx_tdbpip_tdbpip%5Bprojet%5D=1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51&amp;tx_tdbpip_tdbpip%5BcurrentPage%5D=&amp;tx_tdbpip_tdbpip%5Baction%5D=show&amp;tx_tdbpip_tdbpip%5Bcontroller%5D=Projet&amp;cHash=808979db2e571c124b207eb022e3b090" TargetMode="External"/><Relationship Id="rId18"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39" Type="http://schemas.openxmlformats.org/officeDocument/2006/relationships/hyperlink" Target="https://www.tresor.gouv.qc.ca/infrastructures-publiques/tableau-de-bord/?tx_tdbpip_tdbpip%5Bprojet%5D=76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0&amp;tx_tdbpip_tdbpip%5BcurrentPage%5D=&amp;tx_tdbpip_tdbpip%5Baction%5D=show&amp;tx_tdbpip_tdbpip%5Bcontroller%5D=Projet&amp;cHash=937ae89eed8f87ca3d3f8ac02a8e8e3c" TargetMode="External"/><Relationship Id="rId109" Type="http://schemas.openxmlformats.org/officeDocument/2006/relationships/hyperlink" Target="https://www.tresor.gouv.qc.ca/infrastructures-publiques/tableau-de-bord/?tx_tdbpip_tdbpip%5Bprojet%5D=6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81&amp;tx_tdbpip_tdbpip%5BcurrentPage%5D=&amp;tx_tdbpip_tdbpip%5Baction%5D=show&amp;tx_tdbpip_tdbpip%5Bcontroller%5D=Projet&amp;cHash=c38ccca4e01a2d86878dd7465a750f2c" TargetMode="External"/><Relationship Id="rId34"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0"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55"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76"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97" Type="http://schemas.openxmlformats.org/officeDocument/2006/relationships/hyperlink" Target="https://www.tresor.gouv.qc.ca/infrastructures-publiques/tableau-de-bord/?tx_tdbpip_tdbpip%5Bprojet%5D=2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9&amp;tx_tdbpip_tdbpip%5BcurrentPage%5D=&amp;tx_tdbpip_tdbpip%5Baction%5D=show&amp;tx_tdbpip_tdbpip%5Bcontroller%5D=Projet&amp;cHash=48c691a8abfb9833ef8cb5cedcb3301f" TargetMode="External"/><Relationship Id="rId104" Type="http://schemas.openxmlformats.org/officeDocument/2006/relationships/hyperlink" Target="https://www.tresor.gouv.qc.ca/infrastructures-publiques/tableau-de-bord/?tx_tdbpip_tdbpip%5Bprojet%5D=2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6&amp;tx_tdbpip_tdbpip%5BcurrentPage%5D=&amp;tx_tdbpip_tdbpip%5Baction%5D=show&amp;tx_tdbpip_tdbpip%5Bcontroller%5D=Projet&amp;cHash=b74b0c29805a27289a40a3badc312975" TargetMode="External"/><Relationship Id="rId120" Type="http://schemas.openxmlformats.org/officeDocument/2006/relationships/hyperlink" Target="https://www.tresor.gouv.qc.ca/infrastructures-publiques/tableau-de-bord/?tx_tdbpip_tdbpip%5Bprojet%5D=5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5&amp;tx_tdbpip_tdbpip%5BcurrentPage%5D=&amp;tx_tdbpip_tdbpip%5Baction%5D=show&amp;tx_tdbpip_tdbpip%5Bcontroller%5D=Projet&amp;cHash=bb1cc11a6178401df1e452b686483f39" TargetMode="External"/><Relationship Id="rId125" Type="http://schemas.openxmlformats.org/officeDocument/2006/relationships/hyperlink" Target="https://www.tresor.gouv.qc.ca/infrastructures-publiques/tableau-de-bord/?tx_tdbpip_tdbpip%5Bprojet%5D=1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99&amp;tx_tdbpip_tdbpip%5BcurrentPage%5D=&amp;tx_tdbpip_tdbpip%5Baction%5D=show&amp;tx_tdbpip_tdbpip%5Bcontroller%5D=Projet&amp;cHash=d1563edec217e7d5e4f0fa6d351b63af" TargetMode="External"/><Relationship Id="rId141" Type="http://schemas.openxmlformats.org/officeDocument/2006/relationships/hyperlink" Target="https://www.tresor.gouv.qc.ca/infrastructures-publiques/tableau-de-bord/?tx_tdbpip_tdbpip%5Bprojet%5D=7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4&amp;tx_tdbpip_tdbpip%5BcurrentPage%5D=&amp;tx_tdbpip_tdbpip%5Baction%5D=show&amp;tx_tdbpip_tdbpip%5Bcontroller%5D=Projet&amp;cHash=fc99e5f8205a1c3a141e6edbffab1ed9" TargetMode="External"/><Relationship Id="rId146" Type="http://schemas.openxmlformats.org/officeDocument/2006/relationships/hyperlink" Target="https://www.tresor.gouv.qc.ca/infrastructures-publiques/tableau-de-bord/?tx_tdbpip_tdbpip%5Bprojet%5D=7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4&amp;tx_tdbpip_tdbpip%5BcurrentPage%5D=&amp;tx_tdbpip_tdbpip%5Baction%5D=show&amp;tx_tdbpip_tdbpip%5Bcontroller%5D=Projet&amp;cHash=5d86e0d1db662c0b2e014ff9e26df3a1" TargetMode="External"/><Relationship Id="rId7" Type="http://schemas.openxmlformats.org/officeDocument/2006/relationships/hyperlink" Target="https://www.tresor.gouv.qc.ca/infrastructures-publiques/tableau-de-bord/?tx_tdbpip_tdbpip%5Bprojet%5D=2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4&amp;tx_tdbpip_tdbpip%5BcurrentPage%5D=&amp;tx_tdbpip_tdbpip%5Baction%5D=show&amp;tx_tdbpip_tdbpip%5Bcontroller%5D=Projet&amp;cHash=c4fa283a4bde78ff335670579b5a61ed" TargetMode="External"/><Relationship Id="rId71"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92" Type="http://schemas.openxmlformats.org/officeDocument/2006/relationships/hyperlink" Target="https://www.tresor.gouv.qc.ca/infrastructures-publiques/tableau-de-bord/?tx_tdbpip_tdbpip%5Bprojet%5D=3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9&amp;tx_tdbpip_tdbpip%5BcurrentPage%5D=&amp;tx_tdbpip_tdbpip%5Baction%5D=show&amp;tx_tdbpip_tdbpip%5Bcontroller%5D=Projet&amp;cHash=eef223add7beee941e7d480ecce47724" TargetMode="External"/><Relationship Id="rId162" Type="http://schemas.openxmlformats.org/officeDocument/2006/relationships/printerSettings" Target="../printerSettings/printerSettings1.bin"/><Relationship Id="rId2" Type="http://schemas.openxmlformats.org/officeDocument/2006/relationships/hyperlink" Target="https://www.tresor.gouv.qc.ca/infrastructures-publiques/tableau-de-bord/?tx_tdbpip_tdbpip%5Bprojet%5D=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4&amp;tx_tdbpip_tdbpip%5BcurrentPage%5D=&amp;tx_tdbpip_tdbpip%5Baction%5D=show&amp;tx_tdbpip_tdbpip%5Bcontroller%5D=Projet&amp;cHash=c429d7fe1152184d477a8fe1138329ac" TargetMode="External"/><Relationship Id="rId29"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24"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0" Type="http://schemas.openxmlformats.org/officeDocument/2006/relationships/hyperlink" Target="https://www.tresor.gouv.qc.ca/infrastructures-publiques/tableau-de-bord/?tx_tdbpip_tdbpip%5Bprojet%5D=53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33&amp;tx_tdbpip_tdbpip%5BcurrentPage%5D=&amp;tx_tdbpip_tdbpip%5Baction%5D=show&amp;tx_tdbpip_tdbpip%5Bcontroller%5D=Projet&amp;cHash=d8449813d39bc1b1042002c28c960deb" TargetMode="External"/><Relationship Id="rId45"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66" Type="http://schemas.openxmlformats.org/officeDocument/2006/relationships/hyperlink" Target="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TargetMode="External"/><Relationship Id="rId87" Type="http://schemas.openxmlformats.org/officeDocument/2006/relationships/hyperlink" Target="https://www.tresor.gouv.qc.ca/infrastructures-publiques/tableau-de-bord/?tx_tdbpip_tdbpip%5Bprojet%5D=3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2&amp;tx_tdbpip_tdbpip%5BcurrentPage%5D=&amp;tx_tdbpip_tdbpip%5Baction%5D=show&amp;tx_tdbpip_tdbpip%5Bcontroller%5D=Projet&amp;cHash=3ac89585efc0d75665c250af7a213e9b" TargetMode="External"/><Relationship Id="rId110" Type="http://schemas.openxmlformats.org/officeDocument/2006/relationships/hyperlink" Target="https://www.tresor.gouv.qc.ca/infrastructures-publiques/tableau-de-bord/?tx_tdbpip_tdbpip%5Bprojet%5D=5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95&amp;tx_tdbpip_tdbpip%5BcurrentPage%5D=&amp;tx_tdbpip_tdbpip%5Baction%5D=show&amp;tx_tdbpip_tdbpip%5Bcontroller%5D=Projet&amp;cHash=3742eb85007d43fc5a9ca57f8dddae0d" TargetMode="External"/><Relationship Id="rId115" Type="http://schemas.openxmlformats.org/officeDocument/2006/relationships/hyperlink" Target="https://www.tresor.gouv.qc.ca/infrastructures-publiques/tableau-de-bord/?tx_tdbpip_tdbpip%5Bprojet%5D=2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6&amp;tx_tdbpip_tdbpip%5BcurrentPage%5D=&amp;tx_tdbpip_tdbpip%5Baction%5D=show&amp;tx_tdbpip_tdbpip%5Bcontroller%5D=Projet&amp;cHash=bedcb8481fd5928c46972a86b10dc160" TargetMode="External"/><Relationship Id="rId131" Type="http://schemas.openxmlformats.org/officeDocument/2006/relationships/hyperlink" Target="https://www.tresor.gouv.qc.ca/infrastructures-publiques/tableau-de-bord/?tx_tdbpip_tdbpip%5Bprojet%5D=16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66&amp;tx_tdbpip_tdbpip%5BcurrentPage%5D=&amp;tx_tdbpip_tdbpip%5Baction%5D=show&amp;tx_tdbpip_tdbpip%5Bcontroller%5D=Projet&amp;cHash=bd0867545038f667b60117875e11bf75" TargetMode="External"/><Relationship Id="rId136" Type="http://schemas.openxmlformats.org/officeDocument/2006/relationships/hyperlink" Target="https://www.tresor.gouv.qc.ca/infrastructures-publiques/tableau-de-bord/?tx_tdbpip_tdbpip%5Bprojet%5D=31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6&amp;tx_tdbpip_tdbpip%5BcurrentPage%5D=&amp;tx_tdbpip_tdbpip%5Baction%5D=show&amp;tx_tdbpip_tdbpip%5Bcontroller%5D=Projet&amp;cHash=94753e8005ba8c10debd50ba85e08194" TargetMode="External"/><Relationship Id="rId157"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61" Type="http://schemas.openxmlformats.org/officeDocument/2006/relationships/hyperlink" Target="https://www.tresor.gouv.qc.ca/infrastructures-publiques/tableau-de-bord/?tx_tdbpip_tdbpip%5Bprojet%5D=58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0&amp;tx_tdbpip_tdbpip%5BcurrentPage%5D=&amp;tx_tdbpip_tdbpip%5Baction%5D=show&amp;tx_tdbpip_tdbpip%5Bcontroller%5D=Projet&amp;cHash=8d509946077707ddafe47aa6a2ed7f36" TargetMode="External"/><Relationship Id="rId82" Type="http://schemas.openxmlformats.org/officeDocument/2006/relationships/hyperlink" Target="https://www.tresor.gouv.qc.ca/infrastructures-publiques/tableau-de-bord/?tx_tdbpip_tdbpip%5Bprojet%5D=4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58&amp;tx_tdbpip_tdbpip%5BcurrentPage%5D=&amp;tx_tdbpip_tdbpip%5Baction%5D=show&amp;tx_tdbpip_tdbpip%5Bcontroller%5D=Projet&amp;cHash=71d09ccb9bafffb122f2fc487f681b8e" TargetMode="External"/><Relationship Id="rId152" Type="http://schemas.openxmlformats.org/officeDocument/2006/relationships/hyperlink" Target="https://www.tresor.gouv.qc.ca/infrastructures-publiques/tableau-de-bord/?tx_tdbpip_tdbpip%5Bprojet%5D=7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1&amp;tx_tdbpip_tdbpip%5BcurrentPage%5D=&amp;tx_tdbpip_tdbpip%5Baction%5D=show&amp;tx_tdbpip_tdbpip%5Bcontroller%5D=Projet&amp;cHash=ac0c63825262a2c86d2d5cf181fcd6a7" TargetMode="External"/><Relationship Id="rId19"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14" Type="http://schemas.openxmlformats.org/officeDocument/2006/relationships/hyperlink" Target="https://www.tresor.gouv.qc.ca/infrastructures-publiques/tableau-de-bord/?tx_tdbpip_tdbpip%5Bprojet%5D=1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9&amp;tx_tdbpip_tdbpip%5BcurrentPage%5D=&amp;tx_tdbpip_tdbpip%5Baction%5D=show&amp;tx_tdbpip_tdbpip%5Bcontroller%5D=Projet&amp;cHash=ca19f5c53058ec5b6bd8956dd2786e7e" TargetMode="External"/><Relationship Id="rId30"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35"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6"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77"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100" Type="http://schemas.openxmlformats.org/officeDocument/2006/relationships/hyperlink" Target="https://www.tresor.gouv.qc.ca/infrastructures-publiques/tableau-de-bord/?tx_tdbpip_tdbpip%5Bprojet%5D=3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81&amp;tx_tdbpip_tdbpip%5BcurrentPage%5D=&amp;tx_tdbpip_tdbpip%5Baction%5D=show&amp;tx_tdbpip_tdbpip%5Bcontroller%5D=Projet&amp;cHash=b8bbb2d1492265577c4b81d55967d9f6" TargetMode="External"/><Relationship Id="rId105" Type="http://schemas.openxmlformats.org/officeDocument/2006/relationships/hyperlink" Target="https://www.tresor.gouv.qc.ca/infrastructures-publiques/tableau-de-bord/?tx_tdbpip_tdbpip%5Bprojet%5D=2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5&amp;tx_tdbpip_tdbpip%5BcurrentPage%5D=&amp;tx_tdbpip_tdbpip%5Baction%5D=show&amp;tx_tdbpip_tdbpip%5Bcontroller%5D=Projet&amp;cHash=46bdf5e238cdabb07c8b31b42253f1e3" TargetMode="External"/><Relationship Id="rId126" Type="http://schemas.openxmlformats.org/officeDocument/2006/relationships/hyperlink" Target="https://www.tresor.gouv.qc.ca/infrastructures-publiques/tableau-de-bord/?tx_tdbpip_tdbpip%5Bprojet%5D=22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1&amp;tx_tdbpip_tdbpip%5BcurrentPage%5D=&amp;tx_tdbpip_tdbpip%5Baction%5D=show&amp;tx_tdbpip_tdbpip%5Bcontroller%5D=Projet&amp;cHash=2f560ed72b1cfc773b79e325729a3c48" TargetMode="External"/><Relationship Id="rId147" Type="http://schemas.openxmlformats.org/officeDocument/2006/relationships/hyperlink" Target="https://www.tresor.gouv.qc.ca/infrastructures-publiques/tableau-de-bord/?tx_tdbpip_tdbpip%5Bprojet%5D=32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2&amp;tx_tdbpip_tdbpip%5BcurrentPage%5D=&amp;tx_tdbpip_tdbpip%5Baction%5D=show&amp;tx_tdbpip_tdbpip%5Bcontroller%5D=Projet&amp;cHash=fb34424fc617d5e37e4a8932889c9e14" TargetMode="External"/><Relationship Id="rId8" Type="http://schemas.openxmlformats.org/officeDocument/2006/relationships/hyperlink" Target="https://www.tresor.gouv.qc.ca/infrastructures-publiques/tableau-de-bord/?tx_tdbpip_tdbpip%5Bprojet%5D=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2&amp;tx_tdbpip_tdbpip%5BcurrentPage%5D=&amp;tx_tdbpip_tdbpip%5Baction%5D=show&amp;tx_tdbpip_tdbpip%5Bcontroller%5D=Projet&amp;cHash=ada98d2b2db633237179375a75670487" TargetMode="External"/><Relationship Id="rId51"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72"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93" Type="http://schemas.openxmlformats.org/officeDocument/2006/relationships/hyperlink" Target="https://www.tresor.gouv.qc.ca/infrastructures-publiques/tableau-de-bord/?tx_tdbpip_tdbpip%5Bprojet%5D=32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7&amp;tx_tdbpip_tdbpip%5BcurrentPage%5D=&amp;tx_tdbpip_tdbpip%5Baction%5D=show&amp;tx_tdbpip_tdbpip%5Bcontroller%5D=Projet&amp;cHash=cd7baab4c6460ad286a45aab19654ea3" TargetMode="External"/><Relationship Id="rId98" Type="http://schemas.openxmlformats.org/officeDocument/2006/relationships/hyperlink" Target="https://www.tresor.gouv.qc.ca/infrastructures-publiques/tableau-de-bord/?tx_tdbpip_tdbpip%5Bprojet%5D=26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2&amp;tx_tdbpip_tdbpip%5BcurrentPage%5D=&amp;tx_tdbpip_tdbpip%5Baction%5D=show&amp;tx_tdbpip_tdbpip%5Bcontroller%5D=Projet&amp;cHash=48bc59676a35ea1185bda4901b22c241" TargetMode="External"/><Relationship Id="rId121" Type="http://schemas.openxmlformats.org/officeDocument/2006/relationships/hyperlink" Target="https://www.tresor.gouv.qc.ca/infrastructures-publiques/tableau-de-bord/?tx_tdbpip_tdbpip%5Bprojet%5D=56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69&amp;tx_tdbpip_tdbpip%5BcurrentPage%5D=&amp;tx_tdbpip_tdbpip%5Baction%5D=show&amp;tx_tdbpip_tdbpip%5Bcontroller%5D=Projet&amp;cHash=d0c1c699cf86bf4a3df603bb338e1cb1" TargetMode="External"/><Relationship Id="rId142" Type="http://schemas.openxmlformats.org/officeDocument/2006/relationships/hyperlink" Target="https://www.tresor.gouv.qc.ca/infrastructures-publiques/tableau-de-bord/?tx_tdbpip_tdbpip%5Bprojet%5D=6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39&amp;tx_tdbpip_tdbpip%5BcurrentPage%5D=&amp;tx_tdbpip_tdbpip%5Baction%5D=show&amp;tx_tdbpip_tdbpip%5Bcontroller%5D=Projet&amp;cHash=501838511f02143097649a0bb1e7edfb" TargetMode="External"/><Relationship Id="rId163" Type="http://schemas.openxmlformats.org/officeDocument/2006/relationships/vmlDrawing" Target="../drawings/vmlDrawing1.vml"/><Relationship Id="rId3" Type="http://schemas.openxmlformats.org/officeDocument/2006/relationships/hyperlink" Target="https://www.tresor.gouv.qc.ca/infrastructures-publiques/tableau-de-bord/?tx_tdbpip_tdbpip%5Bprojet%5D=2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5&amp;tx_tdbpip_tdbpip%5BcurrentPage%5D=&amp;tx_tdbpip_tdbpip%5Baction%5D=show&amp;tx_tdbpip_tdbpip%5Bcontroller%5D=Projet&amp;cHash=c4f43a0aecd4b6af99472fdbfb672955" TargetMode="External"/><Relationship Id="rId25"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6"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67" Type="http://schemas.openxmlformats.org/officeDocument/2006/relationships/hyperlink" Target="https://www.tresor.gouv.qc.ca/infrastructures-publiques/tableau-de-bord/?tx_tdbpip_tdbpip%5Bprojet%5D=5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5&amp;tx_tdbpip_tdbpip%5BcurrentPage%5D=&amp;tx_tdbpip_tdbpip%5Baction%5D=show&amp;tx_tdbpip_tdbpip%5Bcontroller%5D=Projet&amp;cHash=6e2bb06e647011c5c4f0b6d2e186a6c0" TargetMode="External"/><Relationship Id="rId116" Type="http://schemas.openxmlformats.org/officeDocument/2006/relationships/hyperlink" Target="https://www.tresor.gouv.qc.ca/infrastructures-publiques/tableau-de-bord/?tx_tdbpip_tdbpip%5Bprojet%5D=11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10&amp;tx_tdbpip_tdbpip%5BcurrentPage%5D=&amp;tx_tdbpip_tdbpip%5Baction%5D=show&amp;tx_tdbpip_tdbpip%5Bcontroller%5D=Projet&amp;cHash=dfc683a4d51ee54c3fc376b89840703a" TargetMode="External"/><Relationship Id="rId137" Type="http://schemas.openxmlformats.org/officeDocument/2006/relationships/hyperlink" Target="https://www.tresor.gouv.qc.ca/infrastructures-publiques/tableau-de-bord/?tx_tdbpip_tdbpip%5Bprojet%5D=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amp;tx_tdbpip_tdbpip%5BcurrentPage%5D=&amp;tx_tdbpip_tdbpip%5Baction%5D=show&amp;tx_tdbpip_tdbpip%5Bcontroller%5D=Projet&amp;cHash=333d8fa53afb3e16edb9df732d37ad54" TargetMode="External"/><Relationship Id="rId158"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20" Type="http://schemas.openxmlformats.org/officeDocument/2006/relationships/hyperlink" Target="https://www.tresor.gouv.qc.ca/infrastructures-publiques/tableau-de-bord/?tx_tdbpip_tdbpip%5Bprojet%5D=5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9&amp;tx_tdbpip_tdbpip%5BcurrentPage%5D=&amp;tx_tdbpip_tdbpip%5Baction%5D=show&amp;tx_tdbpip_tdbpip%5Bcontroller%5D=Projet&amp;cHash=11649080878cde9a96cb31b935517a52" TargetMode="External"/><Relationship Id="rId41"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62" Type="http://schemas.openxmlformats.org/officeDocument/2006/relationships/hyperlink" Target="https://www.tresor.gouv.qc.ca/infrastructures-publiques/tableau-de-bord/?tx_tdbpip_tdbpip%5Bprojet%5D=6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3&amp;tx_tdbpip_tdbpip%5BcurrentPage%5D=&amp;tx_tdbpip_tdbpip%5Baction%5D=show&amp;tx_tdbpip_tdbpip%5Bcontroller%5D=Projet&amp;cHash=f603b800b354416dc6826c02f5421e62" TargetMode="External"/><Relationship Id="rId83" Type="http://schemas.openxmlformats.org/officeDocument/2006/relationships/hyperlink" Target="https://www.tresor.gouv.qc.ca/infrastructures-publiques/tableau-de-bord/?tx_tdbpip_tdbpip%5Bprojet%5D=2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3&amp;tx_tdbpip_tdbpip%5BcurrentPage%5D=&amp;tx_tdbpip_tdbpip%5Baction%5D=show&amp;tx_tdbpip_tdbpip%5Bcontroller%5D=Projet&amp;cHash=85809484d05758ad76f77d762efae368" TargetMode="External"/><Relationship Id="rId88" Type="http://schemas.openxmlformats.org/officeDocument/2006/relationships/hyperlink" Target="https://www.tresor.gouv.qc.ca/infrastructures-publiques/tableau-de-bord/?tx_tdbpip_tdbpip%5Bprojet%5D=30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7&amp;tx_tdbpip_tdbpip%5BcurrentPage%5D=&amp;tx_tdbpip_tdbpip%5Baction%5D=show&amp;tx_tdbpip_tdbpip%5Bcontroller%5D=Projet&amp;cHash=934b49fb182d7d28ccd71fc748ee00cd" TargetMode="External"/><Relationship Id="rId111" Type="http://schemas.openxmlformats.org/officeDocument/2006/relationships/hyperlink" Target="https://www.tresor.gouv.qc.ca/infrastructures-publiques/tableau-de-bord/?tx_tdbpip_tdbpip%5Bprojet%5D=2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2&amp;tx_tdbpip_tdbpip%5BcurrentPage%5D=&amp;tx_tdbpip_tdbpip%5Baction%5D=show&amp;tx_tdbpip_tdbpip%5Bcontroller%5D=Projet&amp;cHash=2a8616f36347e6311798310e0cb33c20" TargetMode="External"/><Relationship Id="rId132" Type="http://schemas.openxmlformats.org/officeDocument/2006/relationships/hyperlink" Target="https://www.tresor.gouv.qc.ca/infrastructures-publiques/tableau-de-bord/?tx_tdbpip_tdbpip%5Bprojet%5D=27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8&amp;tx_tdbpip_tdbpip%5BcurrentPage%5D=&amp;tx_tdbpip_tdbpip%5Baction%5D=show&amp;tx_tdbpip_tdbpip%5Bcontroller%5D=Projet&amp;cHash=500b24bee3f9151284f1ad00893b2833" TargetMode="External"/><Relationship Id="rId153" Type="http://schemas.openxmlformats.org/officeDocument/2006/relationships/hyperlink" Target="https://www.tresor.gouv.qc.ca/infrastructures-publiques/tableau-de-bord/?tx_tdbpip_tdbpip%5Bprojet%5D=78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8&amp;tx_tdbpip_tdbpip%5BcurrentPage%5D=&amp;tx_tdbpip_tdbpip%5Baction%5D=show&amp;tx_tdbpip_tdbpip%5Bcontroller%5D=Projet&amp;cHash=f9609754fa7337ae45a04da5f2869be7" TargetMode="External"/><Relationship Id="rId15" Type="http://schemas.openxmlformats.org/officeDocument/2006/relationships/hyperlink" Target="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TargetMode="External"/><Relationship Id="rId36"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7" Type="http://schemas.openxmlformats.org/officeDocument/2006/relationships/hyperlink" Target="https://www.tresor.gouv.qc.ca/infrastructures-publiques/tableau-de-bord/?tx_tdbpip_tdbpip%5Bprojet%5D=43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1&amp;tx_tdbpip_tdbpip%5BcurrentPage%5D=&amp;tx_tdbpip_tdbpip%5Baction%5D=show&amp;tx_tdbpip_tdbpip%5Bcontroller%5D=Projet&amp;cHash=ce3dbf71a12b964194682d9ef94653ca" TargetMode="External"/><Relationship Id="rId106" Type="http://schemas.openxmlformats.org/officeDocument/2006/relationships/hyperlink" Target="https://www.tresor.gouv.qc.ca/infrastructures-publiques/tableau-de-bord/?tx_tdbpip_tdbpip%5Bprojet%5D=3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5&amp;tx_tdbpip_tdbpip%5BcurrentPage%5D=&amp;tx_tdbpip_tdbpip%5Baction%5D=show&amp;tx_tdbpip_tdbpip%5Bcontroller%5D=Projet&amp;cHash=8ef26b8c3b5abac9f950e0c2fc8092d6" TargetMode="External"/><Relationship Id="rId127" Type="http://schemas.openxmlformats.org/officeDocument/2006/relationships/hyperlink" Target="https://www.tresor.gouv.qc.ca/infrastructures-publiques/tableau-de-bord/?tx_tdbpip_tdbpip%5Bprojet%5D=22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9&amp;tx_tdbpip_tdbpip%5BcurrentPage%5D=&amp;tx_tdbpip_tdbpip%5Baction%5D=show&amp;tx_tdbpip_tdbpip%5Bcontroller%5D=Projet&amp;cHash=1686010b37b3827da991a3bf86c85e8f" TargetMode="External"/><Relationship Id="rId10" Type="http://schemas.openxmlformats.org/officeDocument/2006/relationships/hyperlink" Target="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TargetMode="External"/><Relationship Id="rId31"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52"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73"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78"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94" Type="http://schemas.openxmlformats.org/officeDocument/2006/relationships/hyperlink" Target="https://www.tresor.gouv.qc.ca/infrastructures-publiques/tableau-de-bord/?tx_tdbpip_tdbpip%5Bprojet%5D=32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6&amp;tx_tdbpip_tdbpip%5BcurrentPage%5D=&amp;tx_tdbpip_tdbpip%5Baction%5D=show&amp;tx_tdbpip_tdbpip%5Bcontroller%5D=Projet&amp;cHash=c4664304fb478d7522f3acb4cb86f546" TargetMode="External"/><Relationship Id="rId99" Type="http://schemas.openxmlformats.org/officeDocument/2006/relationships/hyperlink" Target="https://www.tresor.gouv.qc.ca/infrastructures-publiques/tableau-de-bord/?tx_tdbpip_tdbpip%5Bprojet%5D=26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3&amp;tx_tdbpip_tdbpip%5BcurrentPage%5D=&amp;tx_tdbpip_tdbpip%5Baction%5D=show&amp;tx_tdbpip_tdbpip%5Bcontroller%5D=Projet&amp;cHash=5e124814009bc797ffbc7183758671b2" TargetMode="External"/><Relationship Id="rId101" Type="http://schemas.openxmlformats.org/officeDocument/2006/relationships/hyperlink" Target="https://www.tresor.gouv.qc.ca/infrastructures-publiques/tableau-de-bord/?tx_tdbpip_tdbpip%5Bprojet%5D=2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4&amp;tx_tdbpip_tdbpip%5BcurrentPage%5D=&amp;tx_tdbpip_tdbpip%5Baction%5D=show&amp;tx_tdbpip_tdbpip%5Bcontroller%5D=Projet&amp;cHash=b5eb7dc7b0577bd8cdced9c1900c8f6c" TargetMode="External"/><Relationship Id="rId122" Type="http://schemas.openxmlformats.org/officeDocument/2006/relationships/hyperlink" Target="https://www.tresor.gouv.qc.ca/infrastructures-publiques/tableau-de-bord/?tx_tdbpip_tdbpip%5Bprojet%5D=5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8&amp;tx_tdbpip_tdbpip%5BcurrentPage%5D=&amp;tx_tdbpip_tdbpip%5Baction%5D=show&amp;tx_tdbpip_tdbpip%5Bcontroller%5D=Projet&amp;cHash=d203f6c5ab66ed7d87423e63e51a0b2a" TargetMode="External"/><Relationship Id="rId143" Type="http://schemas.openxmlformats.org/officeDocument/2006/relationships/hyperlink" Target="https://www.tresor.gouv.qc.ca/infrastructures-publiques/tableau-de-bord/?tx_tdbpip_tdbpip%5Bprojet%5D=3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4&amp;tx_tdbpip_tdbpip%5BcurrentPage%5D=&amp;tx_tdbpip_tdbpip%5Baction%5D=show&amp;tx_tdbpip_tdbpip%5Bcontroller%5D=Projet&amp;cHash=c09a82a98c704e171d05479e63805d11" TargetMode="External"/><Relationship Id="rId148" Type="http://schemas.openxmlformats.org/officeDocument/2006/relationships/hyperlink" Target="https://www.tresor.gouv.qc.ca/infrastructures-publiques/tableau-de-bord/?tx_tdbpip_tdbpip%5Bprojet%5D=21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8&amp;tx_tdbpip_tdbpip%5BcurrentPage%5D=&amp;tx_tdbpip_tdbpip%5Baction%5D=show&amp;tx_tdbpip_tdbpip%5Bcontroller%5D=Projet&amp;cHash=f6ca39f966ae377a6cd4b876b3fd86be" TargetMode="External"/><Relationship Id="rId4" Type="http://schemas.openxmlformats.org/officeDocument/2006/relationships/hyperlink" Target="https://www.tresor.gouv.qc.ca/infrastructures-publiques/tableau-de-bord/?tx_tdbpip_tdbpip%5Bprojet%5D=4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5&amp;tx_tdbpip_tdbpip%5BcurrentPage%5D=&amp;tx_tdbpip_tdbpip%5Baction%5D=show&amp;tx_tdbpip_tdbpip%5Bcontroller%5D=Projet&amp;cHash=cd47c598eaed40847fca445c5afc848c" TargetMode="External"/><Relationship Id="rId9" Type="http://schemas.openxmlformats.org/officeDocument/2006/relationships/hyperlink" Target="https://www.tresor.gouv.qc.ca/infrastructures-publiques/tableau-de-bord/?tx_tdbpip_tdbpip%5Bprojet%5D=4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8&amp;tx_tdbpip_tdbpip%5BcurrentPage%5D=&amp;tx_tdbpip_tdbpip%5Baction%5D=show&amp;tx_tdbpip_tdbpip%5Bcontroller%5D=Projet&amp;cHash=108ba0c3494966b0f550e42454afb90a" TargetMode="External"/><Relationship Id="rId26"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7"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68" Type="http://schemas.openxmlformats.org/officeDocument/2006/relationships/hyperlink" Target="https://www.tresor.gouv.qc.ca/infrastructures-publiques/tableau-de-bord/?tx_tdbpip_tdbpip%5Bprojet%5D=57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3&amp;tx_tdbpip_tdbpip%5BcurrentPage%5D=&amp;tx_tdbpip_tdbpip%5Baction%5D=show&amp;tx_tdbpip_tdbpip%5Bcontroller%5D=Projet&amp;cHash=2257e0ff0da1340a48f95a5be00c2370" TargetMode="External"/><Relationship Id="rId89" Type="http://schemas.openxmlformats.org/officeDocument/2006/relationships/hyperlink" Target="https://www.tresor.gouv.qc.ca/infrastructures-publiques/tableau-de-bord/?tx_tdbpip_tdbpip%5Bprojet%5D=37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2&amp;tx_tdbpip_tdbpip%5BcurrentPage%5D=&amp;tx_tdbpip_tdbpip%5Baction%5D=show&amp;tx_tdbpip_tdbpip%5Bcontroller%5D=Projet&amp;cHash=3ccfb6ca64aa01d3c9bc70ef94e0bf33" TargetMode="External"/><Relationship Id="rId112" Type="http://schemas.openxmlformats.org/officeDocument/2006/relationships/hyperlink" Target="https://www.tresor.gouv.qc.ca/infrastructures-publiques/tableau-de-bord/?tx_tdbpip_tdbpip%5Bprojet%5D=6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54&amp;tx_tdbpip_tdbpip%5BcurrentPage%5D=&amp;tx_tdbpip_tdbpip%5Baction%5D=show&amp;tx_tdbpip_tdbpip%5Bcontroller%5D=Projet&amp;cHash=e186cff0f05589d05cea2e8ccf2e546f" TargetMode="External"/><Relationship Id="rId133" Type="http://schemas.openxmlformats.org/officeDocument/2006/relationships/hyperlink" Target="https://www.tresor.gouv.qc.ca/infrastructures-publiques/tableau-de-bord/?tx_tdbpip_tdbpip%5Bprojet%5D=1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4&amp;tx_tdbpip_tdbpip%5BcurrentPage%5D=&amp;tx_tdbpip_tdbpip%5Baction%5D=show&amp;tx_tdbpip_tdbpip%5Bcontroller%5D=Projet&amp;cHash=2940aa3f1445d649c185f932ff12ca05" TargetMode="External"/><Relationship Id="rId154" Type="http://schemas.openxmlformats.org/officeDocument/2006/relationships/hyperlink" Target="https://www.tresor.gouv.qc.ca/infrastructures-publiques/tableau-de-bord/?tx_tdbpip_tdbpip%5Bprojet%5D=7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7&amp;tx_tdbpip_tdbpip%5BcurrentPage%5D=&amp;tx_tdbpip_tdbpip%5Baction%5D=show&amp;tx_tdbpip_tdbpip%5Bcontroller%5D=Projet&amp;cHash=e5bc60f2052eef44d192286fa2309bdf" TargetMode="External"/><Relationship Id="rId16" Type="http://schemas.openxmlformats.org/officeDocument/2006/relationships/hyperlink" Target="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TargetMode="External"/><Relationship Id="rId37"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8" Type="http://schemas.openxmlformats.org/officeDocument/2006/relationships/hyperlink" Target="https://www.tresor.gouv.qc.ca/infrastructures-publiques/tableau-de-bord/?tx_tdbpip_tdbpip%5Bprojet%5D=6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5&amp;tx_tdbpip_tdbpip%5BcurrentPage%5D=&amp;tx_tdbpip_tdbpip%5Baction%5D=show&amp;tx_tdbpip_tdbpip%5Bcontroller%5D=Projet&amp;cHash=bdbc45a43628dad487e493e35d23f818" TargetMode="External"/><Relationship Id="rId79"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102" Type="http://schemas.openxmlformats.org/officeDocument/2006/relationships/hyperlink" Target="https://www.tresor.gouv.qc.ca/infrastructures-publiques/tableau-de-bord/?tx_tdbpip_tdbpip%5Bprojet%5D=4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3&amp;tx_tdbpip_tdbpip%5BcurrentPage%5D=&amp;tx_tdbpip_tdbpip%5Baction%5D=show&amp;tx_tdbpip_tdbpip%5Bcontroller%5D=Projet&amp;cHash=ab8fa2d28cf95adf827152be8ed5bb71" TargetMode="External"/><Relationship Id="rId123" Type="http://schemas.openxmlformats.org/officeDocument/2006/relationships/hyperlink" Target="https://www.tresor.gouv.qc.ca/infrastructures-publiques/tableau-de-bord/?tx_tdbpip_tdbpip%5Bprojet%5D=1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77&amp;tx_tdbpip_tdbpip%5BcurrentPage%5D=&amp;tx_tdbpip_tdbpip%5Baction%5D=show&amp;tx_tdbpip_tdbpip%5Bcontroller%5D=Projet&amp;cHash=2bbccecf2657b0f4c12b9a81d6b82175" TargetMode="External"/><Relationship Id="rId144" Type="http://schemas.openxmlformats.org/officeDocument/2006/relationships/hyperlink" Target="https://www.tresor.gouv.qc.ca/infrastructures-publiques/tableau-de-bord/?tx_tdbpip_tdbpip%5Bprojet%5D=78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5&amp;tx_tdbpip_tdbpip%5BcurrentPage%5D=&amp;tx_tdbpip_tdbpip%5Baction%5D=show&amp;tx_tdbpip_tdbpip%5Bcontroller%5D=Projet&amp;cHash=51d570746c3d2b35a029d46b65a91eec" TargetMode="External"/><Relationship Id="rId90" Type="http://schemas.openxmlformats.org/officeDocument/2006/relationships/hyperlink" Target="https://www.tresor.gouv.qc.ca/infrastructures-publiques/tableau-de-bord/?tx_tdbpip_tdbpip%5Bprojet%5D=39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8&amp;tx_tdbpip_tdbpip%5BcurrentPage%5D=&amp;tx_tdbpip_tdbpip%5Baction%5D=show&amp;tx_tdbpip_tdbpip%5Bcontroller%5D=Projet&amp;cHash=598e98e8444ff9f9fc7dd886886658e0" TargetMode="External"/><Relationship Id="rId27"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8"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69" Type="http://schemas.openxmlformats.org/officeDocument/2006/relationships/hyperlink" Target="https://www.tresor.gouv.qc.ca/infrastructures-publiques/tableau-de-bord/?tx_tdbpip_tdbpip%5Bprojet%5D=5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7&amp;tx_tdbpip_tdbpip%5BcurrentPage%5D=&amp;tx_tdbpip_tdbpip%5Baction%5D=show&amp;tx_tdbpip_tdbpip%5Bcontroller%5D=Projet&amp;cHash=a5f42dbae8f68779fa9a613c0474d628" TargetMode="External"/><Relationship Id="rId113" Type="http://schemas.openxmlformats.org/officeDocument/2006/relationships/hyperlink" Target="https://www.tresor.gouv.qc.ca/infrastructures-publiques/tableau-de-bord/?tx_tdbpip_tdbpip%5Bprojet%5D=4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95&amp;tx_tdbpip_tdbpip%5BcurrentPage%5D=&amp;tx_tdbpip_tdbpip%5Baction%5D=show&amp;tx_tdbpip_tdbpip%5Bcontroller%5D=Projet&amp;cHash=943acee48aa110f37cda7777f7a78b7e" TargetMode="External"/><Relationship Id="rId134" Type="http://schemas.openxmlformats.org/officeDocument/2006/relationships/hyperlink" Target="https://www.tresor.gouv.qc.ca/infrastructures-publiques/tableau-de-bord/?tx_tdbpip_tdbpip%5Bprojet%5D=2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2&amp;tx_tdbpip_tdbpip%5BcurrentPage%5D=&amp;tx_tdbpip_tdbpip%5Baction%5D=show&amp;tx_tdbpip_tdbpip%5Bcontroller%5D=Projet&amp;cHash=9164e7948e85eb6b6be532d05eafca7e" TargetMode="External"/><Relationship Id="rId80" Type="http://schemas.openxmlformats.org/officeDocument/2006/relationships/hyperlink" Target="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TargetMode="External"/><Relationship Id="rId155" Type="http://schemas.openxmlformats.org/officeDocument/2006/relationships/hyperlink" Target="https://www.tresor.gouv.qc.ca/infrastructures-publiques/tableau-de-bord/?tx_tdbpip_tdbpip%5Bprojet%5D=3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9&amp;tx_tdbpip_tdbpip%5BcurrentPage%5D=&amp;tx_tdbpip_tdbpip%5Baction%5D=show&amp;tx_tdbpip_tdbpip%5Bcontroller%5D=Projet&amp;cHash=c7b3852a14ffa2dc27c6648c2aa766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53C-D9F3-425C-AA8F-297B888591F1}">
  <sheetPr>
    <pageSetUpPr fitToPage="1"/>
  </sheetPr>
  <dimension ref="A1:DJ203"/>
  <sheetViews>
    <sheetView tabSelected="1" topLeftCell="A3" zoomScale="44" zoomScaleNormal="44" zoomScaleSheetLayoutView="25" zoomScalePageLayoutView="70" workbookViewId="0">
      <pane ySplit="1" topLeftCell="A4" activePane="bottomLeft" state="frozen"/>
      <selection activeCell="A3" sqref="A3"/>
      <selection pane="bottomLeft" activeCell="M141" sqref="M141"/>
    </sheetView>
  </sheetViews>
  <sheetFormatPr baseColWidth="10" defaultColWidth="6.1796875" defaultRowHeight="12.5" x14ac:dyDescent="0.35"/>
  <cols>
    <col min="1" max="1" width="19.54296875" style="1" customWidth="1"/>
    <col min="2" max="2" width="8.81640625" style="1" customWidth="1"/>
    <col min="3" max="3" width="32.453125" style="1" customWidth="1"/>
    <col min="4" max="4" width="21.453125" style="1" customWidth="1"/>
    <col min="5" max="5" width="16.1796875" style="1" customWidth="1"/>
    <col min="6" max="6" width="19.81640625" style="2" customWidth="1"/>
    <col min="7" max="7" width="16.81640625" style="2" customWidth="1"/>
    <col min="8" max="8" width="19.54296875" style="2" customWidth="1"/>
    <col min="9" max="9" width="21.453125" style="1" customWidth="1"/>
    <col min="10" max="10" width="13.453125" style="1" customWidth="1"/>
    <col min="11" max="11" width="21.1796875" style="1" customWidth="1"/>
    <col min="12" max="12" width="13.453125" style="1" customWidth="1"/>
    <col min="13" max="13" width="21.1796875" style="1" customWidth="1"/>
    <col min="14" max="14" width="13.453125" style="1" customWidth="1"/>
    <col min="15" max="15" width="20.453125" style="1" customWidth="1"/>
    <col min="16" max="16" width="13.453125" style="2" customWidth="1"/>
    <col min="17" max="16384" width="6.1796875" style="1"/>
  </cols>
  <sheetData>
    <row r="1" spans="1:102" ht="12.65" hidden="1" customHeight="1" thickBot="1" x14ac:dyDescent="0.4"/>
    <row r="2" spans="1:102" ht="18" hidden="1" customHeight="1" x14ac:dyDescent="0.35">
      <c r="A2" s="201"/>
      <c r="B2" s="201"/>
      <c r="C2" s="201"/>
      <c r="D2" s="201"/>
      <c r="E2" s="201"/>
      <c r="F2" s="201"/>
      <c r="G2" s="201"/>
      <c r="H2" s="201"/>
      <c r="I2" s="201"/>
      <c r="J2" s="201"/>
      <c r="K2" s="201"/>
      <c r="L2" s="201"/>
      <c r="M2" s="201"/>
      <c r="N2" s="201"/>
      <c r="O2" s="201"/>
      <c r="P2" s="201"/>
    </row>
    <row r="3" spans="1:102" ht="7" customHeight="1" x14ac:dyDescent="0.35">
      <c r="A3" s="3"/>
      <c r="B3" s="3"/>
      <c r="C3" s="3"/>
      <c r="D3" s="3"/>
      <c r="E3" s="3"/>
      <c r="F3" s="3"/>
      <c r="G3" s="3"/>
      <c r="H3" s="3"/>
      <c r="I3" s="3"/>
      <c r="J3" s="3"/>
      <c r="K3" s="3"/>
      <c r="L3" s="3"/>
      <c r="M3" s="3"/>
      <c r="N3" s="3"/>
      <c r="O3" s="3"/>
      <c r="P3" s="3"/>
    </row>
    <row r="4" spans="1:102" ht="23" x14ac:dyDescent="0.35">
      <c r="A4" s="202" t="s">
        <v>346</v>
      </c>
      <c r="B4" s="202"/>
      <c r="C4" s="202"/>
      <c r="D4" s="202"/>
      <c r="E4" s="202"/>
      <c r="F4" s="202"/>
      <c r="G4" s="202"/>
      <c r="H4" s="202"/>
      <c r="I4" s="202"/>
      <c r="J4" s="202"/>
      <c r="K4" s="202"/>
      <c r="L4" s="202"/>
      <c r="M4" s="202"/>
      <c r="N4" s="202"/>
      <c r="O4" s="202"/>
      <c r="P4" s="202"/>
    </row>
    <row r="5" spans="1:102" ht="13" thickBot="1" x14ac:dyDescent="0.4"/>
    <row r="6" spans="1:102" ht="74.150000000000006" customHeight="1" thickBot="1" x14ac:dyDescent="0.4">
      <c r="A6" s="203" t="s">
        <v>0</v>
      </c>
      <c r="B6" s="204"/>
      <c r="C6" s="204"/>
      <c r="D6" s="205"/>
      <c r="E6" s="206" t="s">
        <v>1</v>
      </c>
      <c r="F6" s="207"/>
      <c r="G6" s="207"/>
      <c r="H6" s="208"/>
      <c r="I6" s="209" t="s">
        <v>343</v>
      </c>
      <c r="J6" s="210"/>
      <c r="K6" s="210"/>
      <c r="L6" s="210"/>
      <c r="M6" s="210"/>
      <c r="N6" s="210"/>
      <c r="O6" s="210"/>
      <c r="P6" s="211"/>
    </row>
    <row r="7" spans="1:102" ht="44.25" customHeight="1" thickBot="1" x14ac:dyDescent="0.4">
      <c r="A7" s="196" t="s">
        <v>2</v>
      </c>
      <c r="B7" s="196" t="s">
        <v>3</v>
      </c>
      <c r="C7" s="196" t="s">
        <v>4</v>
      </c>
      <c r="D7" s="196" t="s">
        <v>5</v>
      </c>
      <c r="E7" s="195" t="s">
        <v>6</v>
      </c>
      <c r="F7" s="196" t="s">
        <v>344</v>
      </c>
      <c r="G7" s="196" t="s">
        <v>7</v>
      </c>
      <c r="H7" s="196" t="s">
        <v>8</v>
      </c>
      <c r="I7" s="196" t="s">
        <v>9</v>
      </c>
      <c r="J7" s="196" t="s">
        <v>10</v>
      </c>
      <c r="K7" s="195" t="s">
        <v>11</v>
      </c>
      <c r="L7" s="196" t="s">
        <v>10</v>
      </c>
      <c r="M7" s="195" t="s">
        <v>12</v>
      </c>
      <c r="N7" s="196" t="s">
        <v>10</v>
      </c>
      <c r="O7" s="195" t="s">
        <v>13</v>
      </c>
      <c r="P7" s="196" t="s">
        <v>10</v>
      </c>
    </row>
    <row r="8" spans="1:102" ht="106.5" customHeight="1" thickBot="1" x14ac:dyDescent="0.4">
      <c r="A8" s="196"/>
      <c r="B8" s="196"/>
      <c r="C8" s="196"/>
      <c r="D8" s="196"/>
      <c r="E8" s="195"/>
      <c r="F8" s="196"/>
      <c r="G8" s="196"/>
      <c r="H8" s="196"/>
      <c r="I8" s="196"/>
      <c r="J8" s="196"/>
      <c r="K8" s="195"/>
      <c r="L8" s="196"/>
      <c r="M8" s="195"/>
      <c r="N8" s="196"/>
      <c r="O8" s="195"/>
      <c r="P8" s="196"/>
    </row>
    <row r="9" spans="1:102" ht="47" customHeight="1" x14ac:dyDescent="0.35">
      <c r="A9" s="4" t="s">
        <v>14</v>
      </c>
      <c r="B9" s="5" t="s">
        <v>15</v>
      </c>
      <c r="C9" s="6" t="s">
        <v>16</v>
      </c>
      <c r="D9" s="7" t="s">
        <v>17</v>
      </c>
      <c r="E9" s="7" t="s">
        <v>18</v>
      </c>
      <c r="F9" s="198">
        <v>31.5</v>
      </c>
      <c r="G9" s="199">
        <f>H9-F9</f>
        <v>48.900000000000006</v>
      </c>
      <c r="H9" s="200">
        <v>80.400000000000006</v>
      </c>
      <c r="I9" s="7"/>
      <c r="J9" s="8"/>
      <c r="K9" s="7"/>
      <c r="L9" s="8"/>
      <c r="M9" s="7"/>
      <c r="N9" s="8"/>
      <c r="O9" s="7"/>
      <c r="P9" s="9"/>
    </row>
    <row r="10" spans="1:102" ht="50.25" customHeight="1" x14ac:dyDescent="0.35">
      <c r="A10" s="10" t="s">
        <v>14</v>
      </c>
      <c r="B10" s="11" t="s">
        <v>19</v>
      </c>
      <c r="C10" s="12" t="s">
        <v>20</v>
      </c>
      <c r="D10" s="13" t="s">
        <v>17</v>
      </c>
      <c r="E10" s="13" t="s">
        <v>18</v>
      </c>
      <c r="F10" s="171"/>
      <c r="G10" s="178"/>
      <c r="H10" s="197"/>
      <c r="I10" s="13"/>
      <c r="J10" s="14"/>
      <c r="K10" s="13"/>
      <c r="L10" s="14"/>
      <c r="M10" s="13"/>
      <c r="N10" s="14"/>
      <c r="O10" s="13"/>
      <c r="P10" s="15"/>
    </row>
    <row r="11" spans="1:102" ht="48" customHeight="1" x14ac:dyDescent="0.35">
      <c r="A11" s="10" t="s">
        <v>14</v>
      </c>
      <c r="B11" s="11" t="s">
        <v>21</v>
      </c>
      <c r="C11" s="12" t="s">
        <v>22</v>
      </c>
      <c r="D11" s="13" t="s">
        <v>17</v>
      </c>
      <c r="E11" s="13" t="s">
        <v>18</v>
      </c>
      <c r="F11" s="16">
        <v>1.5</v>
      </c>
      <c r="G11" s="16">
        <f>H11-F11</f>
        <v>32.799999999999997</v>
      </c>
      <c r="H11" s="28">
        <v>34.299999999999997</v>
      </c>
      <c r="I11" s="13"/>
      <c r="J11" s="14"/>
      <c r="K11" s="13"/>
      <c r="L11" s="14"/>
      <c r="M11" s="13"/>
      <c r="N11" s="14"/>
      <c r="O11" s="13"/>
      <c r="P11" s="15"/>
    </row>
    <row r="12" spans="1:102" ht="66" customHeight="1" x14ac:dyDescent="0.35">
      <c r="A12" s="10" t="s">
        <v>14</v>
      </c>
      <c r="B12" s="11" t="s">
        <v>23</v>
      </c>
      <c r="C12" s="12" t="s">
        <v>24</v>
      </c>
      <c r="D12" s="13" t="s">
        <v>17</v>
      </c>
      <c r="E12" s="13" t="s">
        <v>18</v>
      </c>
      <c r="F12" s="17">
        <v>1.7</v>
      </c>
      <c r="G12" s="17">
        <f>H12-F12</f>
        <v>63.3</v>
      </c>
      <c r="H12" s="17">
        <v>65</v>
      </c>
      <c r="I12" s="13"/>
      <c r="J12" s="14"/>
      <c r="K12" s="13"/>
      <c r="L12" s="14"/>
      <c r="M12" s="13"/>
      <c r="N12" s="14"/>
      <c r="O12" s="13"/>
      <c r="P12" s="15"/>
    </row>
    <row r="13" spans="1:102" ht="75" customHeight="1" x14ac:dyDescent="0.35">
      <c r="A13" s="10" t="s">
        <v>14</v>
      </c>
      <c r="B13" s="11" t="s">
        <v>25</v>
      </c>
      <c r="C13" s="12" t="s">
        <v>26</v>
      </c>
      <c r="D13" s="13" t="s">
        <v>17</v>
      </c>
      <c r="E13" s="13" t="s">
        <v>27</v>
      </c>
      <c r="F13" s="17"/>
      <c r="G13" s="17" t="s">
        <v>28</v>
      </c>
      <c r="H13" s="18"/>
      <c r="I13" s="13"/>
      <c r="J13" s="14"/>
      <c r="K13" s="13"/>
      <c r="L13" s="14"/>
      <c r="M13" s="13"/>
      <c r="N13" s="14"/>
      <c r="O13" s="13"/>
      <c r="P13" s="15"/>
    </row>
    <row r="14" spans="1:102" s="20" customFormat="1" ht="48" customHeight="1" x14ac:dyDescent="0.35">
      <c r="A14" s="26" t="s">
        <v>14</v>
      </c>
      <c r="B14" s="30">
        <v>6</v>
      </c>
      <c r="C14" s="27" t="s">
        <v>29</v>
      </c>
      <c r="D14" s="21" t="s">
        <v>30</v>
      </c>
      <c r="E14" s="21" t="s">
        <v>18</v>
      </c>
      <c r="F14" s="19" t="s">
        <v>31</v>
      </c>
      <c r="G14" s="19" t="s">
        <v>31</v>
      </c>
      <c r="H14" s="19" t="s">
        <v>31</v>
      </c>
      <c r="I14" s="13"/>
      <c r="J14" s="14"/>
      <c r="K14" s="13"/>
      <c r="L14" s="14"/>
      <c r="M14" s="13"/>
      <c r="N14" s="14"/>
      <c r="O14" s="13"/>
      <c r="P14" s="15"/>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row>
    <row r="15" spans="1:102" ht="49.5" customHeight="1" x14ac:dyDescent="0.35">
      <c r="A15" s="10" t="s">
        <v>14</v>
      </c>
      <c r="B15" s="11" t="s">
        <v>32</v>
      </c>
      <c r="C15" s="12" t="s">
        <v>33</v>
      </c>
      <c r="D15" s="13" t="s">
        <v>34</v>
      </c>
      <c r="E15" s="13" t="s">
        <v>18</v>
      </c>
      <c r="F15" s="173">
        <v>95.9</v>
      </c>
      <c r="G15" s="173">
        <f>H15-F15</f>
        <v>129.29999999999998</v>
      </c>
      <c r="H15" s="197">
        <v>225.2</v>
      </c>
      <c r="I15" s="13"/>
      <c r="J15" s="14"/>
      <c r="K15" s="13"/>
      <c r="L15" s="14"/>
      <c r="M15" s="13"/>
      <c r="N15" s="14"/>
      <c r="O15" s="21" t="s">
        <v>35</v>
      </c>
      <c r="P15" s="22">
        <v>44166</v>
      </c>
    </row>
    <row r="16" spans="1:102" ht="46.5" customHeight="1" x14ac:dyDescent="0.35">
      <c r="A16" s="10" t="s">
        <v>14</v>
      </c>
      <c r="B16" s="11" t="s">
        <v>36</v>
      </c>
      <c r="C16" s="12" t="s">
        <v>37</v>
      </c>
      <c r="D16" s="13" t="s">
        <v>34</v>
      </c>
      <c r="E16" s="13" t="s">
        <v>18</v>
      </c>
      <c r="F16" s="174"/>
      <c r="G16" s="174"/>
      <c r="H16" s="197"/>
      <c r="I16" s="13"/>
      <c r="J16" s="14"/>
      <c r="K16" s="13"/>
      <c r="L16" s="14"/>
      <c r="M16" s="13"/>
      <c r="N16" s="14"/>
      <c r="O16" s="21" t="s">
        <v>35</v>
      </c>
      <c r="P16" s="22">
        <v>44166</v>
      </c>
    </row>
    <row r="17" spans="1:114" ht="47.25" customHeight="1" x14ac:dyDescent="0.35">
      <c r="A17" s="10" t="s">
        <v>14</v>
      </c>
      <c r="B17" s="11" t="s">
        <v>38</v>
      </c>
      <c r="C17" s="12" t="s">
        <v>39</v>
      </c>
      <c r="D17" s="13" t="s">
        <v>34</v>
      </c>
      <c r="E17" s="13" t="s">
        <v>18</v>
      </c>
      <c r="F17" s="174"/>
      <c r="G17" s="174"/>
      <c r="H17" s="197"/>
      <c r="I17" s="13"/>
      <c r="J17" s="14"/>
      <c r="K17" s="13"/>
      <c r="L17" s="14"/>
      <c r="M17" s="13"/>
      <c r="N17" s="14"/>
      <c r="O17" s="13"/>
      <c r="P17" s="15"/>
    </row>
    <row r="18" spans="1:114" ht="52.5" customHeight="1" x14ac:dyDescent="0.35">
      <c r="A18" s="10" t="s">
        <v>14</v>
      </c>
      <c r="B18" s="11" t="s">
        <v>40</v>
      </c>
      <c r="C18" s="12" t="s">
        <v>41</v>
      </c>
      <c r="D18" s="13" t="s">
        <v>34</v>
      </c>
      <c r="E18" s="13" t="s">
        <v>18</v>
      </c>
      <c r="F18" s="175"/>
      <c r="G18" s="175"/>
      <c r="H18" s="197"/>
      <c r="I18" s="13"/>
      <c r="J18" s="14"/>
      <c r="K18" s="13"/>
      <c r="L18" s="14"/>
      <c r="M18" s="29" t="s">
        <v>42</v>
      </c>
      <c r="N18" s="31">
        <v>44621</v>
      </c>
      <c r="O18" s="13"/>
      <c r="P18" s="15"/>
    </row>
    <row r="19" spans="1:114" ht="65.25" customHeight="1" x14ac:dyDescent="0.35">
      <c r="A19" s="10" t="s">
        <v>14</v>
      </c>
      <c r="B19" s="11" t="s">
        <v>43</v>
      </c>
      <c r="C19" s="12" t="s">
        <v>44</v>
      </c>
      <c r="D19" s="13" t="s">
        <v>34</v>
      </c>
      <c r="E19" s="13" t="s">
        <v>27</v>
      </c>
      <c r="F19" s="17"/>
      <c r="G19" s="17"/>
      <c r="H19" s="18"/>
      <c r="I19" s="13"/>
      <c r="J19" s="14"/>
      <c r="K19" s="13"/>
      <c r="L19" s="14"/>
      <c r="M19" s="13"/>
      <c r="N19" s="14"/>
      <c r="O19" s="13"/>
      <c r="P19" s="15"/>
    </row>
    <row r="20" spans="1:114" ht="59" customHeight="1" x14ac:dyDescent="0.35">
      <c r="A20" s="10" t="s">
        <v>14</v>
      </c>
      <c r="B20" s="11" t="s">
        <v>45</v>
      </c>
      <c r="C20" s="23" t="s">
        <v>46</v>
      </c>
      <c r="D20" s="13" t="s">
        <v>34</v>
      </c>
      <c r="E20" s="13" t="s">
        <v>27</v>
      </c>
      <c r="F20" s="17"/>
      <c r="G20" s="17"/>
      <c r="H20" s="18"/>
      <c r="I20" s="13"/>
      <c r="J20" s="14"/>
      <c r="K20" s="13"/>
      <c r="L20" s="14"/>
      <c r="M20" s="13"/>
      <c r="N20" s="14"/>
      <c r="O20" s="13"/>
      <c r="P20" s="15"/>
    </row>
    <row r="21" spans="1:114" ht="52.5" customHeight="1" x14ac:dyDescent="0.35">
      <c r="A21" s="10" t="s">
        <v>14</v>
      </c>
      <c r="B21" s="11" t="s">
        <v>47</v>
      </c>
      <c r="C21" s="12" t="s">
        <v>48</v>
      </c>
      <c r="D21" s="13" t="s">
        <v>49</v>
      </c>
      <c r="E21" s="13" t="s">
        <v>18</v>
      </c>
      <c r="F21" s="173">
        <v>69.900000000000006</v>
      </c>
      <c r="G21" s="178">
        <f t="shared" ref="G21" si="0">H21-F21</f>
        <v>129.4</v>
      </c>
      <c r="H21" s="172">
        <v>199.3</v>
      </c>
      <c r="I21" s="13"/>
      <c r="J21" s="14"/>
      <c r="K21" s="13"/>
      <c r="L21" s="14"/>
      <c r="M21" s="13"/>
      <c r="N21" s="14"/>
      <c r="O21" s="13"/>
      <c r="P21" s="15"/>
    </row>
    <row r="22" spans="1:114" ht="53.25" customHeight="1" x14ac:dyDescent="0.35">
      <c r="A22" s="10" t="s">
        <v>14</v>
      </c>
      <c r="B22" s="11" t="s">
        <v>50</v>
      </c>
      <c r="C22" s="12" t="s">
        <v>51</v>
      </c>
      <c r="D22" s="13" t="s">
        <v>49</v>
      </c>
      <c r="E22" s="13" t="s">
        <v>18</v>
      </c>
      <c r="F22" s="174"/>
      <c r="G22" s="179"/>
      <c r="H22" s="172"/>
      <c r="I22" s="13"/>
      <c r="J22" s="14"/>
      <c r="K22" s="13"/>
      <c r="L22" s="14"/>
      <c r="M22" s="13"/>
      <c r="N22" s="14"/>
      <c r="O22" s="13"/>
      <c r="P22" s="15"/>
    </row>
    <row r="23" spans="1:114" ht="53.25" customHeight="1" x14ac:dyDescent="0.35">
      <c r="A23" s="10" t="s">
        <v>14</v>
      </c>
      <c r="B23" s="11" t="s">
        <v>52</v>
      </c>
      <c r="C23" s="12" t="s">
        <v>53</v>
      </c>
      <c r="D23" s="13" t="s">
        <v>54</v>
      </c>
      <c r="E23" s="13" t="s">
        <v>18</v>
      </c>
      <c r="F23" s="175"/>
      <c r="G23" s="179"/>
      <c r="H23" s="180"/>
      <c r="I23" s="13"/>
      <c r="J23" s="14"/>
      <c r="K23" s="13"/>
      <c r="L23" s="14"/>
      <c r="M23" s="29" t="s">
        <v>42</v>
      </c>
      <c r="N23" s="31">
        <v>44470</v>
      </c>
      <c r="O23" s="13"/>
      <c r="P23" s="15"/>
    </row>
    <row r="24" spans="1:114" ht="53.25" customHeight="1" x14ac:dyDescent="0.35">
      <c r="A24" s="10" t="s">
        <v>14</v>
      </c>
      <c r="B24" s="11" t="s">
        <v>55</v>
      </c>
      <c r="C24" s="12" t="s">
        <v>56</v>
      </c>
      <c r="D24" s="13" t="s">
        <v>49</v>
      </c>
      <c r="E24" s="13" t="s">
        <v>18</v>
      </c>
      <c r="F24" s="17">
        <v>5.8</v>
      </c>
      <c r="G24" s="17">
        <f>H24-F24</f>
        <v>355</v>
      </c>
      <c r="H24" s="18">
        <v>360.8</v>
      </c>
      <c r="I24" s="13"/>
      <c r="J24" s="14"/>
      <c r="K24" s="13"/>
      <c r="L24" s="14"/>
      <c r="M24" s="13"/>
      <c r="N24" s="14"/>
      <c r="O24" s="13"/>
      <c r="P24" s="15"/>
    </row>
    <row r="25" spans="1:114" ht="50.25" customHeight="1" x14ac:dyDescent="0.35">
      <c r="A25" s="10" t="s">
        <v>14</v>
      </c>
      <c r="B25" s="11" t="s">
        <v>57</v>
      </c>
      <c r="C25" s="12" t="s">
        <v>58</v>
      </c>
      <c r="D25" s="13" t="s">
        <v>59</v>
      </c>
      <c r="E25" s="13" t="s">
        <v>18</v>
      </c>
      <c r="F25" s="173">
        <v>123.5</v>
      </c>
      <c r="G25" s="178">
        <f>+H25-F25</f>
        <v>45.699999999999989</v>
      </c>
      <c r="H25" s="172">
        <v>169.2</v>
      </c>
      <c r="I25" s="13"/>
      <c r="J25" s="14"/>
      <c r="K25" s="13"/>
      <c r="L25" s="14"/>
      <c r="M25" s="13"/>
      <c r="N25" s="14"/>
      <c r="O25" s="13"/>
      <c r="P25" s="15"/>
    </row>
    <row r="26" spans="1:114" ht="53.25" customHeight="1" x14ac:dyDescent="0.35">
      <c r="A26" s="10" t="s">
        <v>14</v>
      </c>
      <c r="B26" s="11" t="s">
        <v>60</v>
      </c>
      <c r="C26" s="12" t="s">
        <v>61</v>
      </c>
      <c r="D26" s="13" t="s">
        <v>59</v>
      </c>
      <c r="E26" s="13" t="s">
        <v>18</v>
      </c>
      <c r="F26" s="174"/>
      <c r="G26" s="178">
        <f t="shared" ref="G26:G27" si="1">H26-F26</f>
        <v>0</v>
      </c>
      <c r="H26" s="172"/>
      <c r="I26" s="13"/>
      <c r="J26" s="14"/>
      <c r="K26" s="13"/>
      <c r="L26" s="14"/>
      <c r="M26" s="13"/>
      <c r="N26" s="14"/>
      <c r="O26" s="13"/>
      <c r="P26" s="15"/>
    </row>
    <row r="27" spans="1:114" ht="50.25" customHeight="1" x14ac:dyDescent="0.35">
      <c r="A27" s="10" t="s">
        <v>14</v>
      </c>
      <c r="B27" s="11" t="s">
        <v>62</v>
      </c>
      <c r="C27" s="12" t="s">
        <v>63</v>
      </c>
      <c r="D27" s="13" t="s">
        <v>59</v>
      </c>
      <c r="E27" s="13" t="s">
        <v>18</v>
      </c>
      <c r="F27" s="175"/>
      <c r="G27" s="178">
        <f t="shared" si="1"/>
        <v>0</v>
      </c>
      <c r="H27" s="172"/>
      <c r="I27" s="13"/>
      <c r="J27" s="14"/>
      <c r="K27" s="13"/>
      <c r="L27" s="14"/>
      <c r="M27" s="13"/>
      <c r="N27" s="14"/>
      <c r="O27" s="13"/>
      <c r="P27" s="15"/>
    </row>
    <row r="28" spans="1:114" s="20" customFormat="1" ht="61" customHeight="1" x14ac:dyDescent="0.35">
      <c r="A28" s="10" t="s">
        <v>14</v>
      </c>
      <c r="B28" s="11" t="s">
        <v>64</v>
      </c>
      <c r="C28" s="12" t="s">
        <v>65</v>
      </c>
      <c r="D28" s="13" t="s">
        <v>59</v>
      </c>
      <c r="E28" s="13" t="s">
        <v>18</v>
      </c>
      <c r="F28" s="17">
        <v>7</v>
      </c>
      <c r="G28" s="17">
        <f>H28-F28</f>
        <v>27.4</v>
      </c>
      <c r="H28" s="18">
        <v>34.4</v>
      </c>
      <c r="I28" s="13"/>
      <c r="J28" s="14"/>
      <c r="K28" s="13"/>
      <c r="L28" s="14"/>
      <c r="M28" s="13"/>
      <c r="N28" s="14"/>
      <c r="O28" s="13"/>
      <c r="P28" s="15"/>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1:114" ht="56.25" customHeight="1" x14ac:dyDescent="0.35">
      <c r="A29" s="10" t="s">
        <v>14</v>
      </c>
      <c r="B29" s="11" t="s">
        <v>66</v>
      </c>
      <c r="C29" s="12" t="s">
        <v>67</v>
      </c>
      <c r="D29" s="13" t="s">
        <v>68</v>
      </c>
      <c r="E29" s="13" t="s">
        <v>18</v>
      </c>
      <c r="F29" s="173">
        <v>27.6</v>
      </c>
      <c r="G29" s="173">
        <f>H29-F29</f>
        <v>86.800000000000011</v>
      </c>
      <c r="H29" s="172">
        <v>114.4</v>
      </c>
      <c r="I29" s="13"/>
      <c r="J29" s="14"/>
      <c r="K29" s="13"/>
      <c r="L29" s="14"/>
      <c r="M29" s="13"/>
      <c r="N29" s="14"/>
      <c r="O29" s="13"/>
      <c r="P29" s="15"/>
    </row>
    <row r="30" spans="1:114" ht="50.25" customHeight="1" x14ac:dyDescent="0.35">
      <c r="A30" s="10" t="s">
        <v>14</v>
      </c>
      <c r="B30" s="11" t="s">
        <v>69</v>
      </c>
      <c r="C30" s="12" t="s">
        <v>70</v>
      </c>
      <c r="D30" s="13" t="s">
        <v>68</v>
      </c>
      <c r="E30" s="13" t="s">
        <v>18</v>
      </c>
      <c r="F30" s="175"/>
      <c r="G30" s="174"/>
      <c r="H30" s="172"/>
      <c r="I30" s="13"/>
      <c r="J30" s="14"/>
      <c r="K30" s="13"/>
      <c r="L30" s="14"/>
      <c r="M30" s="13"/>
      <c r="N30" s="14"/>
      <c r="O30" s="13"/>
      <c r="P30" s="15"/>
    </row>
    <row r="31" spans="1:114" ht="49.5" customHeight="1" x14ac:dyDescent="0.35">
      <c r="A31" s="10" t="s">
        <v>14</v>
      </c>
      <c r="B31" s="11" t="s">
        <v>71</v>
      </c>
      <c r="C31" s="12" t="s">
        <v>72</v>
      </c>
      <c r="D31" s="13" t="s">
        <v>73</v>
      </c>
      <c r="E31" s="13" t="s">
        <v>18</v>
      </c>
      <c r="F31" s="173">
        <v>94.2</v>
      </c>
      <c r="G31" s="173">
        <f>H31-F31</f>
        <v>127.99999999999999</v>
      </c>
      <c r="H31" s="176">
        <v>222.2</v>
      </c>
      <c r="I31" s="13"/>
      <c r="J31" s="14"/>
      <c r="K31" s="13"/>
      <c r="L31" s="14"/>
      <c r="M31" s="13"/>
      <c r="N31" s="14"/>
      <c r="O31" s="13"/>
      <c r="P31" s="15"/>
    </row>
    <row r="32" spans="1:114" ht="46.5" x14ac:dyDescent="0.35">
      <c r="A32" s="10" t="s">
        <v>14</v>
      </c>
      <c r="B32" s="11" t="s">
        <v>74</v>
      </c>
      <c r="C32" s="12" t="s">
        <v>75</v>
      </c>
      <c r="D32" s="13" t="s">
        <v>73</v>
      </c>
      <c r="E32" s="13" t="s">
        <v>18</v>
      </c>
      <c r="F32" s="174"/>
      <c r="G32" s="174"/>
      <c r="H32" s="194"/>
      <c r="I32" s="13"/>
      <c r="J32" s="14"/>
      <c r="K32" s="13"/>
      <c r="L32" s="14"/>
      <c r="M32" s="13"/>
      <c r="N32" s="14"/>
      <c r="O32" s="13"/>
      <c r="P32" s="15"/>
    </row>
    <row r="33" spans="1:16" ht="49.5" customHeight="1" x14ac:dyDescent="0.35">
      <c r="A33" s="10" t="s">
        <v>14</v>
      </c>
      <c r="B33" s="11" t="s">
        <v>76</v>
      </c>
      <c r="C33" s="12" t="s">
        <v>77</v>
      </c>
      <c r="D33" s="13" t="s">
        <v>73</v>
      </c>
      <c r="E33" s="13" t="s">
        <v>18</v>
      </c>
      <c r="F33" s="174"/>
      <c r="G33" s="174"/>
      <c r="H33" s="194"/>
      <c r="I33" s="13"/>
      <c r="J33" s="14"/>
      <c r="K33" s="13"/>
      <c r="L33" s="14"/>
      <c r="M33" s="13"/>
      <c r="N33" s="14"/>
      <c r="O33" s="13"/>
      <c r="P33" s="15"/>
    </row>
    <row r="34" spans="1:16" ht="51" customHeight="1" x14ac:dyDescent="0.35">
      <c r="A34" s="10" t="s">
        <v>14</v>
      </c>
      <c r="B34" s="11" t="s">
        <v>78</v>
      </c>
      <c r="C34" s="12" t="s">
        <v>79</v>
      </c>
      <c r="D34" s="13" t="s">
        <v>73</v>
      </c>
      <c r="E34" s="13" t="s">
        <v>18</v>
      </c>
      <c r="F34" s="175"/>
      <c r="G34" s="175"/>
      <c r="H34" s="177"/>
      <c r="I34" s="13"/>
      <c r="J34" s="14"/>
      <c r="K34" s="13"/>
      <c r="L34" s="14"/>
      <c r="M34" s="13"/>
      <c r="N34" s="14"/>
      <c r="O34" s="13"/>
      <c r="P34" s="15"/>
    </row>
    <row r="35" spans="1:16" ht="65.25" customHeight="1" x14ac:dyDescent="0.35">
      <c r="A35" s="10" t="s">
        <v>14</v>
      </c>
      <c r="B35" s="11" t="s">
        <v>80</v>
      </c>
      <c r="C35" s="12" t="s">
        <v>81</v>
      </c>
      <c r="D35" s="13" t="s">
        <v>73</v>
      </c>
      <c r="E35" s="13" t="s">
        <v>18</v>
      </c>
      <c r="F35" s="24">
        <v>3.6</v>
      </c>
      <c r="G35" s="24">
        <f>H35-F35</f>
        <v>81.400000000000006</v>
      </c>
      <c r="H35" s="18">
        <v>85</v>
      </c>
      <c r="I35" s="13"/>
      <c r="J35" s="14"/>
      <c r="K35" s="13"/>
      <c r="L35" s="14"/>
      <c r="M35" s="13"/>
      <c r="N35" s="14"/>
      <c r="O35" s="13"/>
      <c r="P35" s="15"/>
    </row>
    <row r="36" spans="1:16" ht="52" customHeight="1" x14ac:dyDescent="0.35">
      <c r="A36" s="10" t="s">
        <v>14</v>
      </c>
      <c r="B36" s="11" t="s">
        <v>82</v>
      </c>
      <c r="C36" s="12" t="s">
        <v>83</v>
      </c>
      <c r="D36" s="13" t="s">
        <v>84</v>
      </c>
      <c r="E36" s="13" t="s">
        <v>18</v>
      </c>
      <c r="F36" s="24">
        <v>6.5</v>
      </c>
      <c r="G36" s="24">
        <f>H36-F36</f>
        <v>32.700000000000003</v>
      </c>
      <c r="H36" s="32">
        <v>39.200000000000003</v>
      </c>
      <c r="I36" s="13"/>
      <c r="J36" s="14"/>
      <c r="K36" s="13"/>
      <c r="L36" s="14"/>
      <c r="M36" s="13"/>
      <c r="N36" s="14"/>
      <c r="O36" s="13"/>
      <c r="P36" s="15"/>
    </row>
    <row r="37" spans="1:16" ht="49.5" customHeight="1" x14ac:dyDescent="0.35">
      <c r="A37" s="10" t="s">
        <v>14</v>
      </c>
      <c r="B37" s="11" t="s">
        <v>85</v>
      </c>
      <c r="C37" s="12" t="s">
        <v>86</v>
      </c>
      <c r="D37" s="13" t="s">
        <v>84</v>
      </c>
      <c r="E37" s="13" t="s">
        <v>18</v>
      </c>
      <c r="F37" s="17">
        <v>21.3</v>
      </c>
      <c r="G37" s="24">
        <f>H37-F37</f>
        <v>19.2</v>
      </c>
      <c r="H37" s="33">
        <v>40.5</v>
      </c>
      <c r="I37" s="13"/>
      <c r="J37" s="14"/>
      <c r="K37" s="13"/>
      <c r="L37" s="14"/>
      <c r="M37" s="13"/>
      <c r="N37" s="14"/>
      <c r="O37" s="13"/>
      <c r="P37" s="15"/>
    </row>
    <row r="38" spans="1:16" ht="97.5" customHeight="1" x14ac:dyDescent="0.35">
      <c r="A38" s="10" t="s">
        <v>14</v>
      </c>
      <c r="B38" s="11" t="s">
        <v>87</v>
      </c>
      <c r="C38" s="12" t="s">
        <v>88</v>
      </c>
      <c r="D38" s="13" t="s">
        <v>84</v>
      </c>
      <c r="E38" s="13" t="s">
        <v>18</v>
      </c>
      <c r="F38" s="17">
        <v>0.7</v>
      </c>
      <c r="G38" s="17">
        <f>H38-F38</f>
        <v>59.3</v>
      </c>
      <c r="H38" s="17">
        <v>60</v>
      </c>
      <c r="I38" s="13"/>
      <c r="J38" s="14"/>
      <c r="K38" s="13"/>
      <c r="L38" s="14"/>
      <c r="M38" s="13"/>
      <c r="N38" s="14"/>
      <c r="O38" s="13"/>
      <c r="P38" s="15"/>
    </row>
    <row r="39" spans="1:16" ht="51" customHeight="1" x14ac:dyDescent="0.35">
      <c r="A39" s="10" t="s">
        <v>14</v>
      </c>
      <c r="B39" s="11" t="s">
        <v>89</v>
      </c>
      <c r="C39" s="12" t="s">
        <v>90</v>
      </c>
      <c r="D39" s="13" t="s">
        <v>91</v>
      </c>
      <c r="E39" s="13" t="s">
        <v>18</v>
      </c>
      <c r="F39" s="187">
        <v>83.6</v>
      </c>
      <c r="G39" s="187">
        <f>H39-F39</f>
        <v>41.400000000000006</v>
      </c>
      <c r="H39" s="181">
        <v>125</v>
      </c>
      <c r="I39" s="13"/>
      <c r="J39" s="14"/>
      <c r="K39" s="13"/>
      <c r="L39" s="14"/>
      <c r="M39" s="13"/>
      <c r="N39" s="14"/>
      <c r="O39" s="13"/>
      <c r="P39" s="15"/>
    </row>
    <row r="40" spans="1:16" ht="48.75" customHeight="1" x14ac:dyDescent="0.35">
      <c r="A40" s="10" t="s">
        <v>14</v>
      </c>
      <c r="B40" s="11" t="s">
        <v>92</v>
      </c>
      <c r="C40" s="12" t="s">
        <v>93</v>
      </c>
      <c r="D40" s="13" t="s">
        <v>91</v>
      </c>
      <c r="E40" s="13" t="s">
        <v>18</v>
      </c>
      <c r="F40" s="188"/>
      <c r="G40" s="190"/>
      <c r="H40" s="192"/>
      <c r="I40" s="13"/>
      <c r="J40" s="14"/>
      <c r="K40" s="13"/>
      <c r="L40" s="14"/>
      <c r="M40" s="13"/>
      <c r="N40" s="14"/>
      <c r="O40" s="13"/>
      <c r="P40" s="15"/>
    </row>
    <row r="41" spans="1:16" ht="49.5" customHeight="1" x14ac:dyDescent="0.35">
      <c r="A41" s="10" t="s">
        <v>14</v>
      </c>
      <c r="B41" s="11" t="s">
        <v>94</v>
      </c>
      <c r="C41" s="12" t="s">
        <v>95</v>
      </c>
      <c r="D41" s="13" t="s">
        <v>91</v>
      </c>
      <c r="E41" s="13" t="s">
        <v>18</v>
      </c>
      <c r="F41" s="189"/>
      <c r="G41" s="191"/>
      <c r="H41" s="182"/>
      <c r="I41" s="13"/>
      <c r="J41" s="14"/>
      <c r="K41" s="13"/>
      <c r="L41" s="14"/>
      <c r="M41" s="13"/>
      <c r="N41" s="14"/>
      <c r="O41" s="13"/>
      <c r="P41" s="15"/>
    </row>
    <row r="42" spans="1:16" ht="66" customHeight="1" x14ac:dyDescent="0.35">
      <c r="A42" s="10" t="s">
        <v>14</v>
      </c>
      <c r="B42" s="11" t="s">
        <v>96</v>
      </c>
      <c r="C42" s="12" t="s">
        <v>97</v>
      </c>
      <c r="D42" s="13" t="s">
        <v>91</v>
      </c>
      <c r="E42" s="13" t="s">
        <v>18</v>
      </c>
      <c r="F42" s="17">
        <v>6.7</v>
      </c>
      <c r="G42" s="17">
        <f>H42-F42</f>
        <v>68.2</v>
      </c>
      <c r="H42" s="32">
        <v>74.900000000000006</v>
      </c>
      <c r="I42" s="13"/>
      <c r="J42" s="14"/>
      <c r="K42" s="13"/>
      <c r="L42" s="14"/>
      <c r="M42" s="13"/>
      <c r="N42" s="14"/>
      <c r="O42" s="13"/>
      <c r="P42" s="15"/>
    </row>
    <row r="43" spans="1:16" ht="79.5" customHeight="1" x14ac:dyDescent="0.35">
      <c r="A43" s="10" t="s">
        <v>14</v>
      </c>
      <c r="B43" s="11" t="s">
        <v>98</v>
      </c>
      <c r="C43" s="12" t="s">
        <v>99</v>
      </c>
      <c r="D43" s="13" t="s">
        <v>91</v>
      </c>
      <c r="E43" s="13" t="s">
        <v>27</v>
      </c>
      <c r="F43" s="17"/>
      <c r="G43" s="17" t="s">
        <v>28</v>
      </c>
      <c r="H43" s="18"/>
      <c r="I43" s="13"/>
      <c r="J43" s="14"/>
      <c r="K43" s="13"/>
      <c r="L43" s="14"/>
      <c r="M43" s="13"/>
      <c r="N43" s="14"/>
      <c r="O43" s="13"/>
      <c r="P43" s="15"/>
    </row>
    <row r="44" spans="1:16" ht="67.5" customHeight="1" x14ac:dyDescent="0.35">
      <c r="A44" s="10" t="s">
        <v>14</v>
      </c>
      <c r="B44" s="11" t="s">
        <v>100</v>
      </c>
      <c r="C44" s="12" t="s">
        <v>101</v>
      </c>
      <c r="D44" s="13" t="s">
        <v>91</v>
      </c>
      <c r="E44" s="13" t="s">
        <v>27</v>
      </c>
      <c r="F44" s="17"/>
      <c r="G44" s="17"/>
      <c r="H44" s="18"/>
      <c r="I44" s="13"/>
      <c r="J44" s="14"/>
      <c r="K44" s="13"/>
      <c r="L44" s="14"/>
      <c r="M44" s="13"/>
      <c r="N44" s="14"/>
      <c r="O44" s="13"/>
      <c r="P44" s="15"/>
    </row>
    <row r="45" spans="1:16" ht="51" customHeight="1" x14ac:dyDescent="0.35">
      <c r="A45" s="10" t="s">
        <v>14</v>
      </c>
      <c r="B45" s="11" t="s">
        <v>102</v>
      </c>
      <c r="C45" s="12" t="s">
        <v>103</v>
      </c>
      <c r="D45" s="13" t="s">
        <v>91</v>
      </c>
      <c r="E45" s="13" t="s">
        <v>18</v>
      </c>
      <c r="F45" s="17">
        <v>59.1</v>
      </c>
      <c r="G45" s="17">
        <f>H45-F45</f>
        <v>490.5</v>
      </c>
      <c r="H45" s="18">
        <v>549.6</v>
      </c>
      <c r="I45" s="13"/>
      <c r="J45" s="14"/>
      <c r="K45" s="13"/>
      <c r="L45" s="14"/>
      <c r="M45" s="13"/>
      <c r="N45" s="14"/>
      <c r="O45" s="13"/>
      <c r="P45" s="15"/>
    </row>
    <row r="46" spans="1:16" ht="50.25" customHeight="1" x14ac:dyDescent="0.35">
      <c r="A46" s="10" t="s">
        <v>14</v>
      </c>
      <c r="B46" s="11" t="s">
        <v>104</v>
      </c>
      <c r="C46" s="12" t="s">
        <v>105</v>
      </c>
      <c r="D46" s="13" t="s">
        <v>106</v>
      </c>
      <c r="E46" s="13" t="s">
        <v>18</v>
      </c>
      <c r="F46" s="187">
        <v>118.2</v>
      </c>
      <c r="G46" s="187">
        <f>H46-F46</f>
        <v>109.89999999999999</v>
      </c>
      <c r="H46" s="193">
        <v>228.1</v>
      </c>
      <c r="I46" s="13"/>
      <c r="J46" s="14"/>
      <c r="K46" s="13"/>
      <c r="L46" s="14"/>
      <c r="M46" s="13"/>
      <c r="N46" s="14"/>
      <c r="O46" s="13"/>
      <c r="P46" s="15"/>
    </row>
    <row r="47" spans="1:16" ht="46.5" x14ac:dyDescent="0.35">
      <c r="A47" s="10" t="s">
        <v>14</v>
      </c>
      <c r="B47" s="11" t="s">
        <v>107</v>
      </c>
      <c r="C47" s="12" t="s">
        <v>108</v>
      </c>
      <c r="D47" s="13" t="s">
        <v>106</v>
      </c>
      <c r="E47" s="13" t="s">
        <v>18</v>
      </c>
      <c r="F47" s="188"/>
      <c r="G47" s="190"/>
      <c r="H47" s="183"/>
      <c r="I47" s="13"/>
      <c r="J47" s="14"/>
      <c r="K47" s="13"/>
      <c r="L47" s="14"/>
      <c r="M47" s="13"/>
      <c r="N47" s="14"/>
      <c r="O47" s="13"/>
      <c r="P47" s="15"/>
    </row>
    <row r="48" spans="1:16" ht="51.75" customHeight="1" x14ac:dyDescent="0.35">
      <c r="A48" s="10" t="s">
        <v>14</v>
      </c>
      <c r="B48" s="11" t="s">
        <v>109</v>
      </c>
      <c r="C48" s="12" t="s">
        <v>110</v>
      </c>
      <c r="D48" s="13" t="s">
        <v>106</v>
      </c>
      <c r="E48" s="13" t="s">
        <v>18</v>
      </c>
      <c r="F48" s="188"/>
      <c r="G48" s="190"/>
      <c r="H48" s="183"/>
      <c r="I48" s="13"/>
      <c r="J48" s="14"/>
      <c r="K48" s="13"/>
      <c r="L48" s="14"/>
      <c r="M48" s="13"/>
      <c r="N48" s="14"/>
      <c r="O48" s="13"/>
      <c r="P48" s="15"/>
    </row>
    <row r="49" spans="1:16" ht="51" customHeight="1" x14ac:dyDescent="0.35">
      <c r="A49" s="10" t="s">
        <v>14</v>
      </c>
      <c r="B49" s="11" t="s">
        <v>111</v>
      </c>
      <c r="C49" s="12" t="s">
        <v>112</v>
      </c>
      <c r="D49" s="13" t="s">
        <v>106</v>
      </c>
      <c r="E49" s="13" t="s">
        <v>18</v>
      </c>
      <c r="F49" s="188"/>
      <c r="G49" s="190"/>
      <c r="H49" s="183"/>
      <c r="I49" s="13"/>
      <c r="J49" s="14"/>
      <c r="K49" s="13"/>
      <c r="L49" s="14"/>
      <c r="M49" s="13"/>
      <c r="N49" s="14"/>
      <c r="O49" s="13"/>
      <c r="P49" s="15"/>
    </row>
    <row r="50" spans="1:16" ht="53.25" customHeight="1" x14ac:dyDescent="0.35">
      <c r="A50" s="10" t="s">
        <v>14</v>
      </c>
      <c r="B50" s="11" t="s">
        <v>113</v>
      </c>
      <c r="C50" s="12" t="s">
        <v>114</v>
      </c>
      <c r="D50" s="13" t="s">
        <v>106</v>
      </c>
      <c r="E50" s="13" t="s">
        <v>18</v>
      </c>
      <c r="F50" s="189"/>
      <c r="G50" s="191"/>
      <c r="H50" s="184"/>
      <c r="I50" s="13"/>
      <c r="J50" s="14"/>
      <c r="K50" s="13"/>
      <c r="L50" s="14"/>
      <c r="M50" s="13"/>
      <c r="N50" s="14"/>
      <c r="O50" s="13"/>
      <c r="P50" s="15"/>
    </row>
    <row r="51" spans="1:16" ht="50.25" customHeight="1" x14ac:dyDescent="0.35">
      <c r="A51" s="10" t="s">
        <v>14</v>
      </c>
      <c r="B51" s="11" t="s">
        <v>115</v>
      </c>
      <c r="C51" s="12" t="s">
        <v>116</v>
      </c>
      <c r="D51" s="13" t="s">
        <v>106</v>
      </c>
      <c r="E51" s="13" t="s">
        <v>27</v>
      </c>
      <c r="F51" s="17"/>
      <c r="G51" s="17" t="s">
        <v>28</v>
      </c>
      <c r="H51" s="18"/>
      <c r="I51" s="13"/>
      <c r="J51" s="14"/>
      <c r="K51" s="13"/>
      <c r="L51" s="14"/>
      <c r="M51" s="13"/>
      <c r="N51" s="14"/>
      <c r="O51" s="13"/>
      <c r="P51" s="15"/>
    </row>
    <row r="52" spans="1:16" ht="68.25" customHeight="1" x14ac:dyDescent="0.35">
      <c r="A52" s="10" t="s">
        <v>14</v>
      </c>
      <c r="B52" s="11" t="s">
        <v>117</v>
      </c>
      <c r="C52" s="12" t="s">
        <v>118</v>
      </c>
      <c r="D52" s="13" t="s">
        <v>106</v>
      </c>
      <c r="E52" s="13" t="s">
        <v>27</v>
      </c>
      <c r="F52" s="18"/>
      <c r="G52" s="17" t="s">
        <v>28</v>
      </c>
      <c r="H52" s="18"/>
      <c r="I52" s="13"/>
      <c r="J52" s="14"/>
      <c r="K52" s="13"/>
      <c r="L52" s="14"/>
      <c r="M52" s="13"/>
      <c r="N52" s="14"/>
      <c r="O52" s="13"/>
      <c r="P52" s="15"/>
    </row>
    <row r="53" spans="1:16" ht="81" customHeight="1" x14ac:dyDescent="0.35">
      <c r="A53" s="10" t="s">
        <v>14</v>
      </c>
      <c r="B53" s="11" t="s">
        <v>119</v>
      </c>
      <c r="C53" s="12" t="s">
        <v>120</v>
      </c>
      <c r="D53" s="13" t="s">
        <v>106</v>
      </c>
      <c r="E53" s="13" t="s">
        <v>121</v>
      </c>
      <c r="F53" s="17"/>
      <c r="G53" s="17"/>
      <c r="H53" s="17"/>
      <c r="I53" s="13"/>
      <c r="J53" s="14"/>
      <c r="K53" s="13"/>
      <c r="L53" s="14"/>
      <c r="M53" s="13"/>
      <c r="N53" s="14"/>
      <c r="O53" s="13"/>
      <c r="P53" s="15"/>
    </row>
    <row r="54" spans="1:16" ht="50.25" customHeight="1" x14ac:dyDescent="0.35">
      <c r="A54" s="10" t="s">
        <v>14</v>
      </c>
      <c r="B54" s="11" t="s">
        <v>122</v>
      </c>
      <c r="C54" s="12" t="s">
        <v>123</v>
      </c>
      <c r="D54" s="13" t="s">
        <v>124</v>
      </c>
      <c r="E54" s="13" t="s">
        <v>18</v>
      </c>
      <c r="F54" s="181">
        <v>47.6</v>
      </c>
      <c r="G54" s="174">
        <f>H54-F54</f>
        <v>104.20000000000002</v>
      </c>
      <c r="H54" s="183">
        <v>151.80000000000001</v>
      </c>
      <c r="I54" s="13"/>
      <c r="J54" s="14"/>
      <c r="K54" s="13"/>
      <c r="L54" s="14"/>
      <c r="M54" s="13"/>
      <c r="N54" s="14"/>
      <c r="O54" s="13"/>
      <c r="P54" s="15"/>
    </row>
    <row r="55" spans="1:16" ht="49.5" customHeight="1" x14ac:dyDescent="0.35">
      <c r="A55" s="10" t="s">
        <v>14</v>
      </c>
      <c r="B55" s="11" t="s">
        <v>125</v>
      </c>
      <c r="C55" s="12" t="s">
        <v>126</v>
      </c>
      <c r="D55" s="13" t="s">
        <v>124</v>
      </c>
      <c r="E55" s="13" t="s">
        <v>18</v>
      </c>
      <c r="F55" s="182"/>
      <c r="G55" s="175">
        <f t="shared" ref="G55:G62" si="2">H55-F55</f>
        <v>0</v>
      </c>
      <c r="H55" s="184"/>
      <c r="I55" s="13"/>
      <c r="J55" s="14"/>
      <c r="K55" s="13"/>
      <c r="L55" s="14"/>
      <c r="M55" s="13"/>
      <c r="N55" s="14"/>
      <c r="O55" s="13"/>
      <c r="P55" s="15"/>
    </row>
    <row r="56" spans="1:16" ht="50.25" customHeight="1" x14ac:dyDescent="0.35">
      <c r="A56" s="10" t="s">
        <v>14</v>
      </c>
      <c r="B56" s="11" t="s">
        <v>127</v>
      </c>
      <c r="C56" s="12" t="s">
        <v>128</v>
      </c>
      <c r="D56" s="13" t="s">
        <v>129</v>
      </c>
      <c r="E56" s="13" t="s">
        <v>18</v>
      </c>
      <c r="F56" s="173">
        <v>78.7</v>
      </c>
      <c r="G56" s="173">
        <f>H56-F56</f>
        <v>133.10000000000002</v>
      </c>
      <c r="H56" s="185">
        <f>208+3.8</f>
        <v>211.8</v>
      </c>
      <c r="I56" s="13"/>
      <c r="J56" s="14"/>
      <c r="K56" s="13"/>
      <c r="L56" s="14"/>
      <c r="M56" s="13"/>
      <c r="N56" s="14"/>
      <c r="O56" s="13"/>
      <c r="P56" s="15"/>
    </row>
    <row r="57" spans="1:16" ht="56.25" customHeight="1" x14ac:dyDescent="0.35">
      <c r="A57" s="10" t="s">
        <v>14</v>
      </c>
      <c r="B57" s="11" t="s">
        <v>130</v>
      </c>
      <c r="C57" s="12" t="s">
        <v>131</v>
      </c>
      <c r="D57" s="13" t="s">
        <v>129</v>
      </c>
      <c r="E57" s="13" t="s">
        <v>18</v>
      </c>
      <c r="F57" s="175"/>
      <c r="G57" s="175">
        <f t="shared" si="2"/>
        <v>0</v>
      </c>
      <c r="H57" s="186"/>
      <c r="I57" s="13"/>
      <c r="J57" s="14"/>
      <c r="K57" s="13"/>
      <c r="L57" s="14"/>
      <c r="M57" s="13"/>
      <c r="N57" s="14"/>
      <c r="O57" s="13"/>
      <c r="P57" s="15"/>
    </row>
    <row r="58" spans="1:16" ht="51.75" customHeight="1" x14ac:dyDescent="0.35">
      <c r="A58" s="10" t="s">
        <v>14</v>
      </c>
      <c r="B58" s="11" t="s">
        <v>132</v>
      </c>
      <c r="C58" s="12" t="s">
        <v>133</v>
      </c>
      <c r="D58" s="13" t="s">
        <v>129</v>
      </c>
      <c r="E58" s="13" t="s">
        <v>18</v>
      </c>
      <c r="F58" s="173">
        <v>69.900000000000006</v>
      </c>
      <c r="G58" s="173">
        <f>H58-F58</f>
        <v>127.9</v>
      </c>
      <c r="H58" s="176">
        <v>197.8</v>
      </c>
      <c r="I58" s="13"/>
      <c r="J58" s="14"/>
      <c r="K58" s="13"/>
      <c r="L58" s="14"/>
      <c r="M58" s="13"/>
      <c r="N58" s="14"/>
      <c r="O58" s="13"/>
      <c r="P58" s="15"/>
    </row>
    <row r="59" spans="1:16" ht="53.25" customHeight="1" x14ac:dyDescent="0.35">
      <c r="A59" s="10" t="s">
        <v>14</v>
      </c>
      <c r="B59" s="11" t="s">
        <v>134</v>
      </c>
      <c r="C59" s="12" t="s">
        <v>135</v>
      </c>
      <c r="D59" s="13" t="s">
        <v>129</v>
      </c>
      <c r="E59" s="13" t="s">
        <v>18</v>
      </c>
      <c r="F59" s="175"/>
      <c r="G59" s="175">
        <f t="shared" si="2"/>
        <v>0</v>
      </c>
      <c r="H59" s="177"/>
      <c r="I59" s="13"/>
      <c r="J59" s="14"/>
      <c r="K59" s="13"/>
      <c r="L59" s="14"/>
      <c r="M59" s="13"/>
      <c r="N59" s="14"/>
      <c r="O59" s="13"/>
      <c r="P59" s="15"/>
    </row>
    <row r="60" spans="1:16" ht="51.75" customHeight="1" x14ac:dyDescent="0.35">
      <c r="A60" s="10" t="s">
        <v>14</v>
      </c>
      <c r="B60" s="11" t="s">
        <v>136</v>
      </c>
      <c r="C60" s="12" t="s">
        <v>137</v>
      </c>
      <c r="D60" s="13" t="s">
        <v>129</v>
      </c>
      <c r="E60" s="13" t="s">
        <v>18</v>
      </c>
      <c r="F60" s="173">
        <v>79.599999999999994</v>
      </c>
      <c r="G60" s="178">
        <f>H60-F60</f>
        <v>111.1</v>
      </c>
      <c r="H60" s="172">
        <v>190.7</v>
      </c>
      <c r="I60" s="13"/>
      <c r="J60" s="14"/>
      <c r="K60" s="13"/>
      <c r="L60" s="14"/>
      <c r="M60" s="13"/>
      <c r="N60" s="14"/>
      <c r="O60" s="13"/>
      <c r="P60" s="15"/>
    </row>
    <row r="61" spans="1:16" ht="54.75" customHeight="1" x14ac:dyDescent="0.35">
      <c r="A61" s="10" t="s">
        <v>14</v>
      </c>
      <c r="B61" s="11" t="s">
        <v>138</v>
      </c>
      <c r="C61" s="12" t="s">
        <v>139</v>
      </c>
      <c r="D61" s="13" t="s">
        <v>129</v>
      </c>
      <c r="E61" s="13" t="s">
        <v>18</v>
      </c>
      <c r="F61" s="174"/>
      <c r="G61" s="178">
        <f t="shared" si="2"/>
        <v>0</v>
      </c>
      <c r="H61" s="172"/>
      <c r="I61" s="13"/>
      <c r="J61" s="14"/>
      <c r="K61" s="13"/>
      <c r="L61" s="14"/>
      <c r="M61" s="13"/>
      <c r="N61" s="14"/>
      <c r="O61" s="13"/>
      <c r="P61" s="15"/>
    </row>
    <row r="62" spans="1:16" ht="52.5" customHeight="1" x14ac:dyDescent="0.35">
      <c r="A62" s="10" t="s">
        <v>14</v>
      </c>
      <c r="B62" s="11" t="s">
        <v>140</v>
      </c>
      <c r="C62" s="12" t="s">
        <v>141</v>
      </c>
      <c r="D62" s="13" t="s">
        <v>129</v>
      </c>
      <c r="E62" s="13" t="s">
        <v>18</v>
      </c>
      <c r="F62" s="175"/>
      <c r="G62" s="178">
        <f t="shared" si="2"/>
        <v>0</v>
      </c>
      <c r="H62" s="172"/>
      <c r="I62"/>
      <c r="J62" s="14"/>
      <c r="K62" s="13"/>
      <c r="L62" s="14"/>
      <c r="M62" s="13"/>
      <c r="N62" s="14"/>
      <c r="O62" s="13"/>
      <c r="P62" s="15"/>
    </row>
    <row r="63" spans="1:16" ht="51.75" customHeight="1" x14ac:dyDescent="0.35">
      <c r="A63" s="10" t="s">
        <v>14</v>
      </c>
      <c r="B63" s="11" t="s">
        <v>142</v>
      </c>
      <c r="C63" s="12" t="s">
        <v>143</v>
      </c>
      <c r="D63" s="13" t="s">
        <v>129</v>
      </c>
      <c r="E63" s="21" t="s">
        <v>18</v>
      </c>
      <c r="F63" s="33">
        <v>69.400000000000006</v>
      </c>
      <c r="G63" s="33">
        <f>H63-F63</f>
        <v>2525.6</v>
      </c>
      <c r="H63" s="32">
        <v>2595</v>
      </c>
      <c r="I63" s="13"/>
      <c r="J63" s="14"/>
      <c r="K63" s="13"/>
      <c r="L63" s="14"/>
      <c r="M63" s="13"/>
      <c r="N63" s="14"/>
      <c r="O63" s="13"/>
      <c r="P63" s="34"/>
    </row>
    <row r="64" spans="1:16" ht="81.75" customHeight="1" x14ac:dyDescent="0.35">
      <c r="A64" s="10" t="s">
        <v>14</v>
      </c>
      <c r="B64" s="11" t="s">
        <v>144</v>
      </c>
      <c r="C64" s="12" t="s">
        <v>145</v>
      </c>
      <c r="D64" s="13" t="s">
        <v>129</v>
      </c>
      <c r="E64" s="13" t="s">
        <v>18</v>
      </c>
      <c r="F64" s="24">
        <v>7.6</v>
      </c>
      <c r="G64" s="24">
        <f>H64-F64</f>
        <v>83.600000000000009</v>
      </c>
      <c r="H64" s="32">
        <v>91.2</v>
      </c>
      <c r="I64" s="13"/>
      <c r="J64" s="14"/>
      <c r="K64" s="13"/>
      <c r="L64" s="14"/>
      <c r="M64" s="13"/>
      <c r="N64" s="14"/>
      <c r="O64" s="13"/>
      <c r="P64" s="15"/>
    </row>
    <row r="65" spans="1:16" ht="48" customHeight="1" x14ac:dyDescent="0.35">
      <c r="A65" s="10" t="s">
        <v>14</v>
      </c>
      <c r="B65" s="11" t="s">
        <v>146</v>
      </c>
      <c r="C65" s="12" t="s">
        <v>147</v>
      </c>
      <c r="D65" s="13" t="s">
        <v>148</v>
      </c>
      <c r="E65" s="13" t="s">
        <v>18</v>
      </c>
      <c r="F65" s="170">
        <v>35.700000000000003</v>
      </c>
      <c r="G65" s="170">
        <f>H65-F65</f>
        <v>77.3</v>
      </c>
      <c r="H65" s="172">
        <v>113</v>
      </c>
      <c r="I65" s="13"/>
      <c r="J65" s="14"/>
      <c r="K65" s="13"/>
      <c r="L65" s="14"/>
      <c r="M65" s="13"/>
      <c r="N65" s="14"/>
      <c r="O65" s="13"/>
      <c r="P65" s="15"/>
    </row>
    <row r="66" spans="1:16" ht="48" customHeight="1" x14ac:dyDescent="0.35">
      <c r="A66" s="10" t="s">
        <v>14</v>
      </c>
      <c r="B66" s="11" t="s">
        <v>149</v>
      </c>
      <c r="C66" s="12" t="s">
        <v>150</v>
      </c>
      <c r="D66" s="13" t="s">
        <v>148</v>
      </c>
      <c r="E66" s="13" t="s">
        <v>18</v>
      </c>
      <c r="F66" s="171"/>
      <c r="G66" s="171"/>
      <c r="H66" s="172"/>
      <c r="I66" s="13"/>
      <c r="J66" s="14"/>
      <c r="K66" s="13"/>
      <c r="L66" s="14"/>
      <c r="M66" s="13"/>
      <c r="N66" s="14"/>
      <c r="O66" s="21" t="s">
        <v>35</v>
      </c>
      <c r="P66" s="22">
        <v>44256</v>
      </c>
    </row>
    <row r="67" spans="1:16" ht="66" customHeight="1" x14ac:dyDescent="0.35">
      <c r="A67" s="10" t="s">
        <v>14</v>
      </c>
      <c r="B67" s="11" t="s">
        <v>151</v>
      </c>
      <c r="C67" s="12" t="s">
        <v>152</v>
      </c>
      <c r="D67" s="13" t="s">
        <v>148</v>
      </c>
      <c r="E67" s="13" t="s">
        <v>18</v>
      </c>
      <c r="F67" s="17">
        <v>0.5</v>
      </c>
      <c r="G67" s="17">
        <f>H67-F67</f>
        <v>84.5</v>
      </c>
      <c r="H67" s="17">
        <v>85</v>
      </c>
      <c r="I67" s="13"/>
      <c r="J67" s="14"/>
      <c r="K67" s="13"/>
      <c r="L67" s="14"/>
      <c r="M67" s="13"/>
      <c r="N67" s="14"/>
      <c r="O67" s="13"/>
      <c r="P67" s="15"/>
    </row>
    <row r="68" spans="1:16" ht="63.75" customHeight="1" x14ac:dyDescent="0.35">
      <c r="A68" s="10" t="s">
        <v>14</v>
      </c>
      <c r="B68" s="11" t="s">
        <v>153</v>
      </c>
      <c r="C68" s="12" t="s">
        <v>154</v>
      </c>
      <c r="D68" s="13" t="s">
        <v>148</v>
      </c>
      <c r="E68" s="13" t="s">
        <v>27</v>
      </c>
      <c r="F68" s="173"/>
      <c r="G68" s="173"/>
      <c r="H68" s="173"/>
      <c r="I68" s="13"/>
      <c r="J68" s="14"/>
      <c r="K68" s="13"/>
      <c r="L68" s="14"/>
      <c r="M68" s="13"/>
      <c r="N68" s="14"/>
      <c r="O68" s="13"/>
      <c r="P68" s="15"/>
    </row>
    <row r="69" spans="1:16" ht="65.25" customHeight="1" x14ac:dyDescent="0.35">
      <c r="A69" s="10" t="s">
        <v>14</v>
      </c>
      <c r="B69" s="11" t="s">
        <v>155</v>
      </c>
      <c r="C69" s="23" t="s">
        <v>156</v>
      </c>
      <c r="D69" s="13" t="s">
        <v>148</v>
      </c>
      <c r="E69" s="13" t="s">
        <v>27</v>
      </c>
      <c r="F69" s="174"/>
      <c r="G69" s="174"/>
      <c r="H69" s="174"/>
      <c r="I69" s="13"/>
      <c r="J69" s="14"/>
      <c r="K69" s="13"/>
      <c r="L69" s="14"/>
      <c r="M69" s="13"/>
      <c r="N69" s="14"/>
      <c r="O69" s="13"/>
      <c r="P69" s="15"/>
    </row>
    <row r="70" spans="1:16" ht="64.5" customHeight="1" x14ac:dyDescent="0.35">
      <c r="A70" s="10" t="s">
        <v>14</v>
      </c>
      <c r="B70" s="11" t="s">
        <v>157</v>
      </c>
      <c r="C70" s="23" t="s">
        <v>158</v>
      </c>
      <c r="D70" s="13" t="s">
        <v>148</v>
      </c>
      <c r="E70" s="13" t="s">
        <v>27</v>
      </c>
      <c r="F70" s="175"/>
      <c r="G70" s="175"/>
      <c r="H70" s="175"/>
      <c r="I70" s="13"/>
      <c r="J70" s="14"/>
      <c r="K70" s="13"/>
      <c r="L70" s="14"/>
      <c r="M70" s="13"/>
      <c r="N70" s="14"/>
      <c r="O70" s="13"/>
      <c r="P70" s="15"/>
    </row>
    <row r="71" spans="1:16" ht="63.75" customHeight="1" x14ac:dyDescent="0.35">
      <c r="A71" s="10" t="s">
        <v>14</v>
      </c>
      <c r="B71" s="30" t="s">
        <v>159</v>
      </c>
      <c r="C71" s="27" t="s">
        <v>160</v>
      </c>
      <c r="D71" s="21" t="s">
        <v>148</v>
      </c>
      <c r="E71" s="21" t="s">
        <v>27</v>
      </c>
      <c r="F71" s="17"/>
      <c r="G71" s="17"/>
      <c r="H71" s="17"/>
      <c r="I71" s="13"/>
      <c r="J71" s="14"/>
      <c r="K71" s="13"/>
      <c r="L71" s="14"/>
      <c r="M71" s="13"/>
      <c r="N71" s="14"/>
      <c r="O71" s="35" t="s">
        <v>42</v>
      </c>
      <c r="P71" s="36">
        <v>44805</v>
      </c>
    </row>
    <row r="72" spans="1:16" ht="66" customHeight="1" x14ac:dyDescent="0.35">
      <c r="A72" s="10" t="s">
        <v>14</v>
      </c>
      <c r="B72" s="11" t="s">
        <v>161</v>
      </c>
      <c r="C72" s="23" t="s">
        <v>162</v>
      </c>
      <c r="D72" s="13" t="s">
        <v>148</v>
      </c>
      <c r="E72" s="13" t="s">
        <v>27</v>
      </c>
      <c r="F72" s="17"/>
      <c r="G72" s="17"/>
      <c r="H72" s="17"/>
      <c r="I72" s="13"/>
      <c r="J72" s="14"/>
      <c r="K72" s="13"/>
      <c r="L72" s="14"/>
      <c r="M72" s="13"/>
      <c r="N72" s="14"/>
      <c r="O72" s="13"/>
      <c r="P72" s="15"/>
    </row>
    <row r="73" spans="1:16" ht="66" customHeight="1" x14ac:dyDescent="0.35">
      <c r="A73" s="10" t="s">
        <v>14</v>
      </c>
      <c r="B73" s="30" t="s">
        <v>163</v>
      </c>
      <c r="C73" s="27" t="s">
        <v>164</v>
      </c>
      <c r="D73" s="21" t="s">
        <v>148</v>
      </c>
      <c r="E73" s="21" t="s">
        <v>27</v>
      </c>
      <c r="F73" s="17"/>
      <c r="G73" s="17"/>
      <c r="H73" s="17"/>
      <c r="I73" s="13"/>
      <c r="J73" s="14"/>
      <c r="K73" s="13"/>
      <c r="L73" s="14"/>
      <c r="M73" s="13"/>
      <c r="N73" s="14"/>
      <c r="O73" s="13"/>
      <c r="P73" s="15"/>
    </row>
    <row r="74" spans="1:16" ht="66" customHeight="1" x14ac:dyDescent="0.35">
      <c r="A74" s="10" t="s">
        <v>14</v>
      </c>
      <c r="B74" s="30" t="s">
        <v>165</v>
      </c>
      <c r="C74" s="27" t="s">
        <v>166</v>
      </c>
      <c r="D74" s="21" t="s">
        <v>148</v>
      </c>
      <c r="E74" s="21" t="s">
        <v>27</v>
      </c>
      <c r="F74" s="17"/>
      <c r="G74" s="17"/>
      <c r="H74" s="17"/>
      <c r="I74" s="13"/>
      <c r="J74" s="14"/>
      <c r="K74" s="13"/>
      <c r="L74" s="14"/>
      <c r="M74" s="13"/>
      <c r="N74" s="14"/>
      <c r="O74" s="13"/>
      <c r="P74" s="15"/>
    </row>
    <row r="75" spans="1:16" ht="51" customHeight="1" x14ac:dyDescent="0.35">
      <c r="A75" s="10" t="s">
        <v>14</v>
      </c>
      <c r="B75" s="11" t="s">
        <v>167</v>
      </c>
      <c r="C75" s="23" t="s">
        <v>168</v>
      </c>
      <c r="D75" s="13" t="s">
        <v>148</v>
      </c>
      <c r="E75" s="13" t="s">
        <v>27</v>
      </c>
      <c r="F75" s="17"/>
      <c r="G75" s="17" t="s">
        <v>28</v>
      </c>
      <c r="H75" s="18"/>
      <c r="I75" s="13"/>
      <c r="J75" s="14"/>
      <c r="K75" s="13"/>
      <c r="L75" s="14"/>
      <c r="M75" s="13"/>
      <c r="N75" s="14"/>
      <c r="O75" s="13"/>
      <c r="P75" s="15"/>
    </row>
    <row r="76" spans="1:16" ht="48.75" customHeight="1" x14ac:dyDescent="0.35">
      <c r="A76" s="10" t="s">
        <v>14</v>
      </c>
      <c r="B76" s="11" t="s">
        <v>169</v>
      </c>
      <c r="C76" s="12" t="s">
        <v>170</v>
      </c>
      <c r="D76" s="13" t="s">
        <v>148</v>
      </c>
      <c r="E76" s="13" t="s">
        <v>27</v>
      </c>
      <c r="F76" s="17"/>
      <c r="G76" s="17"/>
      <c r="H76" s="18"/>
      <c r="I76" s="13"/>
      <c r="J76" s="14"/>
      <c r="K76" s="13"/>
      <c r="L76" s="14"/>
      <c r="M76" s="13"/>
      <c r="N76" s="14"/>
      <c r="O76" s="13"/>
      <c r="P76" s="15"/>
    </row>
    <row r="77" spans="1:16" ht="97.5" customHeight="1" x14ac:dyDescent="0.35">
      <c r="A77" s="10" t="s">
        <v>14</v>
      </c>
      <c r="B77" s="11" t="s">
        <v>171</v>
      </c>
      <c r="C77" s="12" t="s">
        <v>172</v>
      </c>
      <c r="D77" s="13" t="s">
        <v>148</v>
      </c>
      <c r="E77" s="13" t="s">
        <v>18</v>
      </c>
      <c r="F77" s="37">
        <v>7.2</v>
      </c>
      <c r="G77" s="37">
        <f>H77-F77</f>
        <v>132.20000000000002</v>
      </c>
      <c r="H77" s="38">
        <v>139.4</v>
      </c>
      <c r="I77" s="13"/>
      <c r="J77" s="14"/>
      <c r="K77" s="13"/>
      <c r="L77" s="14"/>
      <c r="M77" s="13"/>
      <c r="N77" s="14"/>
      <c r="O77" s="13"/>
      <c r="P77" s="15"/>
    </row>
    <row r="78" spans="1:16" ht="84" customHeight="1" x14ac:dyDescent="0.35">
      <c r="A78" s="10" t="s">
        <v>14</v>
      </c>
      <c r="B78" s="11" t="s">
        <v>173</v>
      </c>
      <c r="C78" s="12" t="s">
        <v>174</v>
      </c>
      <c r="D78" s="13" t="s">
        <v>148</v>
      </c>
      <c r="E78" s="13" t="s">
        <v>18</v>
      </c>
      <c r="F78" s="17">
        <v>17.5</v>
      </c>
      <c r="G78" s="17">
        <f>H78-F78</f>
        <v>205.5</v>
      </c>
      <c r="H78" s="18">
        <v>223</v>
      </c>
      <c r="I78" s="13"/>
      <c r="J78" s="14"/>
      <c r="K78" s="13"/>
      <c r="L78" s="14"/>
      <c r="M78" s="13"/>
      <c r="N78" s="14"/>
      <c r="O78" s="13"/>
      <c r="P78" s="15"/>
    </row>
    <row r="79" spans="1:16" ht="53.25" customHeight="1" x14ac:dyDescent="0.35">
      <c r="A79" s="10" t="s">
        <v>14</v>
      </c>
      <c r="B79" s="11" t="s">
        <v>175</v>
      </c>
      <c r="C79" s="12" t="s">
        <v>176</v>
      </c>
      <c r="D79" s="13" t="s">
        <v>148</v>
      </c>
      <c r="E79" s="13" t="s">
        <v>18</v>
      </c>
      <c r="F79" s="17">
        <v>60.4</v>
      </c>
      <c r="G79" s="17">
        <f>H79-F79</f>
        <v>204.49999999999997</v>
      </c>
      <c r="H79" s="18">
        <v>264.89999999999998</v>
      </c>
      <c r="I79" s="13"/>
      <c r="J79" s="14"/>
      <c r="K79" s="13"/>
      <c r="L79" s="14"/>
      <c r="M79" s="13"/>
      <c r="N79" s="14"/>
      <c r="O79" s="13"/>
      <c r="P79" s="15"/>
    </row>
    <row r="80" spans="1:16" ht="111.75" customHeight="1" x14ac:dyDescent="0.35">
      <c r="A80" s="10" t="s">
        <v>14</v>
      </c>
      <c r="B80" s="11" t="s">
        <v>177</v>
      </c>
      <c r="C80" s="12" t="s">
        <v>178</v>
      </c>
      <c r="D80" s="13" t="s">
        <v>148</v>
      </c>
      <c r="E80" s="13" t="s">
        <v>18</v>
      </c>
      <c r="F80" s="17">
        <v>12.1</v>
      </c>
      <c r="G80" s="17">
        <f>H80-F80</f>
        <v>37.9</v>
      </c>
      <c r="H80" s="18">
        <v>50</v>
      </c>
      <c r="I80" s="13"/>
      <c r="J80" s="14"/>
      <c r="K80" s="13"/>
      <c r="L80" s="14"/>
      <c r="M80" s="13"/>
      <c r="N80" s="14"/>
      <c r="O80" s="13"/>
      <c r="P80" s="15"/>
    </row>
    <row r="81" spans="1:16" ht="49.5" customHeight="1" x14ac:dyDescent="0.35">
      <c r="A81" s="10" t="s">
        <v>14</v>
      </c>
      <c r="B81" s="11" t="s">
        <v>179</v>
      </c>
      <c r="C81" s="12" t="s">
        <v>180</v>
      </c>
      <c r="D81" s="13" t="s">
        <v>181</v>
      </c>
      <c r="E81" s="13" t="s">
        <v>18</v>
      </c>
      <c r="F81" s="173">
        <v>33.5</v>
      </c>
      <c r="G81" s="173">
        <f>H81-F81</f>
        <v>89.399999999999991</v>
      </c>
      <c r="H81" s="176">
        <f>120.1+2.8</f>
        <v>122.89999999999999</v>
      </c>
      <c r="I81" s="13"/>
      <c r="J81" s="14"/>
      <c r="K81" s="13"/>
      <c r="L81" s="14"/>
      <c r="M81" s="13"/>
      <c r="N81" s="14"/>
      <c r="O81" s="13"/>
      <c r="P81" s="15"/>
    </row>
    <row r="82" spans="1:16" ht="46.5" x14ac:dyDescent="0.35">
      <c r="A82" s="10" t="s">
        <v>14</v>
      </c>
      <c r="B82" s="11" t="s">
        <v>182</v>
      </c>
      <c r="C82" s="12" t="s">
        <v>183</v>
      </c>
      <c r="D82" s="13" t="s">
        <v>181</v>
      </c>
      <c r="E82" s="13" t="s">
        <v>18</v>
      </c>
      <c r="F82" s="175"/>
      <c r="G82" s="175">
        <f t="shared" ref="G82" si="3">H82-F82</f>
        <v>0</v>
      </c>
      <c r="H82" s="177"/>
      <c r="I82" s="13"/>
      <c r="J82" s="14"/>
      <c r="K82" s="13"/>
      <c r="L82" s="14"/>
      <c r="M82" s="13"/>
      <c r="N82" s="14"/>
      <c r="O82" s="13"/>
      <c r="P82" s="15"/>
    </row>
    <row r="83" spans="1:16" ht="62" x14ac:dyDescent="0.35">
      <c r="A83" s="10" t="s">
        <v>14</v>
      </c>
      <c r="B83" s="11" t="s">
        <v>184</v>
      </c>
      <c r="C83" s="12" t="s">
        <v>185</v>
      </c>
      <c r="D83" s="13" t="s">
        <v>181</v>
      </c>
      <c r="E83" s="13" t="s">
        <v>18</v>
      </c>
      <c r="F83" s="17">
        <v>2.2999999999999998</v>
      </c>
      <c r="G83" s="17">
        <f>H83-F83</f>
        <v>110.10000000000001</v>
      </c>
      <c r="H83" s="33">
        <v>112.4</v>
      </c>
      <c r="I83" s="13"/>
      <c r="J83" s="14"/>
      <c r="K83" s="13"/>
      <c r="L83" s="14"/>
      <c r="M83" s="13"/>
      <c r="N83" s="14"/>
      <c r="O83" s="13"/>
      <c r="P83" s="15"/>
    </row>
    <row r="84" spans="1:16" ht="49.5" customHeight="1" x14ac:dyDescent="0.35">
      <c r="A84" s="10" t="s">
        <v>14</v>
      </c>
      <c r="B84" s="11" t="s">
        <v>186</v>
      </c>
      <c r="C84" s="23" t="s">
        <v>187</v>
      </c>
      <c r="D84" s="13" t="s">
        <v>181</v>
      </c>
      <c r="E84" s="13" t="s">
        <v>27</v>
      </c>
      <c r="F84" s="16"/>
      <c r="G84" s="39"/>
      <c r="H84" s="25"/>
      <c r="I84" s="40" t="s">
        <v>210</v>
      </c>
      <c r="J84" s="41">
        <v>44805</v>
      </c>
      <c r="K84" s="13"/>
      <c r="L84" s="14"/>
      <c r="M84" s="13"/>
      <c r="N84" s="14"/>
      <c r="O84" s="13"/>
      <c r="P84" s="15"/>
    </row>
    <row r="85" spans="1:16" ht="51" customHeight="1" x14ac:dyDescent="0.35">
      <c r="A85" s="10" t="s">
        <v>14</v>
      </c>
      <c r="B85" s="11" t="s">
        <v>188</v>
      </c>
      <c r="C85" s="12" t="s">
        <v>189</v>
      </c>
      <c r="D85" s="13" t="s">
        <v>190</v>
      </c>
      <c r="E85" s="13" t="s">
        <v>18</v>
      </c>
      <c r="F85" s="173">
        <v>129.4</v>
      </c>
      <c r="G85" s="178">
        <f>H85-F85</f>
        <v>106.6</v>
      </c>
      <c r="H85" s="172">
        <v>236</v>
      </c>
      <c r="I85" s="13"/>
      <c r="J85" s="14"/>
      <c r="K85" s="13"/>
      <c r="L85" s="14"/>
      <c r="M85" s="13"/>
      <c r="N85" s="14"/>
      <c r="O85" s="13"/>
      <c r="P85" s="15"/>
    </row>
    <row r="86" spans="1:16" ht="47.25" customHeight="1" x14ac:dyDescent="0.35">
      <c r="A86" s="10" t="s">
        <v>14</v>
      </c>
      <c r="B86" s="11" t="s">
        <v>191</v>
      </c>
      <c r="C86" s="12" t="s">
        <v>192</v>
      </c>
      <c r="D86" s="13" t="s">
        <v>190</v>
      </c>
      <c r="E86" s="13" t="s">
        <v>18</v>
      </c>
      <c r="F86" s="174"/>
      <c r="G86" s="178">
        <f t="shared" ref="G86" si="4">H86-F86</f>
        <v>0</v>
      </c>
      <c r="H86" s="172"/>
      <c r="I86" s="13"/>
      <c r="J86" s="14"/>
      <c r="K86" s="13"/>
      <c r="L86" s="14"/>
      <c r="M86" s="13"/>
      <c r="N86" s="14"/>
      <c r="O86" s="13"/>
      <c r="P86" s="15"/>
    </row>
    <row r="87" spans="1:16" ht="48.75" customHeight="1" x14ac:dyDescent="0.35">
      <c r="A87" s="10" t="s">
        <v>14</v>
      </c>
      <c r="B87" s="11" t="s">
        <v>193</v>
      </c>
      <c r="C87" s="12" t="s">
        <v>194</v>
      </c>
      <c r="D87" s="13" t="s">
        <v>190</v>
      </c>
      <c r="E87" s="13" t="s">
        <v>18</v>
      </c>
      <c r="F87" s="175"/>
      <c r="G87" s="179"/>
      <c r="H87" s="180"/>
      <c r="I87" s="13"/>
      <c r="J87" s="14"/>
      <c r="K87" s="13"/>
      <c r="L87" s="14"/>
      <c r="M87" s="13"/>
      <c r="N87" s="14"/>
      <c r="O87" s="13"/>
      <c r="P87" s="15"/>
    </row>
    <row r="88" spans="1:16" ht="50.25" customHeight="1" x14ac:dyDescent="0.35">
      <c r="A88" s="42" t="s">
        <v>14</v>
      </c>
      <c r="B88" s="43" t="s">
        <v>195</v>
      </c>
      <c r="C88" s="45" t="s">
        <v>196</v>
      </c>
      <c r="D88" s="46" t="s">
        <v>190</v>
      </c>
      <c r="E88" s="46" t="s">
        <v>27</v>
      </c>
      <c r="F88" s="24"/>
      <c r="G88" s="24"/>
      <c r="H88" s="24"/>
      <c r="I88" s="46"/>
      <c r="J88" s="47"/>
      <c r="K88" s="46"/>
      <c r="L88" s="47"/>
      <c r="M88" s="46"/>
      <c r="N88" s="47"/>
      <c r="O88" s="46"/>
      <c r="P88" s="48"/>
    </row>
    <row r="89" spans="1:16" s="44" customFormat="1" ht="50.25" customHeight="1" x14ac:dyDescent="0.35">
      <c r="A89" s="49" t="s">
        <v>14</v>
      </c>
      <c r="B89" s="50" t="s">
        <v>197</v>
      </c>
      <c r="C89" s="83" t="s">
        <v>198</v>
      </c>
      <c r="D89" s="84" t="s">
        <v>190</v>
      </c>
      <c r="E89" s="84" t="s">
        <v>18</v>
      </c>
      <c r="F89" s="85">
        <v>4</v>
      </c>
      <c r="G89" s="85">
        <f>H89-F89</f>
        <v>56.1</v>
      </c>
      <c r="H89" s="86">
        <v>60.1</v>
      </c>
      <c r="I89" s="84"/>
      <c r="J89" s="87"/>
      <c r="K89" s="84"/>
      <c r="L89" s="87"/>
      <c r="M89" s="84"/>
      <c r="N89" s="87"/>
      <c r="O89" s="84"/>
      <c r="P89" s="88"/>
    </row>
    <row r="90" spans="1:16" ht="51.75" customHeight="1" x14ac:dyDescent="0.35">
      <c r="A90" s="89" t="s">
        <v>199</v>
      </c>
      <c r="B90" s="90">
        <v>82</v>
      </c>
      <c r="C90" s="91" t="s">
        <v>200</v>
      </c>
      <c r="D90" s="92" t="s">
        <v>30</v>
      </c>
      <c r="E90" s="93" t="s">
        <v>18</v>
      </c>
      <c r="F90" s="94">
        <v>4.0999999999999996</v>
      </c>
      <c r="G90" s="94">
        <v>40.799999999999997</v>
      </c>
      <c r="H90" s="94">
        <v>44.9</v>
      </c>
      <c r="I90" s="92"/>
      <c r="J90" s="95"/>
      <c r="K90" s="92"/>
      <c r="L90" s="95"/>
      <c r="M90" s="96"/>
      <c r="N90" s="97"/>
      <c r="O90" s="92"/>
      <c r="P90" s="98"/>
    </row>
    <row r="91" spans="1:16" ht="112.5" customHeight="1" x14ac:dyDescent="0.35">
      <c r="A91" s="51" t="s">
        <v>199</v>
      </c>
      <c r="B91" s="74">
        <v>83</v>
      </c>
      <c r="C91" s="52" t="s">
        <v>201</v>
      </c>
      <c r="D91" s="53" t="s">
        <v>34</v>
      </c>
      <c r="E91" s="54" t="s">
        <v>18</v>
      </c>
      <c r="F91" s="62">
        <v>36.4</v>
      </c>
      <c r="G91" s="62">
        <v>138</v>
      </c>
      <c r="H91" s="62">
        <v>174.4</v>
      </c>
      <c r="I91" s="53"/>
      <c r="J91" s="56"/>
      <c r="K91" s="53"/>
      <c r="L91" s="56"/>
      <c r="M91" s="53" t="s">
        <v>202</v>
      </c>
      <c r="N91" s="56">
        <v>44317</v>
      </c>
      <c r="O91" s="53"/>
      <c r="P91" s="75"/>
    </row>
    <row r="92" spans="1:16" ht="53.5" customHeight="1" x14ac:dyDescent="0.35">
      <c r="A92" s="51" t="s">
        <v>199</v>
      </c>
      <c r="B92" s="74">
        <v>84</v>
      </c>
      <c r="C92" s="52" t="s">
        <v>203</v>
      </c>
      <c r="D92" s="53" t="s">
        <v>49</v>
      </c>
      <c r="E92" s="54" t="s">
        <v>18</v>
      </c>
      <c r="F92" s="67">
        <v>9.6</v>
      </c>
      <c r="G92" s="67">
        <v>158.4</v>
      </c>
      <c r="H92" s="67">
        <v>168</v>
      </c>
      <c r="I92" s="53"/>
      <c r="J92" s="56"/>
      <c r="K92" s="53"/>
      <c r="L92" s="56"/>
      <c r="M92" s="53"/>
      <c r="N92" s="56"/>
      <c r="O92" s="53"/>
      <c r="P92" s="75"/>
    </row>
    <row r="93" spans="1:16" ht="31" x14ac:dyDescent="0.35">
      <c r="A93" s="51" t="s">
        <v>199</v>
      </c>
      <c r="B93" s="74">
        <v>85</v>
      </c>
      <c r="C93" s="52" t="s">
        <v>204</v>
      </c>
      <c r="D93" s="53" t="s">
        <v>91</v>
      </c>
      <c r="E93" s="54" t="s">
        <v>18</v>
      </c>
      <c r="F93" s="67">
        <v>33.6</v>
      </c>
      <c r="G93" s="67">
        <v>114.4</v>
      </c>
      <c r="H93" s="67">
        <v>148</v>
      </c>
      <c r="I93" s="53"/>
      <c r="J93" s="56"/>
      <c r="K93" s="53"/>
      <c r="L93" s="56"/>
      <c r="M93" s="53" t="s">
        <v>42</v>
      </c>
      <c r="N93" s="56">
        <v>44440</v>
      </c>
      <c r="O93" s="57"/>
      <c r="P93" s="75"/>
    </row>
    <row r="94" spans="1:16" ht="63" customHeight="1" x14ac:dyDescent="0.35">
      <c r="A94" s="58" t="s">
        <v>199</v>
      </c>
      <c r="B94" s="74">
        <v>86</v>
      </c>
      <c r="C94" s="72" t="s">
        <v>205</v>
      </c>
      <c r="D94" s="57" t="s">
        <v>106</v>
      </c>
      <c r="E94" s="57" t="s">
        <v>27</v>
      </c>
      <c r="F94" s="67"/>
      <c r="G94" s="67"/>
      <c r="H94" s="67"/>
      <c r="I94" s="57"/>
      <c r="J94" s="59"/>
      <c r="K94" s="53"/>
      <c r="L94" s="59"/>
      <c r="M94" s="53"/>
      <c r="N94" s="56"/>
      <c r="O94" s="57"/>
      <c r="P94" s="76"/>
    </row>
    <row r="95" spans="1:16" ht="38" customHeight="1" x14ac:dyDescent="0.35">
      <c r="A95" s="51" t="s">
        <v>199</v>
      </c>
      <c r="B95" s="74">
        <v>87</v>
      </c>
      <c r="C95" s="52" t="s">
        <v>206</v>
      </c>
      <c r="D95" s="53" t="s">
        <v>106</v>
      </c>
      <c r="E95" s="54" t="s">
        <v>18</v>
      </c>
      <c r="F95" s="67">
        <v>47.2</v>
      </c>
      <c r="G95" s="67">
        <v>113.8</v>
      </c>
      <c r="H95" s="67">
        <v>161</v>
      </c>
      <c r="I95" s="53"/>
      <c r="J95" s="56"/>
      <c r="K95" s="53"/>
      <c r="L95" s="56"/>
      <c r="M95" s="53"/>
      <c r="N95" s="80"/>
      <c r="O95" s="57"/>
      <c r="P95" s="75"/>
    </row>
    <row r="96" spans="1:16" ht="118" customHeight="1" x14ac:dyDescent="0.35">
      <c r="A96" s="51" t="s">
        <v>199</v>
      </c>
      <c r="B96" s="74">
        <v>88</v>
      </c>
      <c r="C96" s="52" t="s">
        <v>207</v>
      </c>
      <c r="D96" s="53" t="s">
        <v>106</v>
      </c>
      <c r="E96" s="54" t="s">
        <v>18</v>
      </c>
      <c r="F96" s="67">
        <v>18.600000000000001</v>
      </c>
      <c r="G96" s="67">
        <v>137.80000000000001</v>
      </c>
      <c r="H96" s="67">
        <v>156.4</v>
      </c>
      <c r="I96" s="53"/>
      <c r="J96" s="56"/>
      <c r="K96" s="53"/>
      <c r="L96" s="56"/>
      <c r="M96" s="53" t="s">
        <v>202</v>
      </c>
      <c r="N96" s="56">
        <v>44440</v>
      </c>
      <c r="O96" s="57"/>
      <c r="P96" s="75"/>
    </row>
    <row r="97" spans="1:16" ht="31" x14ac:dyDescent="0.35">
      <c r="A97" s="51" t="s">
        <v>199</v>
      </c>
      <c r="B97" s="74">
        <v>89</v>
      </c>
      <c r="C97" s="52" t="s">
        <v>208</v>
      </c>
      <c r="D97" s="53" t="s">
        <v>124</v>
      </c>
      <c r="E97" s="54" t="s">
        <v>18</v>
      </c>
      <c r="F97" s="67">
        <v>38.4</v>
      </c>
      <c r="G97" s="67">
        <v>191.1</v>
      </c>
      <c r="H97" s="67">
        <v>229.5</v>
      </c>
      <c r="I97" s="53"/>
      <c r="J97" s="56"/>
      <c r="K97" s="57"/>
      <c r="L97" s="56"/>
      <c r="M97" s="53"/>
      <c r="N97" s="56"/>
      <c r="O97" s="57"/>
      <c r="P97" s="75"/>
    </row>
    <row r="98" spans="1:16" ht="62" x14ac:dyDescent="0.35">
      <c r="A98" s="58" t="s">
        <v>199</v>
      </c>
      <c r="B98" s="74">
        <v>90</v>
      </c>
      <c r="C98" s="60" t="s">
        <v>209</v>
      </c>
      <c r="D98" s="57" t="s">
        <v>124</v>
      </c>
      <c r="E98" s="54" t="s">
        <v>27</v>
      </c>
      <c r="F98" s="55"/>
      <c r="G98" s="55"/>
      <c r="H98" s="55"/>
      <c r="I98" s="53" t="s">
        <v>210</v>
      </c>
      <c r="J98" s="56">
        <v>44362</v>
      </c>
      <c r="K98" s="53"/>
      <c r="L98" s="56"/>
      <c r="M98" s="53" t="s">
        <v>42</v>
      </c>
      <c r="N98" s="56">
        <v>44317</v>
      </c>
      <c r="O98" s="53" t="s">
        <v>211</v>
      </c>
      <c r="P98" s="75">
        <v>44469</v>
      </c>
    </row>
    <row r="99" spans="1:16" ht="62" x14ac:dyDescent="0.35">
      <c r="A99" s="58" t="s">
        <v>199</v>
      </c>
      <c r="B99" s="74">
        <v>91</v>
      </c>
      <c r="C99" s="71" t="s">
        <v>212</v>
      </c>
      <c r="D99" s="57" t="s">
        <v>124</v>
      </c>
      <c r="E99" s="54" t="s">
        <v>27</v>
      </c>
      <c r="F99" s="55"/>
      <c r="G99" s="55"/>
      <c r="H99" s="55"/>
      <c r="I99" s="57"/>
      <c r="J99" s="59"/>
      <c r="K99" s="57"/>
      <c r="L99" s="59"/>
      <c r="M99" s="53"/>
      <c r="N99" s="56"/>
      <c r="O99" s="57" t="s">
        <v>211</v>
      </c>
      <c r="P99" s="76">
        <v>44469</v>
      </c>
    </row>
    <row r="100" spans="1:16" ht="116.5" customHeight="1" x14ac:dyDescent="0.35">
      <c r="A100" s="58" t="s">
        <v>199</v>
      </c>
      <c r="B100" s="74">
        <v>92</v>
      </c>
      <c r="C100" s="60" t="s">
        <v>213</v>
      </c>
      <c r="D100" s="136" t="s">
        <v>129</v>
      </c>
      <c r="E100" s="159" t="s">
        <v>18</v>
      </c>
      <c r="F100" s="55">
        <v>14.8</v>
      </c>
      <c r="G100" s="55">
        <v>43.4</v>
      </c>
      <c r="H100" s="55">
        <v>58.2</v>
      </c>
      <c r="I100" s="136"/>
      <c r="J100" s="141"/>
      <c r="K100" s="136"/>
      <c r="L100" s="59"/>
      <c r="M100" s="57" t="s">
        <v>202</v>
      </c>
      <c r="N100" s="59">
        <v>44317</v>
      </c>
      <c r="O100" s="57"/>
      <c r="P100" s="76"/>
    </row>
    <row r="101" spans="1:16" ht="85.5" customHeight="1" x14ac:dyDescent="0.35">
      <c r="A101" s="51" t="s">
        <v>199</v>
      </c>
      <c r="B101" s="74">
        <v>93</v>
      </c>
      <c r="C101" s="52" t="s">
        <v>214</v>
      </c>
      <c r="D101" s="156" t="s">
        <v>129</v>
      </c>
      <c r="E101" s="159" t="s">
        <v>18</v>
      </c>
      <c r="F101" s="55">
        <v>12.4</v>
      </c>
      <c r="G101" s="55">
        <v>19.100000000000001</v>
      </c>
      <c r="H101" s="55">
        <v>31.5</v>
      </c>
      <c r="I101" s="156"/>
      <c r="J101" s="157"/>
      <c r="K101" s="156"/>
      <c r="L101" s="56"/>
      <c r="M101" s="53"/>
      <c r="N101" s="56"/>
      <c r="O101" s="53"/>
      <c r="P101" s="75"/>
    </row>
    <row r="102" spans="1:16" ht="46.5" x14ac:dyDescent="0.35">
      <c r="A102" s="51" t="s">
        <v>199</v>
      </c>
      <c r="B102" s="74">
        <v>94</v>
      </c>
      <c r="C102" s="73" t="s">
        <v>215</v>
      </c>
      <c r="D102" s="156" t="s">
        <v>129</v>
      </c>
      <c r="E102" s="159" t="s">
        <v>27</v>
      </c>
      <c r="F102" s="55"/>
      <c r="G102" s="55"/>
      <c r="H102" s="55"/>
      <c r="I102" s="156" t="s">
        <v>216</v>
      </c>
      <c r="J102" s="157">
        <v>44409</v>
      </c>
      <c r="K102" s="156"/>
      <c r="L102" s="56"/>
      <c r="M102" s="53"/>
      <c r="N102" s="56"/>
      <c r="O102" s="53"/>
      <c r="P102" s="75"/>
    </row>
    <row r="103" spans="1:16" ht="133.5" customHeight="1" x14ac:dyDescent="0.35">
      <c r="A103" s="51" t="s">
        <v>199</v>
      </c>
      <c r="B103" s="74">
        <v>95</v>
      </c>
      <c r="C103" s="52" t="s">
        <v>217</v>
      </c>
      <c r="D103" s="156" t="s">
        <v>129</v>
      </c>
      <c r="E103" s="144" t="s">
        <v>18</v>
      </c>
      <c r="F103" s="115">
        <v>11.2</v>
      </c>
      <c r="G103" s="115">
        <v>20.100000000000001</v>
      </c>
      <c r="H103" s="115">
        <v>31.3</v>
      </c>
      <c r="I103" s="156"/>
      <c r="J103" s="157"/>
      <c r="K103" s="156"/>
      <c r="L103" s="56"/>
      <c r="M103" s="53"/>
      <c r="N103" s="56"/>
      <c r="O103" s="53" t="s">
        <v>218</v>
      </c>
      <c r="P103" s="75">
        <v>44317</v>
      </c>
    </row>
    <row r="104" spans="1:16" ht="62" x14ac:dyDescent="0.35">
      <c r="A104" s="51" t="s">
        <v>199</v>
      </c>
      <c r="B104" s="74">
        <v>96</v>
      </c>
      <c r="C104" s="52" t="s">
        <v>219</v>
      </c>
      <c r="D104" s="156" t="s">
        <v>129</v>
      </c>
      <c r="E104" s="156" t="s">
        <v>27</v>
      </c>
      <c r="F104" s="55"/>
      <c r="G104" s="55"/>
      <c r="H104" s="55"/>
      <c r="I104" s="156"/>
      <c r="J104" s="157"/>
      <c r="K104" s="156"/>
      <c r="L104" s="56"/>
      <c r="M104" s="53"/>
      <c r="N104" s="56"/>
      <c r="O104" s="57"/>
      <c r="P104" s="75"/>
    </row>
    <row r="105" spans="1:16" ht="62" x14ac:dyDescent="0.35">
      <c r="A105" s="51" t="s">
        <v>199</v>
      </c>
      <c r="B105" s="74">
        <v>97</v>
      </c>
      <c r="C105" s="52" t="s">
        <v>220</v>
      </c>
      <c r="D105" s="156" t="s">
        <v>129</v>
      </c>
      <c r="E105" s="156" t="s">
        <v>27</v>
      </c>
      <c r="F105" s="55"/>
      <c r="G105" s="55"/>
      <c r="H105" s="55"/>
      <c r="I105" s="156"/>
      <c r="J105" s="157"/>
      <c r="K105" s="156"/>
      <c r="L105" s="56"/>
      <c r="M105" s="53"/>
      <c r="N105" s="56"/>
      <c r="O105" s="53"/>
      <c r="P105" s="75"/>
    </row>
    <row r="106" spans="1:16" ht="77.5" x14ac:dyDescent="0.35">
      <c r="A106" s="51" t="s">
        <v>199</v>
      </c>
      <c r="B106" s="74" t="s">
        <v>221</v>
      </c>
      <c r="C106" s="61" t="s">
        <v>222</v>
      </c>
      <c r="D106" s="136" t="s">
        <v>129</v>
      </c>
      <c r="E106" s="144" t="s">
        <v>18</v>
      </c>
      <c r="F106" s="115">
        <v>18.600000000000001</v>
      </c>
      <c r="G106" s="115">
        <v>352.4</v>
      </c>
      <c r="H106" s="115">
        <v>371</v>
      </c>
      <c r="I106" s="163" t="s">
        <v>216</v>
      </c>
      <c r="J106" s="82">
        <v>44713</v>
      </c>
      <c r="K106" s="156"/>
      <c r="L106" s="56"/>
      <c r="M106" s="53" t="s">
        <v>42</v>
      </c>
      <c r="N106" s="56">
        <v>44378</v>
      </c>
      <c r="O106" s="53"/>
      <c r="P106" s="75"/>
    </row>
    <row r="107" spans="1:16" ht="77.5" x14ac:dyDescent="0.35">
      <c r="A107" s="51" t="s">
        <v>199</v>
      </c>
      <c r="B107" s="74" t="s">
        <v>221</v>
      </c>
      <c r="C107" s="66" t="s">
        <v>223</v>
      </c>
      <c r="D107" s="136" t="s">
        <v>129</v>
      </c>
      <c r="E107" s="144" t="s">
        <v>27</v>
      </c>
      <c r="F107" s="55"/>
      <c r="G107" s="55"/>
      <c r="H107" s="55"/>
      <c r="I107" s="156"/>
      <c r="J107" s="157"/>
      <c r="K107" s="156"/>
      <c r="L107" s="56"/>
      <c r="M107" s="53" t="s">
        <v>42</v>
      </c>
      <c r="N107" s="56">
        <v>44378</v>
      </c>
      <c r="O107" s="53"/>
      <c r="P107" s="75"/>
    </row>
    <row r="108" spans="1:16" ht="112.5" customHeight="1" x14ac:dyDescent="0.35">
      <c r="A108" s="51" t="s">
        <v>199</v>
      </c>
      <c r="B108" s="74">
        <v>99</v>
      </c>
      <c r="C108" s="52" t="s">
        <v>224</v>
      </c>
      <c r="D108" s="156" t="s">
        <v>129</v>
      </c>
      <c r="E108" s="159" t="s">
        <v>18</v>
      </c>
      <c r="F108" s="55">
        <v>44.7</v>
      </c>
      <c r="G108" s="55">
        <v>111.3</v>
      </c>
      <c r="H108" s="67">
        <v>156</v>
      </c>
      <c r="I108" s="156"/>
      <c r="J108" s="157"/>
      <c r="K108" s="156"/>
      <c r="L108" s="56"/>
      <c r="M108" s="53" t="s">
        <v>202</v>
      </c>
      <c r="N108" s="56">
        <v>44378</v>
      </c>
      <c r="O108" s="53"/>
      <c r="P108" s="75"/>
    </row>
    <row r="109" spans="1:16" ht="113.5" customHeight="1" x14ac:dyDescent="0.35">
      <c r="A109" s="51" t="s">
        <v>199</v>
      </c>
      <c r="B109" s="74">
        <v>100</v>
      </c>
      <c r="C109" s="61" t="s">
        <v>225</v>
      </c>
      <c r="D109" s="136" t="s">
        <v>129</v>
      </c>
      <c r="E109" s="159" t="s">
        <v>18</v>
      </c>
      <c r="F109" s="115">
        <v>43.1</v>
      </c>
      <c r="G109" s="115">
        <v>112.30000000000001</v>
      </c>
      <c r="H109" s="67">
        <v>155.4</v>
      </c>
      <c r="I109" s="156"/>
      <c r="J109" s="157"/>
      <c r="K109" s="156"/>
      <c r="L109" s="56"/>
      <c r="M109" s="53" t="s">
        <v>202</v>
      </c>
      <c r="N109" s="56">
        <v>44348</v>
      </c>
      <c r="O109" s="53"/>
      <c r="P109" s="75"/>
    </row>
    <row r="110" spans="1:16" ht="46.5" x14ac:dyDescent="0.35">
      <c r="A110" s="51" t="s">
        <v>199</v>
      </c>
      <c r="B110" s="74">
        <v>101</v>
      </c>
      <c r="C110" s="52" t="s">
        <v>226</v>
      </c>
      <c r="D110" s="156" t="s">
        <v>129</v>
      </c>
      <c r="E110" s="156" t="s">
        <v>27</v>
      </c>
      <c r="F110" s="55"/>
      <c r="G110" s="55"/>
      <c r="H110" s="55"/>
      <c r="I110" s="156"/>
      <c r="J110" s="157"/>
      <c r="K110" s="156"/>
      <c r="L110" s="56"/>
      <c r="M110" s="53"/>
      <c r="N110" s="56"/>
      <c r="O110" s="53"/>
      <c r="P110" s="75"/>
    </row>
    <row r="111" spans="1:16" ht="46.5" x14ac:dyDescent="0.35">
      <c r="A111" s="58" t="s">
        <v>199</v>
      </c>
      <c r="B111" s="74">
        <v>102</v>
      </c>
      <c r="C111" s="57" t="s">
        <v>227</v>
      </c>
      <c r="D111" s="136" t="s">
        <v>129</v>
      </c>
      <c r="E111" s="156" t="s">
        <v>18</v>
      </c>
      <c r="F111" s="115">
        <v>19.600000000000001</v>
      </c>
      <c r="G111" s="115">
        <v>1.5999999999999979</v>
      </c>
      <c r="H111" s="115">
        <v>21.2</v>
      </c>
      <c r="I111" s="136"/>
      <c r="J111" s="141"/>
      <c r="K111" s="136"/>
      <c r="L111" s="59"/>
      <c r="M111" s="53" t="s">
        <v>42</v>
      </c>
      <c r="N111" s="56">
        <v>44348</v>
      </c>
      <c r="O111" s="57"/>
      <c r="P111" s="76"/>
    </row>
    <row r="112" spans="1:16" ht="46.5" x14ac:dyDescent="0.35">
      <c r="A112" s="51" t="s">
        <v>199</v>
      </c>
      <c r="B112" s="74">
        <v>103</v>
      </c>
      <c r="C112" s="52" t="s">
        <v>228</v>
      </c>
      <c r="D112" s="156" t="s">
        <v>148</v>
      </c>
      <c r="E112" s="159" t="s">
        <v>27</v>
      </c>
      <c r="F112" s="67"/>
      <c r="G112" s="67"/>
      <c r="H112" s="67"/>
      <c r="I112" s="156"/>
      <c r="J112" s="157"/>
      <c r="K112" s="156"/>
      <c r="L112" s="56"/>
      <c r="M112" s="53"/>
      <c r="N112" s="56"/>
      <c r="O112" s="53"/>
      <c r="P112" s="75"/>
    </row>
    <row r="113" spans="1:16" ht="78" customHeight="1" x14ac:dyDescent="0.35">
      <c r="A113" s="58" t="s">
        <v>199</v>
      </c>
      <c r="B113" s="74">
        <v>104</v>
      </c>
      <c r="C113" s="60" t="s">
        <v>229</v>
      </c>
      <c r="D113" s="136" t="s">
        <v>148</v>
      </c>
      <c r="E113" s="136" t="s">
        <v>27</v>
      </c>
      <c r="F113" s="55"/>
      <c r="G113" s="55"/>
      <c r="H113" s="55"/>
      <c r="I113" s="136"/>
      <c r="J113" s="141"/>
      <c r="K113" s="136" t="s">
        <v>230</v>
      </c>
      <c r="L113" s="59">
        <v>44596</v>
      </c>
      <c r="M113" s="53"/>
      <c r="N113" s="56"/>
      <c r="O113" s="57"/>
      <c r="P113" s="76"/>
    </row>
    <row r="114" spans="1:16" ht="82.5" customHeight="1" x14ac:dyDescent="0.35">
      <c r="A114" s="58" t="s">
        <v>199</v>
      </c>
      <c r="B114" s="74">
        <v>105</v>
      </c>
      <c r="C114" s="60" t="s">
        <v>231</v>
      </c>
      <c r="D114" s="136" t="s">
        <v>148</v>
      </c>
      <c r="E114" s="136" t="s">
        <v>27</v>
      </c>
      <c r="F114" s="55"/>
      <c r="G114" s="55"/>
      <c r="H114" s="55"/>
      <c r="I114" s="156" t="s">
        <v>232</v>
      </c>
      <c r="J114" s="157">
        <v>44348</v>
      </c>
      <c r="K114" s="136"/>
      <c r="L114" s="59"/>
      <c r="M114" s="53"/>
      <c r="N114" s="80"/>
      <c r="O114" s="57"/>
      <c r="P114" s="76"/>
    </row>
    <row r="115" spans="1:16" ht="53.5" customHeight="1" x14ac:dyDescent="0.35">
      <c r="A115" s="58" t="s">
        <v>199</v>
      </c>
      <c r="B115" s="74">
        <v>106</v>
      </c>
      <c r="C115" s="60" t="s">
        <v>233</v>
      </c>
      <c r="D115" s="136" t="s">
        <v>148</v>
      </c>
      <c r="E115" s="136" t="s">
        <v>27</v>
      </c>
      <c r="F115" s="136"/>
      <c r="G115" s="63"/>
      <c r="H115" s="136"/>
      <c r="I115" s="136"/>
      <c r="J115" s="63"/>
      <c r="K115" s="136"/>
      <c r="L115" s="59"/>
      <c r="M115" s="53"/>
      <c r="N115" s="56"/>
      <c r="O115" s="57"/>
      <c r="P115" s="77"/>
    </row>
    <row r="116" spans="1:16" ht="84.5" customHeight="1" x14ac:dyDescent="0.35">
      <c r="A116" s="58" t="s">
        <v>199</v>
      </c>
      <c r="B116" s="74">
        <v>107</v>
      </c>
      <c r="C116" s="61" t="s">
        <v>234</v>
      </c>
      <c r="D116" s="145" t="s">
        <v>148</v>
      </c>
      <c r="E116" s="136" t="s">
        <v>27</v>
      </c>
      <c r="F116" s="55"/>
      <c r="G116" s="55"/>
      <c r="H116" s="55"/>
      <c r="I116" s="136"/>
      <c r="J116" s="141"/>
      <c r="K116" s="136"/>
      <c r="L116" s="59"/>
      <c r="M116" s="53"/>
      <c r="N116" s="56"/>
      <c r="O116" s="57"/>
      <c r="P116" s="76"/>
    </row>
    <row r="117" spans="1:16" ht="62" x14ac:dyDescent="0.35">
      <c r="A117" s="112" t="s">
        <v>199</v>
      </c>
      <c r="B117" s="74">
        <v>108</v>
      </c>
      <c r="C117" s="128" t="s">
        <v>235</v>
      </c>
      <c r="D117" s="145" t="s">
        <v>148</v>
      </c>
      <c r="E117" s="136" t="s">
        <v>27</v>
      </c>
      <c r="F117" s="55"/>
      <c r="G117" s="55"/>
      <c r="H117" s="55"/>
      <c r="I117" s="136"/>
      <c r="J117" s="141"/>
      <c r="K117" s="136"/>
      <c r="L117" s="106"/>
      <c r="M117" s="108"/>
      <c r="N117" s="109"/>
      <c r="O117" s="114"/>
      <c r="P117" s="107"/>
    </row>
    <row r="118" spans="1:16" ht="84.5" customHeight="1" x14ac:dyDescent="0.35">
      <c r="A118" s="112" t="s">
        <v>199</v>
      </c>
      <c r="B118" s="74">
        <v>109</v>
      </c>
      <c r="C118" s="128" t="s">
        <v>236</v>
      </c>
      <c r="D118" s="145" t="s">
        <v>148</v>
      </c>
      <c r="E118" s="136" t="s">
        <v>27</v>
      </c>
      <c r="F118" s="55"/>
      <c r="G118" s="55"/>
      <c r="H118" s="55"/>
      <c r="I118" s="136"/>
      <c r="J118" s="141"/>
      <c r="K118" s="136"/>
      <c r="L118" s="106"/>
      <c r="M118" s="108"/>
      <c r="N118" s="109"/>
      <c r="O118" s="114"/>
      <c r="P118" s="107"/>
    </row>
    <row r="119" spans="1:16" ht="77.5" x14ac:dyDescent="0.35">
      <c r="A119" s="112" t="s">
        <v>199</v>
      </c>
      <c r="B119" s="74">
        <v>110</v>
      </c>
      <c r="C119" s="128" t="s">
        <v>237</v>
      </c>
      <c r="D119" s="145" t="s">
        <v>148</v>
      </c>
      <c r="E119" s="136" t="s">
        <v>27</v>
      </c>
      <c r="F119" s="55"/>
      <c r="G119" s="55"/>
      <c r="H119" s="55"/>
      <c r="I119" s="136"/>
      <c r="J119" s="141"/>
      <c r="K119" s="136"/>
      <c r="L119" s="106"/>
      <c r="M119" s="108"/>
      <c r="N119" s="109"/>
      <c r="O119" s="114"/>
      <c r="P119" s="107"/>
    </row>
    <row r="120" spans="1:16" ht="46.5" x14ac:dyDescent="0.35">
      <c r="A120" s="110" t="s">
        <v>199</v>
      </c>
      <c r="B120" s="74">
        <v>111</v>
      </c>
      <c r="C120" s="128" t="s">
        <v>238</v>
      </c>
      <c r="D120" s="156" t="s">
        <v>148</v>
      </c>
      <c r="E120" s="159" t="s">
        <v>18</v>
      </c>
      <c r="F120" s="115">
        <v>21.4</v>
      </c>
      <c r="G120" s="115">
        <v>221</v>
      </c>
      <c r="H120" s="115">
        <v>242.4</v>
      </c>
      <c r="I120" s="156"/>
      <c r="J120" s="157"/>
      <c r="K120" s="156"/>
      <c r="L120" s="109"/>
      <c r="M120" s="108" t="s">
        <v>42</v>
      </c>
      <c r="N120" s="109">
        <v>44378</v>
      </c>
      <c r="O120" s="108"/>
      <c r="P120" s="111"/>
    </row>
    <row r="121" spans="1:16" ht="62" x14ac:dyDescent="0.35">
      <c r="A121" s="110" t="s">
        <v>199</v>
      </c>
      <c r="B121" s="74">
        <v>112</v>
      </c>
      <c r="C121" s="108" t="s">
        <v>239</v>
      </c>
      <c r="D121" s="156" t="s">
        <v>148</v>
      </c>
      <c r="E121" s="69"/>
      <c r="F121" s="55"/>
      <c r="G121" s="55"/>
      <c r="H121" s="55"/>
      <c r="I121" s="81"/>
      <c r="J121" s="70"/>
      <c r="K121" s="81"/>
      <c r="L121" s="70"/>
      <c r="M121" s="81"/>
      <c r="N121" s="70"/>
      <c r="O121" s="81"/>
      <c r="P121" s="78"/>
    </row>
    <row r="122" spans="1:16" ht="62" x14ac:dyDescent="0.35">
      <c r="A122" s="110" t="s">
        <v>240</v>
      </c>
      <c r="B122" s="74">
        <v>113</v>
      </c>
      <c r="C122" s="52" t="s">
        <v>241</v>
      </c>
      <c r="D122" s="64" t="s">
        <v>148</v>
      </c>
      <c r="E122" s="156" t="s">
        <v>27</v>
      </c>
      <c r="F122" s="68"/>
      <c r="G122" s="115"/>
      <c r="H122" s="116"/>
      <c r="I122" s="64"/>
      <c r="J122" s="65"/>
      <c r="K122" s="64"/>
      <c r="L122" s="65"/>
      <c r="M122" s="108"/>
      <c r="N122" s="65"/>
      <c r="O122" s="64"/>
      <c r="P122" s="79"/>
    </row>
    <row r="123" spans="1:16" ht="46.5" x14ac:dyDescent="0.35">
      <c r="A123" s="112" t="s">
        <v>199</v>
      </c>
      <c r="B123" s="74">
        <v>114</v>
      </c>
      <c r="C123" s="52" t="s">
        <v>242</v>
      </c>
      <c r="D123" s="136" t="s">
        <v>148</v>
      </c>
      <c r="E123" s="144" t="s">
        <v>27</v>
      </c>
      <c r="F123" s="55"/>
      <c r="G123" s="55"/>
      <c r="H123" s="55"/>
      <c r="I123" s="136"/>
      <c r="J123" s="141"/>
      <c r="K123" s="136"/>
      <c r="L123" s="106"/>
      <c r="M123" s="108"/>
      <c r="N123" s="109"/>
      <c r="O123" s="114"/>
      <c r="P123" s="107"/>
    </row>
    <row r="124" spans="1:16" ht="46.5" x14ac:dyDescent="0.35">
      <c r="A124" s="112" t="s">
        <v>199</v>
      </c>
      <c r="B124" s="74">
        <v>115</v>
      </c>
      <c r="C124" s="129" t="s">
        <v>243</v>
      </c>
      <c r="D124" s="136" t="s">
        <v>148</v>
      </c>
      <c r="E124" s="156" t="s">
        <v>27</v>
      </c>
      <c r="F124" s="115"/>
      <c r="G124" s="115"/>
      <c r="H124" s="55"/>
      <c r="I124" s="136"/>
      <c r="J124" s="141"/>
      <c r="K124" s="136"/>
      <c r="L124" s="106"/>
      <c r="M124" s="108"/>
      <c r="N124" s="109"/>
      <c r="O124" s="114"/>
      <c r="P124" s="107"/>
    </row>
    <row r="125" spans="1:16" ht="62" x14ac:dyDescent="0.35">
      <c r="A125" s="112" t="s">
        <v>199</v>
      </c>
      <c r="B125" s="74">
        <v>116</v>
      </c>
      <c r="C125" s="119" t="s">
        <v>244</v>
      </c>
      <c r="D125" s="136" t="s">
        <v>181</v>
      </c>
      <c r="E125" s="136" t="s">
        <v>27</v>
      </c>
      <c r="F125" s="55"/>
      <c r="G125" s="55"/>
      <c r="H125" s="55"/>
      <c r="I125" s="136"/>
      <c r="J125" s="141"/>
      <c r="K125" s="136"/>
      <c r="L125" s="106"/>
      <c r="M125" s="108"/>
      <c r="N125" s="109"/>
      <c r="O125" s="114" t="s">
        <v>245</v>
      </c>
      <c r="P125" s="99" t="s">
        <v>246</v>
      </c>
    </row>
    <row r="126" spans="1:16" ht="43" customHeight="1" x14ac:dyDescent="0.35">
      <c r="A126" s="105" t="s">
        <v>247</v>
      </c>
      <c r="B126" s="113">
        <v>117</v>
      </c>
      <c r="C126" s="136" t="s">
        <v>248</v>
      </c>
      <c r="D126" s="136" t="s">
        <v>148</v>
      </c>
      <c r="E126" s="136" t="s">
        <v>249</v>
      </c>
      <c r="F126" s="101"/>
      <c r="G126" s="101"/>
      <c r="H126" s="102"/>
      <c r="I126" s="136"/>
      <c r="J126" s="117"/>
      <c r="K126" s="136"/>
      <c r="L126" s="117"/>
      <c r="M126" s="114"/>
      <c r="N126" s="117"/>
      <c r="O126" s="114"/>
      <c r="P126" s="118"/>
    </row>
    <row r="127" spans="1:16" ht="58" customHeight="1" x14ac:dyDescent="0.35">
      <c r="A127" s="105" t="s">
        <v>247</v>
      </c>
      <c r="B127" s="113">
        <v>118</v>
      </c>
      <c r="C127" s="119" t="s">
        <v>250</v>
      </c>
      <c r="D127" s="136" t="s">
        <v>148</v>
      </c>
      <c r="E127" s="136" t="s">
        <v>121</v>
      </c>
      <c r="F127" s="101"/>
      <c r="G127" s="101"/>
      <c r="H127" s="102"/>
      <c r="I127" s="136"/>
      <c r="J127" s="117"/>
      <c r="K127" s="136"/>
      <c r="L127" s="117"/>
      <c r="M127" s="114"/>
      <c r="N127" s="117"/>
      <c r="O127" s="114"/>
      <c r="P127" s="118"/>
    </row>
    <row r="128" spans="1:16" ht="80" customHeight="1" x14ac:dyDescent="0.35">
      <c r="A128" s="105" t="s">
        <v>247</v>
      </c>
      <c r="B128" s="113">
        <v>119</v>
      </c>
      <c r="C128" s="119" t="s">
        <v>251</v>
      </c>
      <c r="D128" s="136" t="s">
        <v>148</v>
      </c>
      <c r="E128" s="145" t="s">
        <v>27</v>
      </c>
      <c r="F128" s="103"/>
      <c r="G128" s="103"/>
      <c r="H128" s="104"/>
      <c r="I128" s="136"/>
      <c r="J128" s="117"/>
      <c r="K128" s="136"/>
      <c r="L128" s="117"/>
      <c r="M128" s="114"/>
      <c r="N128" s="117"/>
      <c r="O128" s="114"/>
      <c r="P128" s="118"/>
    </row>
    <row r="129" spans="1:16" ht="81.5" customHeight="1" x14ac:dyDescent="0.35">
      <c r="A129" s="105" t="s">
        <v>247</v>
      </c>
      <c r="B129" s="113">
        <v>120</v>
      </c>
      <c r="C129" s="119" t="s">
        <v>252</v>
      </c>
      <c r="D129" s="136" t="s">
        <v>148</v>
      </c>
      <c r="E129" s="145" t="s">
        <v>18</v>
      </c>
      <c r="F129" s="103">
        <v>62.859699999999997</v>
      </c>
      <c r="G129" s="103">
        <v>807.14030000000002</v>
      </c>
      <c r="H129" s="104">
        <v>870</v>
      </c>
      <c r="I129" s="136"/>
      <c r="J129" s="117"/>
      <c r="K129" s="136"/>
      <c r="L129" s="117"/>
      <c r="M129" s="114"/>
      <c r="N129" s="117"/>
      <c r="O129" s="114"/>
      <c r="P129" s="118"/>
    </row>
    <row r="130" spans="1:16" ht="71.5" customHeight="1" x14ac:dyDescent="0.35">
      <c r="A130" s="105" t="s">
        <v>247</v>
      </c>
      <c r="B130" s="113">
        <v>121</v>
      </c>
      <c r="C130" s="119" t="s">
        <v>253</v>
      </c>
      <c r="D130" s="136" t="s">
        <v>181</v>
      </c>
      <c r="E130" s="136" t="s">
        <v>121</v>
      </c>
      <c r="F130" s="101"/>
      <c r="G130" s="101"/>
      <c r="H130" s="102"/>
      <c r="I130" s="136"/>
      <c r="J130" s="117"/>
      <c r="K130" s="136"/>
      <c r="L130" s="117"/>
      <c r="M130" s="114"/>
      <c r="N130" s="117"/>
      <c r="O130" s="114"/>
      <c r="P130" s="118"/>
    </row>
    <row r="131" spans="1:16" ht="69" customHeight="1" x14ac:dyDescent="0.35">
      <c r="A131" s="133" t="s">
        <v>254</v>
      </c>
      <c r="B131" s="151">
        <v>122</v>
      </c>
      <c r="C131" s="134" t="s">
        <v>255</v>
      </c>
      <c r="D131" s="136" t="s">
        <v>17</v>
      </c>
      <c r="E131" s="136" t="s">
        <v>18</v>
      </c>
      <c r="F131" s="116">
        <v>5</v>
      </c>
      <c r="G131" s="116">
        <v>7</v>
      </c>
      <c r="H131" s="116">
        <v>12</v>
      </c>
      <c r="I131" s="156" t="s">
        <v>42</v>
      </c>
      <c r="J131" s="157">
        <v>44197</v>
      </c>
      <c r="K131" s="156" t="s">
        <v>230</v>
      </c>
      <c r="L131" s="158">
        <v>44197</v>
      </c>
      <c r="M131" s="145" t="s">
        <v>42</v>
      </c>
      <c r="N131" s="155">
        <v>44578</v>
      </c>
      <c r="O131" s="134"/>
      <c r="P131" s="140"/>
    </row>
    <row r="132" spans="1:16" ht="62" x14ac:dyDescent="0.35">
      <c r="A132" s="135" t="s">
        <v>254</v>
      </c>
      <c r="B132" s="151">
        <v>123</v>
      </c>
      <c r="C132" s="136" t="s">
        <v>256</v>
      </c>
      <c r="D132" s="136" t="s">
        <v>17</v>
      </c>
      <c r="E132" s="136" t="s">
        <v>18</v>
      </c>
      <c r="F132" s="74">
        <v>0.6</v>
      </c>
      <c r="G132" s="116">
        <v>11</v>
      </c>
      <c r="H132" s="113">
        <v>11.6</v>
      </c>
      <c r="I132" s="136" t="s">
        <v>42</v>
      </c>
      <c r="J132" s="147">
        <v>44621</v>
      </c>
      <c r="K132" s="156" t="s">
        <v>230</v>
      </c>
      <c r="L132" s="157">
        <v>44180</v>
      </c>
      <c r="M132" s="163" t="s">
        <v>42</v>
      </c>
      <c r="N132" s="164">
        <v>44670</v>
      </c>
      <c r="O132" s="136"/>
      <c r="P132" s="142"/>
    </row>
    <row r="133" spans="1:16" ht="62" x14ac:dyDescent="0.35">
      <c r="A133" s="135" t="s">
        <v>254</v>
      </c>
      <c r="B133" s="151">
        <v>124</v>
      </c>
      <c r="C133" s="136" t="s">
        <v>257</v>
      </c>
      <c r="D133" s="136" t="s">
        <v>17</v>
      </c>
      <c r="E133" s="136" t="s">
        <v>18</v>
      </c>
      <c r="F133" s="74">
        <v>0.3</v>
      </c>
      <c r="G133" s="116">
        <v>14.6</v>
      </c>
      <c r="H133" s="113">
        <v>14.9</v>
      </c>
      <c r="I133" s="163" t="s">
        <v>216</v>
      </c>
      <c r="J133" s="164">
        <v>44805</v>
      </c>
      <c r="K133" s="156" t="s">
        <v>230</v>
      </c>
      <c r="L133" s="157">
        <v>44348</v>
      </c>
      <c r="M133" s="144"/>
      <c r="N133" s="148"/>
      <c r="O133" s="136"/>
      <c r="P133" s="142"/>
    </row>
    <row r="134" spans="1:16" ht="46.5" x14ac:dyDescent="0.35">
      <c r="A134" s="135" t="s">
        <v>254</v>
      </c>
      <c r="B134" s="151">
        <v>125</v>
      </c>
      <c r="C134" s="136" t="s">
        <v>258</v>
      </c>
      <c r="D134" s="136" t="s">
        <v>17</v>
      </c>
      <c r="E134" s="144" t="s">
        <v>27</v>
      </c>
      <c r="F134" s="37"/>
      <c r="G134" s="116"/>
      <c r="H134" s="37"/>
      <c r="I134" s="156" t="s">
        <v>42</v>
      </c>
      <c r="J134" s="157">
        <v>44621</v>
      </c>
      <c r="K134" s="144"/>
      <c r="L134" s="150"/>
      <c r="M134" s="144" t="s">
        <v>42</v>
      </c>
      <c r="N134" s="148">
        <v>44685</v>
      </c>
      <c r="O134" s="144"/>
      <c r="P134" s="149"/>
    </row>
    <row r="135" spans="1:16" ht="77.5" x14ac:dyDescent="0.35">
      <c r="A135" s="135" t="s">
        <v>254</v>
      </c>
      <c r="B135" s="151">
        <v>126</v>
      </c>
      <c r="C135" s="137" t="s">
        <v>259</v>
      </c>
      <c r="D135" s="136" t="s">
        <v>30</v>
      </c>
      <c r="E135" s="136" t="s">
        <v>27</v>
      </c>
      <c r="F135" s="113"/>
      <c r="G135" s="116"/>
      <c r="H135" s="113"/>
      <c r="I135" s="136"/>
      <c r="J135" s="141"/>
      <c r="K135" s="136"/>
      <c r="L135" s="141"/>
      <c r="M135" s="136"/>
      <c r="N135" s="141"/>
      <c r="O135" s="136"/>
      <c r="P135" s="142"/>
    </row>
    <row r="136" spans="1:16" ht="46.5" x14ac:dyDescent="0.35">
      <c r="A136" s="135" t="s">
        <v>254</v>
      </c>
      <c r="B136" s="151">
        <v>127</v>
      </c>
      <c r="C136" s="137" t="s">
        <v>260</v>
      </c>
      <c r="D136" s="136" t="s">
        <v>30</v>
      </c>
      <c r="E136" s="136" t="s">
        <v>27</v>
      </c>
      <c r="F136" s="113"/>
      <c r="G136" s="116"/>
      <c r="H136" s="113"/>
      <c r="I136" s="136"/>
      <c r="J136" s="141"/>
      <c r="K136" s="136"/>
      <c r="L136" s="141"/>
      <c r="M136" s="136"/>
      <c r="N136" s="141"/>
      <c r="O136" s="136"/>
      <c r="P136" s="142"/>
    </row>
    <row r="137" spans="1:16" ht="46.5" x14ac:dyDescent="0.35">
      <c r="A137" s="135" t="s">
        <v>254</v>
      </c>
      <c r="B137" s="151" t="s">
        <v>351</v>
      </c>
      <c r="C137" s="137" t="s">
        <v>350</v>
      </c>
      <c r="D137" s="136" t="s">
        <v>34</v>
      </c>
      <c r="E137" s="156" t="s">
        <v>18</v>
      </c>
      <c r="F137" s="74"/>
      <c r="G137" s="116"/>
      <c r="H137" s="74"/>
      <c r="I137" s="136"/>
      <c r="J137" s="141"/>
      <c r="K137" s="136"/>
      <c r="L137" s="141"/>
      <c r="M137" s="163" t="s">
        <v>42</v>
      </c>
      <c r="N137" s="164">
        <v>44713</v>
      </c>
      <c r="O137" s="145"/>
      <c r="P137" s="146"/>
    </row>
    <row r="138" spans="1:16" ht="46.5" x14ac:dyDescent="0.35">
      <c r="A138" s="135" t="s">
        <v>254</v>
      </c>
      <c r="B138" s="151">
        <v>129</v>
      </c>
      <c r="C138" s="137" t="s">
        <v>261</v>
      </c>
      <c r="D138" s="136" t="s">
        <v>49</v>
      </c>
      <c r="E138" s="145" t="s">
        <v>18</v>
      </c>
      <c r="F138" s="68">
        <v>4</v>
      </c>
      <c r="G138" s="116">
        <v>336</v>
      </c>
      <c r="H138" s="68">
        <v>340</v>
      </c>
      <c r="I138" s="136"/>
      <c r="J138" s="141"/>
      <c r="K138" s="136"/>
      <c r="L138" s="141"/>
      <c r="M138" s="152" t="s">
        <v>42</v>
      </c>
      <c r="N138" s="153">
        <v>44317</v>
      </c>
      <c r="O138" s="145"/>
      <c r="P138" s="146"/>
    </row>
    <row r="139" spans="1:16" ht="62" x14ac:dyDescent="0.35">
      <c r="A139" s="135" t="s">
        <v>254</v>
      </c>
      <c r="B139" s="151">
        <v>130</v>
      </c>
      <c r="C139" s="136" t="s">
        <v>262</v>
      </c>
      <c r="D139" s="136" t="s">
        <v>49</v>
      </c>
      <c r="E139" s="136" t="s">
        <v>27</v>
      </c>
      <c r="F139" s="113"/>
      <c r="G139" s="116"/>
      <c r="H139" s="113"/>
      <c r="I139" s="159" t="s">
        <v>210</v>
      </c>
      <c r="J139" s="160">
        <v>44621</v>
      </c>
      <c r="K139" s="136"/>
      <c r="L139" s="141"/>
      <c r="M139" s="136"/>
      <c r="N139" s="141"/>
      <c r="O139" s="136"/>
      <c r="P139" s="142"/>
    </row>
    <row r="140" spans="1:16" ht="64" customHeight="1" x14ac:dyDescent="0.35">
      <c r="A140" s="135" t="s">
        <v>254</v>
      </c>
      <c r="B140" s="151">
        <v>131</v>
      </c>
      <c r="C140" s="137" t="s">
        <v>263</v>
      </c>
      <c r="D140" s="145" t="s">
        <v>59</v>
      </c>
      <c r="E140" s="145" t="s">
        <v>27</v>
      </c>
      <c r="F140" s="130"/>
      <c r="G140" s="116"/>
      <c r="H140" s="67"/>
      <c r="I140" s="163" t="s">
        <v>347</v>
      </c>
      <c r="J140" s="164">
        <v>44770</v>
      </c>
      <c r="K140" s="136"/>
      <c r="L140" s="141"/>
      <c r="M140" s="156" t="s">
        <v>264</v>
      </c>
      <c r="N140" s="157">
        <v>44409</v>
      </c>
      <c r="O140" s="136"/>
      <c r="P140" s="142"/>
    </row>
    <row r="141" spans="1:16" ht="43.5" customHeight="1" x14ac:dyDescent="0.35">
      <c r="A141" s="135" t="s">
        <v>254</v>
      </c>
      <c r="B141" s="151">
        <v>132</v>
      </c>
      <c r="C141" s="137" t="s">
        <v>265</v>
      </c>
      <c r="D141" s="136" t="s">
        <v>59</v>
      </c>
      <c r="E141" s="136" t="s">
        <v>27</v>
      </c>
      <c r="F141" s="113"/>
      <c r="G141" s="116"/>
      <c r="H141" s="113"/>
      <c r="I141" s="136"/>
      <c r="J141" s="141"/>
      <c r="K141" s="136"/>
      <c r="L141" s="141"/>
      <c r="M141" s="156" t="s">
        <v>266</v>
      </c>
      <c r="N141" s="157">
        <v>44256</v>
      </c>
      <c r="O141" s="136"/>
      <c r="P141" s="142"/>
    </row>
    <row r="142" spans="1:16" ht="81" customHeight="1" x14ac:dyDescent="0.35">
      <c r="A142" s="135" t="s">
        <v>254</v>
      </c>
      <c r="B142" s="151">
        <v>133</v>
      </c>
      <c r="C142" s="137" t="s">
        <v>267</v>
      </c>
      <c r="D142" s="136" t="s">
        <v>59</v>
      </c>
      <c r="E142" s="136" t="s">
        <v>27</v>
      </c>
      <c r="F142" s="113"/>
      <c r="G142" s="116"/>
      <c r="H142" s="113"/>
      <c r="I142" s="136"/>
      <c r="J142" s="141"/>
      <c r="K142" s="136"/>
      <c r="L142" s="141"/>
      <c r="M142" s="136"/>
      <c r="N142" s="141"/>
      <c r="O142" s="136"/>
      <c r="P142" s="142"/>
    </row>
    <row r="143" spans="1:16" ht="65.5" customHeight="1" x14ac:dyDescent="0.35">
      <c r="A143" s="135" t="s">
        <v>254</v>
      </c>
      <c r="B143" s="151">
        <v>134</v>
      </c>
      <c r="C143" s="137" t="s">
        <v>268</v>
      </c>
      <c r="D143" s="136" t="s">
        <v>84</v>
      </c>
      <c r="E143" s="136" t="s">
        <v>27</v>
      </c>
      <c r="F143" s="113"/>
      <c r="G143" s="116"/>
      <c r="H143" s="113"/>
      <c r="I143" s="136"/>
      <c r="J143" s="141"/>
      <c r="K143" s="136"/>
      <c r="L143" s="141"/>
      <c r="M143" s="136"/>
      <c r="N143" s="141"/>
      <c r="O143" s="136"/>
      <c r="P143" s="142"/>
    </row>
    <row r="144" spans="1:16" ht="46.5" x14ac:dyDescent="0.35">
      <c r="A144" s="135" t="s">
        <v>254</v>
      </c>
      <c r="B144" s="151">
        <v>135</v>
      </c>
      <c r="C144" s="138" t="s">
        <v>269</v>
      </c>
      <c r="D144" s="136" t="s">
        <v>91</v>
      </c>
      <c r="E144" s="152" t="s">
        <v>27</v>
      </c>
      <c r="F144" s="130"/>
      <c r="G144" s="116"/>
      <c r="H144" s="130"/>
      <c r="I144" s="136"/>
      <c r="J144" s="141"/>
      <c r="K144" s="136"/>
      <c r="L144" s="141"/>
      <c r="M144" s="166" t="s">
        <v>42</v>
      </c>
      <c r="N144" s="165">
        <v>44729</v>
      </c>
      <c r="O144" s="144"/>
      <c r="P144" s="149"/>
    </row>
    <row r="145" spans="1:16" ht="83" customHeight="1" x14ac:dyDescent="0.35">
      <c r="A145" s="135" t="s">
        <v>254</v>
      </c>
      <c r="B145" s="151">
        <v>136</v>
      </c>
      <c r="C145" s="137" t="s">
        <v>270</v>
      </c>
      <c r="D145" s="136" t="s">
        <v>91</v>
      </c>
      <c r="E145" s="145" t="s">
        <v>18</v>
      </c>
      <c r="F145" s="68">
        <v>4</v>
      </c>
      <c r="G145" s="116">
        <v>282.5</v>
      </c>
      <c r="H145" s="113">
        <v>286.5</v>
      </c>
      <c r="I145" s="136"/>
      <c r="J145" s="141"/>
      <c r="K145" s="136"/>
      <c r="L145" s="141"/>
      <c r="M145" s="166" t="s">
        <v>288</v>
      </c>
      <c r="N145" s="165">
        <v>44760</v>
      </c>
      <c r="O145" s="144"/>
      <c r="P145" s="149"/>
    </row>
    <row r="146" spans="1:16" ht="46.5" customHeight="1" x14ac:dyDescent="0.35">
      <c r="A146" s="135" t="s">
        <v>254</v>
      </c>
      <c r="B146" s="151">
        <v>137</v>
      </c>
      <c r="C146" s="137" t="s">
        <v>271</v>
      </c>
      <c r="D146" s="136" t="s">
        <v>91</v>
      </c>
      <c r="E146" s="136" t="s">
        <v>18</v>
      </c>
      <c r="F146" s="113">
        <v>3.9</v>
      </c>
      <c r="G146" s="116">
        <v>59.4</v>
      </c>
      <c r="H146" s="113">
        <v>63.3</v>
      </c>
      <c r="I146" s="166" t="s">
        <v>216</v>
      </c>
      <c r="J146" s="165">
        <v>44774</v>
      </c>
      <c r="K146" s="136"/>
      <c r="L146" s="141"/>
      <c r="M146" s="144"/>
      <c r="N146" s="148"/>
      <c r="O146" s="144"/>
      <c r="P146" s="149"/>
    </row>
    <row r="147" spans="1:16" ht="110" customHeight="1" x14ac:dyDescent="0.35">
      <c r="A147" s="135" t="s">
        <v>254</v>
      </c>
      <c r="B147" s="151">
        <v>138</v>
      </c>
      <c r="C147" s="136" t="s">
        <v>272</v>
      </c>
      <c r="D147" s="136" t="s">
        <v>91</v>
      </c>
      <c r="E147" s="136" t="s">
        <v>18</v>
      </c>
      <c r="F147" s="113">
        <v>2.9</v>
      </c>
      <c r="G147" s="116">
        <v>12.5</v>
      </c>
      <c r="H147" s="113">
        <v>15.4</v>
      </c>
      <c r="I147" s="163" t="s">
        <v>216</v>
      </c>
      <c r="J147" s="164">
        <v>44727</v>
      </c>
      <c r="K147" s="136"/>
      <c r="L147" s="141"/>
      <c r="M147" s="163" t="s">
        <v>202</v>
      </c>
      <c r="N147" s="164">
        <v>44805</v>
      </c>
      <c r="O147" s="145"/>
      <c r="P147" s="146"/>
    </row>
    <row r="148" spans="1:16" ht="62" x14ac:dyDescent="0.35">
      <c r="A148" s="135" t="s">
        <v>254</v>
      </c>
      <c r="B148" s="151">
        <v>139</v>
      </c>
      <c r="C148" s="137" t="s">
        <v>273</v>
      </c>
      <c r="D148" s="136" t="s">
        <v>91</v>
      </c>
      <c r="E148" s="136" t="s">
        <v>27</v>
      </c>
      <c r="F148" s="113"/>
      <c r="G148" s="116"/>
      <c r="H148" s="113"/>
      <c r="I148" s="136"/>
      <c r="J148" s="141"/>
      <c r="K148" s="136"/>
      <c r="L148" s="141"/>
      <c r="M148" s="145"/>
      <c r="N148" s="147"/>
      <c r="O148" s="145"/>
      <c r="P148" s="146"/>
    </row>
    <row r="149" spans="1:16" ht="77.5" x14ac:dyDescent="0.35">
      <c r="A149" s="135" t="s">
        <v>254</v>
      </c>
      <c r="B149" s="151">
        <v>140</v>
      </c>
      <c r="C149" s="137" t="s">
        <v>274</v>
      </c>
      <c r="D149" s="136" t="s">
        <v>106</v>
      </c>
      <c r="E149" s="136" t="s">
        <v>18</v>
      </c>
      <c r="F149" s="113">
        <v>7.3</v>
      </c>
      <c r="G149" s="116">
        <v>184.39999999999998</v>
      </c>
      <c r="H149" s="113">
        <v>191.7</v>
      </c>
      <c r="I149" s="136"/>
      <c r="J149" s="141"/>
      <c r="K149" s="136"/>
      <c r="L149" s="141"/>
      <c r="M149" s="145"/>
      <c r="N149" s="147"/>
      <c r="O149" s="163" t="s">
        <v>42</v>
      </c>
      <c r="P149" s="167">
        <v>44682</v>
      </c>
    </row>
    <row r="150" spans="1:16" ht="42.5" customHeight="1" x14ac:dyDescent="0.35">
      <c r="A150" s="135" t="s">
        <v>254</v>
      </c>
      <c r="B150" s="151">
        <v>141</v>
      </c>
      <c r="C150" s="137" t="s">
        <v>275</v>
      </c>
      <c r="D150" s="136" t="s">
        <v>106</v>
      </c>
      <c r="E150" s="136" t="s">
        <v>18</v>
      </c>
      <c r="F150" s="116">
        <v>5</v>
      </c>
      <c r="G150" s="116">
        <v>217.3</v>
      </c>
      <c r="H150" s="113">
        <v>222.3</v>
      </c>
      <c r="I150" s="163" t="s">
        <v>216</v>
      </c>
      <c r="J150" s="164">
        <v>44652</v>
      </c>
      <c r="K150" s="136"/>
      <c r="L150" s="141"/>
      <c r="M150" s="156" t="s">
        <v>42</v>
      </c>
      <c r="N150" s="157">
        <v>44181</v>
      </c>
      <c r="O150" s="156" t="s">
        <v>42</v>
      </c>
      <c r="P150" s="161">
        <v>44501</v>
      </c>
    </row>
    <row r="151" spans="1:16" ht="93" x14ac:dyDescent="0.35">
      <c r="A151" s="135" t="s">
        <v>254</v>
      </c>
      <c r="B151" s="151">
        <v>142</v>
      </c>
      <c r="C151" s="137" t="s">
        <v>276</v>
      </c>
      <c r="D151" s="156" t="s">
        <v>277</v>
      </c>
      <c r="E151" s="136" t="s">
        <v>121</v>
      </c>
      <c r="F151" s="116"/>
      <c r="G151" s="116"/>
      <c r="H151" s="113"/>
      <c r="I151" s="136"/>
      <c r="J151" s="141"/>
      <c r="K151" s="136"/>
      <c r="L151" s="141"/>
      <c r="M151" s="136"/>
      <c r="N151" s="141"/>
      <c r="O151" s="136"/>
      <c r="P151" s="142"/>
    </row>
    <row r="152" spans="1:16" ht="77.5" x14ac:dyDescent="0.35">
      <c r="A152" s="135" t="s">
        <v>254</v>
      </c>
      <c r="B152" s="151">
        <v>143</v>
      </c>
      <c r="C152" s="137" t="s">
        <v>278</v>
      </c>
      <c r="D152" s="136" t="s">
        <v>124</v>
      </c>
      <c r="E152" s="136" t="s">
        <v>121</v>
      </c>
      <c r="F152" s="116"/>
      <c r="G152" s="116"/>
      <c r="H152" s="113"/>
      <c r="I152" s="136"/>
      <c r="J152" s="141"/>
      <c r="K152" s="136"/>
      <c r="L152" s="141"/>
      <c r="M152" s="136"/>
      <c r="N152" s="141"/>
      <c r="O152" s="136"/>
      <c r="P152" s="142"/>
    </row>
    <row r="153" spans="1:16" ht="77.5" x14ac:dyDescent="0.35">
      <c r="A153" s="135" t="s">
        <v>254</v>
      </c>
      <c r="B153" s="151">
        <v>144</v>
      </c>
      <c r="C153" s="137" t="s">
        <v>279</v>
      </c>
      <c r="D153" s="136" t="s">
        <v>124</v>
      </c>
      <c r="E153" s="136" t="s">
        <v>27</v>
      </c>
      <c r="F153" s="116"/>
      <c r="G153" s="116"/>
      <c r="H153" s="113"/>
      <c r="I153" s="136"/>
      <c r="J153" s="141"/>
      <c r="K153" s="136"/>
      <c r="L153" s="141"/>
      <c r="M153" s="145"/>
      <c r="N153" s="147"/>
      <c r="O153" s="145"/>
      <c r="P153" s="146"/>
    </row>
    <row r="154" spans="1:16" ht="108.5" x14ac:dyDescent="0.35">
      <c r="A154" s="135" t="s">
        <v>254</v>
      </c>
      <c r="B154" s="151">
        <v>145</v>
      </c>
      <c r="C154" s="137" t="s">
        <v>280</v>
      </c>
      <c r="D154" s="136" t="s">
        <v>124</v>
      </c>
      <c r="E154" s="136" t="s">
        <v>18</v>
      </c>
      <c r="F154" s="113">
        <v>10.5</v>
      </c>
      <c r="G154" s="116">
        <v>178.9</v>
      </c>
      <c r="H154" s="113">
        <v>189.4</v>
      </c>
      <c r="I154" s="136"/>
      <c r="J154" s="141"/>
      <c r="K154" s="136"/>
      <c r="L154" s="141"/>
      <c r="M154" s="145"/>
      <c r="N154" s="147"/>
      <c r="O154" s="163" t="s">
        <v>42</v>
      </c>
      <c r="P154" s="167">
        <v>44682</v>
      </c>
    </row>
    <row r="155" spans="1:16" ht="62" x14ac:dyDescent="0.35">
      <c r="A155" s="135" t="s">
        <v>254</v>
      </c>
      <c r="B155" s="151">
        <v>146</v>
      </c>
      <c r="C155" s="137" t="s">
        <v>281</v>
      </c>
      <c r="D155" s="136" t="s">
        <v>282</v>
      </c>
      <c r="E155" s="136" t="s">
        <v>27</v>
      </c>
      <c r="F155" s="131"/>
      <c r="G155" s="116"/>
      <c r="H155" s="113"/>
      <c r="I155" s="136"/>
      <c r="J155" s="141"/>
      <c r="K155" s="136"/>
      <c r="L155" s="141"/>
      <c r="M155" s="145"/>
      <c r="N155" s="147"/>
      <c r="O155" s="145"/>
      <c r="P155" s="146"/>
    </row>
    <row r="156" spans="1:16" ht="46.5" x14ac:dyDescent="0.35">
      <c r="A156" s="135" t="s">
        <v>254</v>
      </c>
      <c r="B156" s="151">
        <v>147</v>
      </c>
      <c r="C156" s="137" t="s">
        <v>283</v>
      </c>
      <c r="D156" s="136" t="s">
        <v>284</v>
      </c>
      <c r="E156" s="145" t="s">
        <v>18</v>
      </c>
      <c r="F156" s="130">
        <v>51.3</v>
      </c>
      <c r="G156" s="116">
        <v>848.1</v>
      </c>
      <c r="H156" s="130">
        <v>899.4</v>
      </c>
      <c r="I156" s="156" t="s">
        <v>210</v>
      </c>
      <c r="J156" s="157">
        <v>44197</v>
      </c>
      <c r="K156" s="136"/>
      <c r="L156" s="141"/>
      <c r="M156" s="145"/>
      <c r="N156" s="147"/>
      <c r="O156" s="145"/>
      <c r="P156" s="146"/>
    </row>
    <row r="157" spans="1:16" ht="51" customHeight="1" x14ac:dyDescent="0.35">
      <c r="A157" s="135" t="s">
        <v>254</v>
      </c>
      <c r="B157" s="151">
        <v>148</v>
      </c>
      <c r="C157" s="137" t="s">
        <v>285</v>
      </c>
      <c r="D157" s="136" t="s">
        <v>286</v>
      </c>
      <c r="E157" s="136" t="s">
        <v>27</v>
      </c>
      <c r="F157" s="113"/>
      <c r="G157" s="116"/>
      <c r="H157" s="113"/>
      <c r="I157" s="136"/>
      <c r="J157" s="141"/>
      <c r="K157" s="136"/>
      <c r="L157" s="141"/>
      <c r="M157" s="145"/>
      <c r="N157" s="147"/>
      <c r="O157" s="145"/>
      <c r="P157" s="146"/>
    </row>
    <row r="158" spans="1:16" ht="86.5" customHeight="1" x14ac:dyDescent="0.35">
      <c r="A158" s="135" t="s">
        <v>254</v>
      </c>
      <c r="B158" s="151">
        <v>149</v>
      </c>
      <c r="C158" s="137" t="s">
        <v>287</v>
      </c>
      <c r="D158" s="136" t="s">
        <v>286</v>
      </c>
      <c r="E158" s="136" t="s">
        <v>27</v>
      </c>
      <c r="F158" s="113"/>
      <c r="G158" s="116"/>
      <c r="H158" s="113"/>
      <c r="I158" s="136"/>
      <c r="J158" s="141"/>
      <c r="K158" s="136"/>
      <c r="L158" s="141"/>
      <c r="M158" s="156" t="s">
        <v>288</v>
      </c>
      <c r="N158" s="157">
        <v>44409</v>
      </c>
      <c r="O158" s="145"/>
      <c r="P158" s="146"/>
    </row>
    <row r="159" spans="1:16" ht="93" x14ac:dyDescent="0.35">
      <c r="A159" s="135" t="s">
        <v>254</v>
      </c>
      <c r="B159" s="151">
        <v>150</v>
      </c>
      <c r="C159" s="136" t="s">
        <v>289</v>
      </c>
      <c r="D159" s="136" t="s">
        <v>54</v>
      </c>
      <c r="E159" s="136" t="s">
        <v>27</v>
      </c>
      <c r="F159" s="113"/>
      <c r="G159" s="116"/>
      <c r="H159" s="113"/>
      <c r="I159" s="156" t="s">
        <v>210</v>
      </c>
      <c r="J159" s="157">
        <v>44317</v>
      </c>
      <c r="K159" s="136"/>
      <c r="L159" s="141"/>
      <c r="M159" s="136"/>
      <c r="N159" s="141"/>
      <c r="O159" s="136"/>
      <c r="P159" s="142"/>
    </row>
    <row r="160" spans="1:16" ht="65.5" customHeight="1" x14ac:dyDescent="0.35">
      <c r="A160" s="135" t="s">
        <v>254</v>
      </c>
      <c r="B160" s="151">
        <v>151</v>
      </c>
      <c r="C160" s="137" t="s">
        <v>290</v>
      </c>
      <c r="D160" s="136" t="s">
        <v>54</v>
      </c>
      <c r="E160" s="136" t="s">
        <v>27</v>
      </c>
      <c r="F160" s="113"/>
      <c r="G160" s="116"/>
      <c r="H160" s="113"/>
      <c r="I160" s="156" t="s">
        <v>210</v>
      </c>
      <c r="J160" s="157">
        <v>44531</v>
      </c>
      <c r="K160" s="156"/>
      <c r="L160" s="157"/>
      <c r="M160" s="156"/>
      <c r="N160" s="157"/>
      <c r="O160" s="156" t="s">
        <v>42</v>
      </c>
      <c r="P160" s="161">
        <v>44501</v>
      </c>
    </row>
    <row r="161" spans="1:16" ht="93" x14ac:dyDescent="0.35">
      <c r="A161" s="135" t="s">
        <v>254</v>
      </c>
      <c r="B161" s="151">
        <v>152</v>
      </c>
      <c r="C161" s="137" t="s">
        <v>291</v>
      </c>
      <c r="D161" s="136" t="s">
        <v>129</v>
      </c>
      <c r="E161" s="136" t="s">
        <v>27</v>
      </c>
      <c r="F161" s="113"/>
      <c r="G161" s="116"/>
      <c r="H161" s="113"/>
      <c r="I161" s="136"/>
      <c r="J161" s="141"/>
      <c r="K161" s="136"/>
      <c r="L161" s="141"/>
      <c r="M161" s="145"/>
      <c r="N161" s="147"/>
      <c r="O161" s="145"/>
      <c r="P161" s="146"/>
    </row>
    <row r="162" spans="1:16" ht="62" x14ac:dyDescent="0.35">
      <c r="A162" s="135" t="s">
        <v>254</v>
      </c>
      <c r="B162" s="151">
        <v>153</v>
      </c>
      <c r="C162" s="137" t="s">
        <v>292</v>
      </c>
      <c r="D162" s="136" t="s">
        <v>129</v>
      </c>
      <c r="E162" s="144" t="s">
        <v>27</v>
      </c>
      <c r="F162" s="116"/>
      <c r="G162" s="116"/>
      <c r="H162" s="113"/>
      <c r="I162" s="136"/>
      <c r="J162" s="141"/>
      <c r="K162" s="136"/>
      <c r="L162" s="141"/>
      <c r="M162" s="145"/>
      <c r="N162" s="147"/>
      <c r="O162" s="145"/>
      <c r="P162" s="146"/>
    </row>
    <row r="163" spans="1:16" ht="62" x14ac:dyDescent="0.35">
      <c r="A163" s="135" t="s">
        <v>254</v>
      </c>
      <c r="B163" s="151" t="s">
        <v>293</v>
      </c>
      <c r="C163" s="137" t="s">
        <v>294</v>
      </c>
      <c r="D163" s="136" t="s">
        <v>129</v>
      </c>
      <c r="E163" s="136" t="s">
        <v>249</v>
      </c>
      <c r="F163" s="113"/>
      <c r="G163" s="116"/>
      <c r="H163" s="113"/>
      <c r="I163" s="136"/>
      <c r="J163" s="141"/>
      <c r="K163" s="136"/>
      <c r="L163" s="141"/>
      <c r="M163" s="136"/>
      <c r="N163" s="141"/>
      <c r="O163" s="136"/>
      <c r="P163" s="142"/>
    </row>
    <row r="164" spans="1:16" ht="93" x14ac:dyDescent="0.35">
      <c r="A164" s="135" t="s">
        <v>254</v>
      </c>
      <c r="B164" s="151">
        <v>155</v>
      </c>
      <c r="C164" s="137" t="s">
        <v>295</v>
      </c>
      <c r="D164" s="136" t="s">
        <v>129</v>
      </c>
      <c r="E164" s="136" t="s">
        <v>121</v>
      </c>
      <c r="F164" s="113"/>
      <c r="G164" s="116"/>
      <c r="H164" s="113"/>
      <c r="I164" s="136"/>
      <c r="J164" s="141"/>
      <c r="K164" s="136"/>
      <c r="L164" s="141"/>
      <c r="M164" s="136"/>
      <c r="N164" s="141"/>
      <c r="O164" s="136"/>
      <c r="P164" s="142"/>
    </row>
    <row r="165" spans="1:16" ht="46.5" x14ac:dyDescent="0.35">
      <c r="A165" s="135" t="s">
        <v>254</v>
      </c>
      <c r="B165" s="151">
        <v>156</v>
      </c>
      <c r="C165" s="137" t="s">
        <v>296</v>
      </c>
      <c r="D165" s="136" t="s">
        <v>297</v>
      </c>
      <c r="E165" s="136" t="s">
        <v>27</v>
      </c>
      <c r="F165" s="113"/>
      <c r="G165" s="116"/>
      <c r="H165" s="113"/>
      <c r="I165" s="136"/>
      <c r="J165" s="141"/>
      <c r="K165" s="136"/>
      <c r="L165" s="141"/>
      <c r="M165" s="145"/>
      <c r="N165" s="147"/>
      <c r="O165" s="145"/>
      <c r="P165" s="146"/>
    </row>
    <row r="166" spans="1:16" ht="31" x14ac:dyDescent="0.35">
      <c r="A166" s="135" t="s">
        <v>254</v>
      </c>
      <c r="B166" s="151">
        <v>157</v>
      </c>
      <c r="C166" s="137" t="s">
        <v>298</v>
      </c>
      <c r="D166" s="136" t="s">
        <v>129</v>
      </c>
      <c r="E166" s="136" t="s">
        <v>27</v>
      </c>
      <c r="F166" s="113"/>
      <c r="G166" s="116"/>
      <c r="H166" s="113"/>
      <c r="I166" s="136"/>
      <c r="J166" s="141"/>
      <c r="K166" s="136"/>
      <c r="L166" s="141"/>
      <c r="M166" s="156" t="s">
        <v>42</v>
      </c>
      <c r="N166" s="157">
        <v>44181</v>
      </c>
      <c r="O166" s="145"/>
      <c r="P166" s="146"/>
    </row>
    <row r="167" spans="1:16" ht="110" customHeight="1" x14ac:dyDescent="0.35">
      <c r="A167" s="135" t="s">
        <v>254</v>
      </c>
      <c r="B167" s="151">
        <v>158</v>
      </c>
      <c r="C167" s="137" t="s">
        <v>299</v>
      </c>
      <c r="D167" s="136" t="s">
        <v>129</v>
      </c>
      <c r="E167" s="136" t="s">
        <v>18</v>
      </c>
      <c r="F167" s="68">
        <v>8</v>
      </c>
      <c r="G167" s="116">
        <v>146.80000000000001</v>
      </c>
      <c r="H167" s="113">
        <v>154.80000000000001</v>
      </c>
      <c r="I167" s="136"/>
      <c r="J167" s="141"/>
      <c r="K167" s="136"/>
      <c r="L167" s="141"/>
      <c r="M167" s="163" t="s">
        <v>202</v>
      </c>
      <c r="N167" s="164">
        <v>44713</v>
      </c>
      <c r="O167" s="163" t="s">
        <v>42</v>
      </c>
      <c r="P167" s="167">
        <v>44682</v>
      </c>
    </row>
    <row r="168" spans="1:16" ht="46.5" x14ac:dyDescent="0.35">
      <c r="A168" s="135" t="s">
        <v>254</v>
      </c>
      <c r="B168" s="151">
        <v>159</v>
      </c>
      <c r="C168" s="137" t="s">
        <v>300</v>
      </c>
      <c r="D168" s="136" t="s">
        <v>129</v>
      </c>
      <c r="E168" s="136" t="s">
        <v>27</v>
      </c>
      <c r="F168" s="113"/>
      <c r="G168" s="116"/>
      <c r="H168" s="113"/>
      <c r="I168" s="136"/>
      <c r="J168" s="141"/>
      <c r="K168" s="143"/>
      <c r="L168" s="141"/>
      <c r="M168" s="152"/>
      <c r="N168" s="153"/>
      <c r="O168" s="152"/>
      <c r="P168" s="146"/>
    </row>
    <row r="169" spans="1:16" ht="80.5" customHeight="1" x14ac:dyDescent="0.35">
      <c r="A169" s="135" t="s">
        <v>254</v>
      </c>
      <c r="B169" s="151">
        <v>160</v>
      </c>
      <c r="C169" s="137" t="s">
        <v>301</v>
      </c>
      <c r="D169" s="136" t="s">
        <v>129</v>
      </c>
      <c r="E169" s="136" t="s">
        <v>27</v>
      </c>
      <c r="F169" s="131"/>
      <c r="G169" s="116"/>
      <c r="H169" s="113"/>
      <c r="I169" s="136"/>
      <c r="J169" s="141"/>
      <c r="K169" s="136"/>
      <c r="L169" s="141"/>
      <c r="M169" s="159" t="s">
        <v>288</v>
      </c>
      <c r="N169" s="160">
        <v>44593</v>
      </c>
      <c r="O169" s="145"/>
      <c r="P169" s="146"/>
    </row>
    <row r="170" spans="1:16" ht="77.5" x14ac:dyDescent="0.35">
      <c r="A170" s="135" t="s">
        <v>254</v>
      </c>
      <c r="B170" s="151">
        <v>161</v>
      </c>
      <c r="C170" s="136" t="s">
        <v>302</v>
      </c>
      <c r="D170" s="136" t="s">
        <v>129</v>
      </c>
      <c r="E170" s="136" t="s">
        <v>18</v>
      </c>
      <c r="F170" s="74">
        <v>6.1</v>
      </c>
      <c r="G170" s="116">
        <v>1.4000000000000004</v>
      </c>
      <c r="H170" s="113">
        <v>7.5</v>
      </c>
      <c r="I170" s="136"/>
      <c r="J170" s="141"/>
      <c r="K170" s="136"/>
      <c r="L170" s="141"/>
      <c r="M170" s="156" t="s">
        <v>42</v>
      </c>
      <c r="N170" s="157">
        <v>44378</v>
      </c>
      <c r="O170" s="136"/>
      <c r="P170" s="142"/>
    </row>
    <row r="171" spans="1:16" ht="69" customHeight="1" x14ac:dyDescent="0.35">
      <c r="A171" s="135" t="s">
        <v>254</v>
      </c>
      <c r="B171" s="151">
        <v>162</v>
      </c>
      <c r="C171" s="137" t="s">
        <v>303</v>
      </c>
      <c r="D171" s="136" t="s">
        <v>148</v>
      </c>
      <c r="E171" s="136" t="s">
        <v>27</v>
      </c>
      <c r="F171" s="113"/>
      <c r="G171" s="113"/>
      <c r="H171" s="113"/>
      <c r="I171" s="163" t="s">
        <v>304</v>
      </c>
      <c r="J171" s="164">
        <v>44805</v>
      </c>
      <c r="K171" s="136"/>
      <c r="L171" s="141"/>
      <c r="M171" s="136"/>
      <c r="N171" s="141"/>
      <c r="O171" s="136"/>
      <c r="P171" s="142"/>
    </row>
    <row r="172" spans="1:16" ht="77.5" x14ac:dyDescent="0.35">
      <c r="A172" s="135" t="s">
        <v>254</v>
      </c>
      <c r="B172" s="151" t="s">
        <v>305</v>
      </c>
      <c r="C172" s="137" t="s">
        <v>306</v>
      </c>
      <c r="D172" s="136" t="s">
        <v>148</v>
      </c>
      <c r="E172" s="136" t="s">
        <v>121</v>
      </c>
      <c r="F172" s="131"/>
      <c r="G172" s="131"/>
      <c r="H172" s="113"/>
      <c r="I172" s="145"/>
      <c r="J172" s="147"/>
      <c r="K172" s="136"/>
      <c r="L172" s="141"/>
      <c r="M172" s="156" t="s">
        <v>288</v>
      </c>
      <c r="N172" s="157">
        <v>44348</v>
      </c>
      <c r="O172" s="136"/>
      <c r="P172" s="142"/>
    </row>
    <row r="173" spans="1:16" ht="62" x14ac:dyDescent="0.35">
      <c r="A173" s="135" t="s">
        <v>254</v>
      </c>
      <c r="B173" s="151" t="s">
        <v>307</v>
      </c>
      <c r="C173" s="137" t="s">
        <v>308</v>
      </c>
      <c r="D173" s="136" t="s">
        <v>148</v>
      </c>
      <c r="E173" s="136" t="s">
        <v>121</v>
      </c>
      <c r="F173" s="116"/>
      <c r="G173" s="131"/>
      <c r="H173" s="113"/>
      <c r="I173" s="145"/>
      <c r="J173" s="147"/>
      <c r="K173" s="136"/>
      <c r="L173" s="141"/>
      <c r="M173" s="136"/>
      <c r="N173" s="141"/>
      <c r="O173" s="136"/>
      <c r="P173" s="142"/>
    </row>
    <row r="174" spans="1:16" ht="46.5" x14ac:dyDescent="0.35">
      <c r="A174" s="135" t="s">
        <v>254</v>
      </c>
      <c r="B174" s="151">
        <v>164</v>
      </c>
      <c r="C174" s="139" t="s">
        <v>309</v>
      </c>
      <c r="D174" s="136" t="s">
        <v>148</v>
      </c>
      <c r="E174" s="152" t="s">
        <v>27</v>
      </c>
      <c r="F174" s="74"/>
      <c r="G174" s="74"/>
      <c r="H174" s="74"/>
      <c r="I174" s="163" t="s">
        <v>232</v>
      </c>
      <c r="J174" s="164">
        <v>44805</v>
      </c>
      <c r="K174" s="136"/>
      <c r="L174" s="141"/>
      <c r="M174" s="136"/>
      <c r="N174" s="141"/>
      <c r="O174" s="136"/>
      <c r="P174" s="142"/>
    </row>
    <row r="175" spans="1:16" ht="108.5" x14ac:dyDescent="0.35">
      <c r="A175" s="135" t="s">
        <v>254</v>
      </c>
      <c r="B175" s="151">
        <v>165</v>
      </c>
      <c r="C175" s="139" t="s">
        <v>310</v>
      </c>
      <c r="D175" s="136" t="s">
        <v>148</v>
      </c>
      <c r="E175" s="136" t="s">
        <v>27</v>
      </c>
      <c r="F175" s="131"/>
      <c r="G175" s="113"/>
      <c r="H175" s="113"/>
      <c r="I175" s="136"/>
      <c r="J175" s="141"/>
      <c r="K175" s="136"/>
      <c r="L175" s="141"/>
      <c r="M175" s="145"/>
      <c r="N175" s="147"/>
      <c r="O175" s="145"/>
      <c r="P175" s="146"/>
    </row>
    <row r="176" spans="1:16" ht="46.5" x14ac:dyDescent="0.35">
      <c r="A176" s="135" t="s">
        <v>254</v>
      </c>
      <c r="B176" s="151" t="s">
        <v>349</v>
      </c>
      <c r="C176" s="139" t="s">
        <v>348</v>
      </c>
      <c r="D176" s="136" t="s">
        <v>311</v>
      </c>
      <c r="E176" s="152" t="s">
        <v>18</v>
      </c>
      <c r="F176" s="132"/>
      <c r="G176" s="74"/>
      <c r="H176" s="74"/>
      <c r="I176" s="159" t="s">
        <v>312</v>
      </c>
      <c r="J176" s="160">
        <v>44621</v>
      </c>
      <c r="K176" s="159"/>
      <c r="L176" s="160"/>
      <c r="M176" s="159" t="s">
        <v>42</v>
      </c>
      <c r="N176" s="160">
        <v>44470</v>
      </c>
      <c r="O176" s="145"/>
      <c r="P176" s="146"/>
    </row>
    <row r="177" spans="1:16" ht="46.5" x14ac:dyDescent="0.35">
      <c r="A177" s="135" t="s">
        <v>254</v>
      </c>
      <c r="B177" s="151">
        <v>167</v>
      </c>
      <c r="C177" s="139" t="s">
        <v>313</v>
      </c>
      <c r="D177" s="136" t="s">
        <v>181</v>
      </c>
      <c r="E177" s="136" t="s">
        <v>121</v>
      </c>
      <c r="F177" s="113"/>
      <c r="G177" s="113"/>
      <c r="H177" s="113"/>
      <c r="I177" s="136"/>
      <c r="J177" s="141"/>
      <c r="K177" s="136"/>
      <c r="L177" s="141"/>
      <c r="M177" s="136"/>
      <c r="N177" s="141"/>
      <c r="O177" s="136"/>
      <c r="P177" s="142"/>
    </row>
    <row r="178" spans="1:16" ht="77.5" x14ac:dyDescent="0.35">
      <c r="A178" s="135" t="s">
        <v>254</v>
      </c>
      <c r="B178" s="151">
        <v>168</v>
      </c>
      <c r="C178" s="139" t="s">
        <v>314</v>
      </c>
      <c r="D178" s="136" t="s">
        <v>181</v>
      </c>
      <c r="E178" s="136" t="s">
        <v>27</v>
      </c>
      <c r="F178" s="131"/>
      <c r="G178" s="113"/>
      <c r="H178" s="113"/>
      <c r="I178" s="136"/>
      <c r="J178" s="141"/>
      <c r="K178" s="136"/>
      <c r="L178" s="141"/>
      <c r="M178" s="136"/>
      <c r="N178" s="141"/>
      <c r="O178" s="136"/>
      <c r="P178" s="142"/>
    </row>
    <row r="179" spans="1:16" ht="31" x14ac:dyDescent="0.35">
      <c r="A179" s="135" t="s">
        <v>254</v>
      </c>
      <c r="B179" s="151">
        <v>169</v>
      </c>
      <c r="C179" s="139" t="s">
        <v>315</v>
      </c>
      <c r="D179" s="136" t="s">
        <v>316</v>
      </c>
      <c r="E179" s="136" t="s">
        <v>27</v>
      </c>
      <c r="F179" s="113"/>
      <c r="G179" s="113"/>
      <c r="H179" s="113"/>
      <c r="I179" s="136"/>
      <c r="J179" s="141"/>
      <c r="K179" s="136"/>
      <c r="L179" s="141"/>
      <c r="M179" s="145"/>
      <c r="N179" s="147"/>
      <c r="O179" s="145"/>
      <c r="P179" s="146"/>
    </row>
    <row r="180" spans="1:16" ht="86.5" customHeight="1" x14ac:dyDescent="0.35">
      <c r="A180" s="135" t="s">
        <v>254</v>
      </c>
      <c r="B180" s="151">
        <v>170</v>
      </c>
      <c r="C180" s="139" t="s">
        <v>317</v>
      </c>
      <c r="D180" s="136" t="s">
        <v>190</v>
      </c>
      <c r="E180" s="136" t="s">
        <v>27</v>
      </c>
      <c r="F180" s="113"/>
      <c r="G180" s="113"/>
      <c r="H180" s="113"/>
      <c r="I180" s="136"/>
      <c r="J180" s="141"/>
      <c r="K180" s="136"/>
      <c r="L180" s="141"/>
      <c r="M180" s="156" t="s">
        <v>288</v>
      </c>
      <c r="N180" s="157">
        <v>44287</v>
      </c>
      <c r="O180" s="145"/>
      <c r="P180" s="146"/>
    </row>
    <row r="181" spans="1:16" ht="112" customHeight="1" x14ac:dyDescent="0.35">
      <c r="A181" s="135" t="s">
        <v>254</v>
      </c>
      <c r="B181" s="151">
        <v>171</v>
      </c>
      <c r="C181" s="139" t="s">
        <v>318</v>
      </c>
      <c r="D181" s="136" t="s">
        <v>190</v>
      </c>
      <c r="E181" s="136" t="s">
        <v>27</v>
      </c>
      <c r="F181" s="131"/>
      <c r="G181" s="131"/>
      <c r="H181" s="113"/>
      <c r="I181" s="159" t="s">
        <v>216</v>
      </c>
      <c r="J181" s="160">
        <v>44562</v>
      </c>
      <c r="K181" s="159" t="s">
        <v>230</v>
      </c>
      <c r="L181" s="160">
        <v>44501</v>
      </c>
      <c r="M181" s="159" t="s">
        <v>202</v>
      </c>
      <c r="N181" s="160">
        <v>44470</v>
      </c>
      <c r="O181" s="159" t="s">
        <v>35</v>
      </c>
      <c r="P181" s="162">
        <v>44531</v>
      </c>
    </row>
    <row r="182" spans="1:16" ht="46.5" x14ac:dyDescent="0.35">
      <c r="A182" s="135" t="s">
        <v>254</v>
      </c>
      <c r="B182" s="100">
        <v>172</v>
      </c>
      <c r="C182" s="139" t="s">
        <v>319</v>
      </c>
      <c r="D182" s="136" t="s">
        <v>190</v>
      </c>
      <c r="E182" s="136" t="s">
        <v>27</v>
      </c>
      <c r="F182" s="113"/>
      <c r="G182" s="113"/>
      <c r="H182" s="113"/>
      <c r="I182" s="136"/>
      <c r="J182" s="141"/>
      <c r="K182" s="136"/>
      <c r="L182" s="141"/>
      <c r="M182" s="136"/>
      <c r="N182" s="141"/>
      <c r="O182" s="136"/>
      <c r="P182" s="142"/>
    </row>
    <row r="183" spans="1:16" ht="46.5" x14ac:dyDescent="0.35">
      <c r="A183" s="154" t="s">
        <v>320</v>
      </c>
      <c r="B183" s="113">
        <v>173</v>
      </c>
      <c r="C183" s="137" t="s">
        <v>321</v>
      </c>
      <c r="D183" s="136" t="s">
        <v>17</v>
      </c>
      <c r="E183" s="136" t="s">
        <v>18</v>
      </c>
      <c r="F183" s="115">
        <v>2</v>
      </c>
      <c r="G183" s="115">
        <v>83</v>
      </c>
      <c r="H183" s="116">
        <v>85</v>
      </c>
      <c r="I183" s="136"/>
      <c r="J183" s="117"/>
      <c r="K183" s="136"/>
      <c r="L183" s="117"/>
      <c r="M183" s="136"/>
      <c r="N183" s="117"/>
      <c r="O183" s="136"/>
      <c r="P183" s="118"/>
    </row>
    <row r="184" spans="1:16" ht="46.5" x14ac:dyDescent="0.35">
      <c r="A184" s="154" t="s">
        <v>320</v>
      </c>
      <c r="B184" s="113" t="s">
        <v>322</v>
      </c>
      <c r="C184" s="129" t="s">
        <v>323</v>
      </c>
      <c r="D184" s="114" t="s">
        <v>34</v>
      </c>
      <c r="E184" s="114" t="s">
        <v>27</v>
      </c>
      <c r="F184" s="115"/>
      <c r="G184" s="115"/>
      <c r="H184" s="116"/>
      <c r="I184" s="114"/>
      <c r="J184" s="117"/>
      <c r="K184" s="114"/>
      <c r="L184" s="117"/>
      <c r="M184" s="114"/>
      <c r="N184" s="117"/>
      <c r="O184" s="114"/>
      <c r="P184" s="118"/>
    </row>
    <row r="185" spans="1:16" ht="46.5" x14ac:dyDescent="0.35">
      <c r="A185" s="154" t="s">
        <v>320</v>
      </c>
      <c r="B185" s="113" t="s">
        <v>324</v>
      </c>
      <c r="C185" s="129" t="s">
        <v>325</v>
      </c>
      <c r="D185" s="114" t="s">
        <v>129</v>
      </c>
      <c r="E185" s="114" t="s">
        <v>18</v>
      </c>
      <c r="F185" s="115">
        <v>0.5</v>
      </c>
      <c r="G185" s="115">
        <v>17.2</v>
      </c>
      <c r="H185" s="116">
        <v>17.7</v>
      </c>
      <c r="I185" s="114"/>
      <c r="J185" s="117"/>
      <c r="K185" s="114"/>
      <c r="L185" s="117"/>
      <c r="M185" s="114"/>
      <c r="N185" s="117"/>
      <c r="O185" s="114"/>
      <c r="P185" s="118"/>
    </row>
    <row r="186" spans="1:16" ht="46.5" x14ac:dyDescent="0.35">
      <c r="A186" s="154" t="s">
        <v>320</v>
      </c>
      <c r="B186" s="113" t="s">
        <v>326</v>
      </c>
      <c r="C186" s="128" t="s">
        <v>327</v>
      </c>
      <c r="D186" s="114" t="s">
        <v>129</v>
      </c>
      <c r="E186" s="114" t="s">
        <v>18</v>
      </c>
      <c r="F186" s="115">
        <v>21.4</v>
      </c>
      <c r="G186" s="115">
        <v>100.6</v>
      </c>
      <c r="H186" s="116">
        <v>122</v>
      </c>
      <c r="I186" s="114"/>
      <c r="J186" s="117"/>
      <c r="K186" s="114"/>
      <c r="L186" s="117"/>
      <c r="M186" s="114"/>
      <c r="N186" s="117"/>
      <c r="O186" s="114"/>
      <c r="P186" s="118"/>
    </row>
    <row r="187" spans="1:16" ht="62" x14ac:dyDescent="0.35">
      <c r="A187" s="154" t="s">
        <v>320</v>
      </c>
      <c r="B187" s="113" t="s">
        <v>328</v>
      </c>
      <c r="C187" s="119" t="s">
        <v>329</v>
      </c>
      <c r="D187" s="114" t="s">
        <v>148</v>
      </c>
      <c r="E187" s="114" t="s">
        <v>18</v>
      </c>
      <c r="F187" s="115">
        <v>4.7</v>
      </c>
      <c r="G187" s="115">
        <v>16.100000000000001</v>
      </c>
      <c r="H187" s="116">
        <v>20.8</v>
      </c>
      <c r="I187" s="114"/>
      <c r="J187" s="117"/>
      <c r="K187" s="114"/>
      <c r="L187" s="117"/>
      <c r="M187" s="114"/>
      <c r="N187" s="117"/>
      <c r="O187" s="114"/>
      <c r="P187" s="118"/>
    </row>
    <row r="188" spans="1:16" ht="46.5" x14ac:dyDescent="0.35">
      <c r="A188" s="154" t="s">
        <v>320</v>
      </c>
      <c r="B188" s="113" t="s">
        <v>330</v>
      </c>
      <c r="C188" s="119" t="s">
        <v>331</v>
      </c>
      <c r="D188" s="114" t="s">
        <v>148</v>
      </c>
      <c r="E188" s="114" t="s">
        <v>18</v>
      </c>
      <c r="F188" s="115">
        <v>8</v>
      </c>
      <c r="G188" s="115">
        <v>67.900000000000006</v>
      </c>
      <c r="H188" s="116">
        <v>75.900000000000006</v>
      </c>
      <c r="I188" s="114"/>
      <c r="J188" s="117"/>
      <c r="K188" s="114"/>
      <c r="L188" s="117"/>
      <c r="M188" s="114"/>
      <c r="N188" s="117"/>
      <c r="O188" s="114"/>
      <c r="P188" s="118"/>
    </row>
    <row r="189" spans="1:16" ht="66.5" customHeight="1" x14ac:dyDescent="0.35">
      <c r="A189" s="154" t="s">
        <v>320</v>
      </c>
      <c r="B189" s="113" t="s">
        <v>332</v>
      </c>
      <c r="C189" s="119" t="s">
        <v>333</v>
      </c>
      <c r="D189" s="114" t="s">
        <v>148</v>
      </c>
      <c r="E189" s="114" t="s">
        <v>27</v>
      </c>
      <c r="F189" s="115"/>
      <c r="G189" s="115"/>
      <c r="H189" s="116"/>
      <c r="I189" s="114"/>
      <c r="J189" s="117"/>
      <c r="K189" s="114"/>
      <c r="L189" s="117"/>
      <c r="M189" s="114"/>
      <c r="N189" s="117"/>
      <c r="O189" s="114"/>
      <c r="P189" s="118"/>
    </row>
    <row r="190" spans="1:16" ht="51.5" customHeight="1" thickBot="1" x14ac:dyDescent="0.4">
      <c r="A190" s="120" t="s">
        <v>320</v>
      </c>
      <c r="B190" s="121" t="s">
        <v>334</v>
      </c>
      <c r="C190" s="127" t="s">
        <v>335</v>
      </c>
      <c r="D190" s="122" t="s">
        <v>148</v>
      </c>
      <c r="E190" s="122" t="s">
        <v>121</v>
      </c>
      <c r="F190" s="123"/>
      <c r="G190" s="123"/>
      <c r="H190" s="124"/>
      <c r="I190" s="122"/>
      <c r="J190" s="125"/>
      <c r="K190" s="122"/>
      <c r="L190" s="125"/>
      <c r="M190" s="122"/>
      <c r="N190" s="125"/>
      <c r="O190" s="122"/>
      <c r="P190" s="126"/>
    </row>
    <row r="193" spans="1:16" ht="15.5" x14ac:dyDescent="0.35">
      <c r="A193" s="168" t="s">
        <v>336</v>
      </c>
      <c r="B193" s="168"/>
      <c r="C193" s="168"/>
      <c r="D193" s="168"/>
      <c r="E193" s="168"/>
      <c r="F193" s="168"/>
      <c r="G193" s="168"/>
      <c r="H193" s="168"/>
      <c r="I193" s="168"/>
      <c r="J193" s="168"/>
      <c r="K193" s="168"/>
      <c r="L193" s="168"/>
      <c r="M193" s="168"/>
      <c r="N193" s="168"/>
      <c r="O193" s="168"/>
      <c r="P193" s="168"/>
    </row>
    <row r="194" spans="1:16" ht="15.5" x14ac:dyDescent="0.35">
      <c r="A194" s="168" t="s">
        <v>337</v>
      </c>
      <c r="B194" s="168"/>
      <c r="C194" s="168"/>
      <c r="D194" s="168"/>
      <c r="E194" s="168"/>
      <c r="F194" s="168"/>
      <c r="G194" s="168"/>
      <c r="H194" s="168"/>
      <c r="I194" s="168"/>
      <c r="J194" s="168"/>
      <c r="K194" s="168"/>
      <c r="L194" s="168"/>
      <c r="M194" s="168"/>
      <c r="N194" s="168"/>
      <c r="O194" s="168"/>
      <c r="P194" s="168"/>
    </row>
    <row r="195" spans="1:16" ht="15.5" x14ac:dyDescent="0.35">
      <c r="A195" s="168" t="s">
        <v>338</v>
      </c>
      <c r="B195" s="168"/>
      <c r="C195" s="168"/>
      <c r="D195" s="168"/>
      <c r="E195" s="168"/>
      <c r="F195" s="168"/>
      <c r="G195" s="168"/>
      <c r="H195" s="168"/>
      <c r="I195" s="168"/>
      <c r="J195" s="168"/>
      <c r="K195" s="168"/>
      <c r="L195" s="168"/>
      <c r="M195" s="168"/>
      <c r="N195" s="168"/>
      <c r="O195" s="168"/>
      <c r="P195" s="168"/>
    </row>
    <row r="196" spans="1:16" ht="15.5" x14ac:dyDescent="0.35">
      <c r="A196" s="168" t="s">
        <v>339</v>
      </c>
      <c r="B196" s="168"/>
      <c r="C196" s="168"/>
      <c r="D196" s="168"/>
      <c r="E196" s="168"/>
      <c r="F196" s="168"/>
      <c r="G196" s="168"/>
      <c r="H196" s="168"/>
      <c r="I196" s="168"/>
      <c r="J196" s="168"/>
      <c r="K196" s="168"/>
      <c r="L196" s="168"/>
      <c r="M196" s="168"/>
      <c r="N196" s="168"/>
      <c r="O196" s="168"/>
      <c r="P196" s="168"/>
    </row>
    <row r="197" spans="1:16" ht="15.5" x14ac:dyDescent="0.35">
      <c r="A197" s="168" t="s">
        <v>340</v>
      </c>
      <c r="B197" s="168"/>
      <c r="C197" s="168"/>
      <c r="D197" s="168"/>
      <c r="E197" s="168"/>
      <c r="F197" s="168"/>
      <c r="G197" s="168"/>
      <c r="H197" s="168"/>
      <c r="I197" s="168"/>
      <c r="J197" s="168"/>
      <c r="K197" s="168"/>
      <c r="L197" s="168"/>
      <c r="M197" s="168"/>
      <c r="N197" s="168"/>
      <c r="O197" s="168"/>
      <c r="P197" s="168"/>
    </row>
    <row r="198" spans="1:16" ht="15.5" x14ac:dyDescent="0.35">
      <c r="A198" s="168" t="s">
        <v>345</v>
      </c>
      <c r="B198" s="168"/>
      <c r="C198" s="168"/>
      <c r="D198" s="168"/>
      <c r="E198" s="168"/>
      <c r="F198" s="168"/>
      <c r="G198" s="168"/>
      <c r="H198" s="168"/>
      <c r="I198" s="168"/>
      <c r="J198" s="168"/>
      <c r="K198" s="168"/>
      <c r="L198" s="168"/>
      <c r="M198" s="168"/>
      <c r="N198" s="168"/>
      <c r="O198" s="168"/>
      <c r="P198" s="168"/>
    </row>
    <row r="199" spans="1:16" ht="15.5" x14ac:dyDescent="0.35">
      <c r="A199" s="168" t="s">
        <v>341</v>
      </c>
      <c r="B199" s="168"/>
      <c r="C199" s="168"/>
      <c r="D199" s="168"/>
      <c r="E199" s="168"/>
      <c r="F199" s="168"/>
      <c r="G199" s="168"/>
      <c r="H199" s="168"/>
      <c r="I199" s="168"/>
      <c r="J199" s="168"/>
      <c r="K199" s="168"/>
      <c r="L199" s="168"/>
      <c r="M199" s="168"/>
      <c r="N199" s="168"/>
      <c r="O199" s="168"/>
      <c r="P199" s="168"/>
    </row>
    <row r="200" spans="1:16" ht="15.5" customHeight="1" x14ac:dyDescent="0.35">
      <c r="A200" s="169" t="s">
        <v>342</v>
      </c>
      <c r="B200" s="169"/>
      <c r="C200" s="169"/>
      <c r="D200" s="169"/>
      <c r="E200" s="169"/>
      <c r="F200" s="169"/>
      <c r="G200" s="169"/>
      <c r="H200" s="169"/>
      <c r="I200" s="169"/>
      <c r="J200" s="169"/>
      <c r="K200" s="169"/>
      <c r="L200" s="169"/>
      <c r="M200" s="169"/>
      <c r="N200" s="169"/>
      <c r="O200" s="169"/>
      <c r="P200" s="169"/>
    </row>
    <row r="201" spans="1:16" ht="15.5" customHeight="1" x14ac:dyDescent="0.35">
      <c r="A201" s="169" t="s">
        <v>352</v>
      </c>
      <c r="B201" s="169"/>
      <c r="C201" s="169"/>
      <c r="D201" s="169"/>
      <c r="E201" s="169"/>
      <c r="F201" s="169"/>
      <c r="G201" s="169"/>
      <c r="H201" s="169"/>
      <c r="I201" s="169"/>
      <c r="J201" s="169"/>
      <c r="K201" s="169"/>
      <c r="L201" s="169"/>
      <c r="M201" s="169"/>
      <c r="N201" s="169"/>
      <c r="O201" s="169"/>
      <c r="P201" s="169"/>
    </row>
    <row r="202" spans="1:16" ht="15.5" customHeight="1" x14ac:dyDescent="0.35">
      <c r="A202" s="169" t="s">
        <v>353</v>
      </c>
      <c r="B202" s="169"/>
      <c r="C202" s="169"/>
      <c r="D202" s="169"/>
      <c r="E202" s="169"/>
      <c r="F202" s="169"/>
      <c r="G202" s="169"/>
      <c r="H202" s="169"/>
      <c r="I202" s="169"/>
      <c r="J202" s="169"/>
      <c r="K202" s="169"/>
      <c r="L202" s="169"/>
      <c r="M202" s="169"/>
      <c r="N202" s="169"/>
      <c r="O202" s="169"/>
      <c r="P202" s="169"/>
    </row>
    <row r="203" spans="1:16" ht="15.5" customHeight="1" x14ac:dyDescent="0.35">
      <c r="A203" s="169" t="s">
        <v>354</v>
      </c>
      <c r="B203" s="169"/>
      <c r="C203" s="169"/>
      <c r="D203" s="169"/>
      <c r="E203" s="169"/>
      <c r="F203" s="169"/>
      <c r="G203" s="169"/>
      <c r="H203" s="169"/>
      <c r="I203" s="169"/>
      <c r="J203" s="169"/>
      <c r="K203" s="169"/>
      <c r="L203" s="169"/>
      <c r="M203" s="169"/>
      <c r="N203" s="169"/>
      <c r="O203" s="169"/>
      <c r="P203" s="169"/>
    </row>
  </sheetData>
  <autoFilter ref="A8:P190" xr:uid="{00000000-0009-0000-0000-000000000000}"/>
  <mergeCells count="80">
    <mergeCell ref="N7:N8"/>
    <mergeCell ref="A7:A8"/>
    <mergeCell ref="B7:B8"/>
    <mergeCell ref="C7:C8"/>
    <mergeCell ref="D7:D8"/>
    <mergeCell ref="E7:E8"/>
    <mergeCell ref="A2:P2"/>
    <mergeCell ref="A4:P4"/>
    <mergeCell ref="A6:D6"/>
    <mergeCell ref="E6:H6"/>
    <mergeCell ref="I6:P6"/>
    <mergeCell ref="O7:O8"/>
    <mergeCell ref="P7:P8"/>
    <mergeCell ref="F15:F18"/>
    <mergeCell ref="G15:G18"/>
    <mergeCell ref="H15:H18"/>
    <mergeCell ref="F9:F10"/>
    <mergeCell ref="G9:G10"/>
    <mergeCell ref="H9:H10"/>
    <mergeCell ref="F7:F8"/>
    <mergeCell ref="G7:G8"/>
    <mergeCell ref="H7:H8"/>
    <mergeCell ref="I7:I8"/>
    <mergeCell ref="J7:J8"/>
    <mergeCell ref="K7:K8"/>
    <mergeCell ref="L7:L8"/>
    <mergeCell ref="M7:M8"/>
    <mergeCell ref="F21:F23"/>
    <mergeCell ref="G21:G23"/>
    <mergeCell ref="H21:H23"/>
    <mergeCell ref="F25:F27"/>
    <mergeCell ref="G25:G27"/>
    <mergeCell ref="H25:H27"/>
    <mergeCell ref="F29:F30"/>
    <mergeCell ref="G29:G30"/>
    <mergeCell ref="H29:H30"/>
    <mergeCell ref="F31:F34"/>
    <mergeCell ref="G31:G34"/>
    <mergeCell ref="H31:H34"/>
    <mergeCell ref="F39:F41"/>
    <mergeCell ref="G39:G41"/>
    <mergeCell ref="H39:H41"/>
    <mergeCell ref="F46:F50"/>
    <mergeCell ref="G46:G50"/>
    <mergeCell ref="H46:H50"/>
    <mergeCell ref="F54:F55"/>
    <mergeCell ref="G54:G55"/>
    <mergeCell ref="H54:H55"/>
    <mergeCell ref="F56:F57"/>
    <mergeCell ref="G56:G57"/>
    <mergeCell ref="H56:H57"/>
    <mergeCell ref="F58:F59"/>
    <mergeCell ref="G58:G59"/>
    <mergeCell ref="H58:H59"/>
    <mergeCell ref="F60:F62"/>
    <mergeCell ref="G60:G62"/>
    <mergeCell ref="H60:H62"/>
    <mergeCell ref="F65:F66"/>
    <mergeCell ref="G65:G66"/>
    <mergeCell ref="H65:H66"/>
    <mergeCell ref="A193:P193"/>
    <mergeCell ref="F68:F70"/>
    <mergeCell ref="G68:G70"/>
    <mergeCell ref="H68:H70"/>
    <mergeCell ref="F81:F82"/>
    <mergeCell ref="G81:G82"/>
    <mergeCell ref="H81:H82"/>
    <mergeCell ref="F85:F87"/>
    <mergeCell ref="G85:G87"/>
    <mergeCell ref="H85:H87"/>
    <mergeCell ref="A194:P194"/>
    <mergeCell ref="A195:P195"/>
    <mergeCell ref="A196:P196"/>
    <mergeCell ref="A197:P197"/>
    <mergeCell ref="A198:P198"/>
    <mergeCell ref="A199:P199"/>
    <mergeCell ref="A200:P200"/>
    <mergeCell ref="A201:P201"/>
    <mergeCell ref="A202:P202"/>
    <mergeCell ref="A203:P203"/>
  </mergeCells>
  <conditionalFormatting sqref="O9:P14 O17:P22 O80:P90 O24:P38 O67:P70 O42:P45 O51:P65 O72:P78">
    <cfRule type="expression" dxfId="28" priority="26">
      <formula>AND(#REF!&lt;&gt;"Mesure non utilisée",ISBLANK(#REF!))</formula>
    </cfRule>
  </conditionalFormatting>
  <conditionalFormatting sqref="I9:J22 I80:J88 J62 I24:J38 I63:J70 I42:J45 I51:J61 I72:J78 I90:J90">
    <cfRule type="expression" dxfId="27" priority="27">
      <formula>AND(#REF!&lt;&gt;"Mesure non utilisée",ISBLANK(#REF!))</formula>
    </cfRule>
  </conditionalFormatting>
  <conditionalFormatting sqref="K9:L22 K80:L88 K24:L38 K42:L45 K51:L70 K72:L78 K90:L90 L89">
    <cfRule type="expression" dxfId="26" priority="28">
      <formula>AND(#REF!&lt;&gt;"Mesure non utilisée",ISBLANK(#REF!))</formula>
    </cfRule>
  </conditionalFormatting>
  <conditionalFormatting sqref="M9:N22 M80:N90 M24:N38 M42:N45 M51:N70 M72:N78">
    <cfRule type="expression" dxfId="25" priority="29">
      <formula>AND(#REF!&lt;&gt;"Mesure non utilisée",ISBLANK(#REF!))</formula>
    </cfRule>
  </conditionalFormatting>
  <conditionalFormatting sqref="O23:P23">
    <cfRule type="expression" dxfId="24" priority="22">
      <formula>AND(#REF!&lt;&gt;"Mesure non utilisée",ISBLANK(#REF!))</formula>
    </cfRule>
  </conditionalFormatting>
  <conditionalFormatting sqref="I23:J23">
    <cfRule type="expression" dxfId="23" priority="23">
      <formula>AND(#REF!&lt;&gt;"Mesure non utilisée",ISBLANK(#REF!))</formula>
    </cfRule>
  </conditionalFormatting>
  <conditionalFormatting sqref="K23:L23">
    <cfRule type="expression" dxfId="22" priority="24">
      <formula>AND(#REF!&lt;&gt;"Mesure non utilisée",ISBLANK(#REF!))</formula>
    </cfRule>
  </conditionalFormatting>
  <conditionalFormatting sqref="M23:N23">
    <cfRule type="expression" dxfId="21" priority="25">
      <formula>AND(#REF!&lt;&gt;"Mesure non utilisée",ISBLANK(#REF!))</formula>
    </cfRule>
  </conditionalFormatting>
  <conditionalFormatting sqref="O79:P79">
    <cfRule type="expression" dxfId="20" priority="18">
      <formula>AND(#REF!&lt;&gt;"Mesure non utilisée",ISBLANK(#REF!))</formula>
    </cfRule>
  </conditionalFormatting>
  <conditionalFormatting sqref="I79:J79">
    <cfRule type="expression" dxfId="19" priority="19">
      <formula>AND(#REF!&lt;&gt;"Mesure non utilisée",ISBLANK(#REF!))</formula>
    </cfRule>
  </conditionalFormatting>
  <conditionalFormatting sqref="K79:L79">
    <cfRule type="expression" dxfId="18" priority="20">
      <formula>AND(#REF!&lt;&gt;"Mesure non utilisée",ISBLANK(#REF!))</formula>
    </cfRule>
  </conditionalFormatting>
  <conditionalFormatting sqref="M79:N79">
    <cfRule type="expression" dxfId="17" priority="21">
      <formula>AND(#REF!&lt;&gt;"Mesure non utilisée",ISBLANK(#REF!))</formula>
    </cfRule>
  </conditionalFormatting>
  <conditionalFormatting sqref="O15:O16">
    <cfRule type="expression" dxfId="16" priority="17">
      <formula>AND(#REF!&lt;&gt;"Mesure non utilisée",ISBLANK(#REF!))</formula>
    </cfRule>
  </conditionalFormatting>
  <conditionalFormatting sqref="P15:P16">
    <cfRule type="expression" dxfId="15" priority="16">
      <formula>AND(#REF!&lt;&gt;"Mesure non utilisée",ISBLANK(#REF!))</formula>
    </cfRule>
  </conditionalFormatting>
  <conditionalFormatting sqref="O66:P66">
    <cfRule type="expression" dxfId="14" priority="15">
      <formula>AND(#REF!&lt;&gt;"Mesure non utilisée",ISBLANK(#REF!))</formula>
    </cfRule>
  </conditionalFormatting>
  <conditionalFormatting sqref="O39:P41">
    <cfRule type="expression" dxfId="13" priority="11">
      <formula>AND(#REF!&lt;&gt;"Mesure non utilisée",ISBLANK(#REF!))</formula>
    </cfRule>
  </conditionalFormatting>
  <conditionalFormatting sqref="I39:J41">
    <cfRule type="expression" dxfId="12" priority="12">
      <formula>AND(#REF!&lt;&gt;"Mesure non utilisée",ISBLANK(#REF!))</formula>
    </cfRule>
  </conditionalFormatting>
  <conditionalFormatting sqref="K39:L41">
    <cfRule type="expression" dxfId="11" priority="13">
      <formula>AND(#REF!&lt;&gt;"Mesure non utilisée",ISBLANK(#REF!))</formula>
    </cfRule>
  </conditionalFormatting>
  <conditionalFormatting sqref="M39:N41">
    <cfRule type="expression" dxfId="10" priority="14">
      <formula>AND(#REF!&lt;&gt;"Mesure non utilisée",ISBLANK(#REF!))</formula>
    </cfRule>
  </conditionalFormatting>
  <conditionalFormatting sqref="O46:P50">
    <cfRule type="expression" dxfId="9" priority="7">
      <formula>AND(#REF!&lt;&gt;"Mesure non utilisée",ISBLANK(#REF!))</formula>
    </cfRule>
  </conditionalFormatting>
  <conditionalFormatting sqref="I46:J50">
    <cfRule type="expression" dxfId="8" priority="8">
      <formula>AND(#REF!&lt;&gt;"Mesure non utilisée",ISBLANK(#REF!))</formula>
    </cfRule>
  </conditionalFormatting>
  <conditionalFormatting sqref="K46:L50">
    <cfRule type="expression" dxfId="7" priority="9">
      <formula>AND(#REF!&lt;&gt;"Mesure non utilisée",ISBLANK(#REF!))</formula>
    </cfRule>
  </conditionalFormatting>
  <conditionalFormatting sqref="M46:N50">
    <cfRule type="expression" dxfId="6" priority="10">
      <formula>AND(#REF!&lt;&gt;"Mesure non utilisée",ISBLANK(#REF!))</formula>
    </cfRule>
  </conditionalFormatting>
  <conditionalFormatting sqref="O71:P71">
    <cfRule type="expression" dxfId="5" priority="3">
      <formula>AND(#REF!&lt;&gt;"Mesure non utilisée",ISBLANK(#REF!))</formula>
    </cfRule>
  </conditionalFormatting>
  <conditionalFormatting sqref="I71:J71">
    <cfRule type="expression" dxfId="4" priority="4">
      <formula>AND(#REF!&lt;&gt;"Mesure non utilisée",ISBLANK(#REF!))</formula>
    </cfRule>
  </conditionalFormatting>
  <conditionalFormatting sqref="K71:L71">
    <cfRule type="expression" dxfId="3" priority="5">
      <formula>AND(#REF!&lt;&gt;"Mesure non utilisée",ISBLANK(#REF!))</formula>
    </cfRule>
  </conditionalFormatting>
  <conditionalFormatting sqref="M71:N71">
    <cfRule type="expression" dxfId="2" priority="6">
      <formula>AND(#REF!&lt;&gt;"Mesure non utilisée",ISBLANK(#REF!))</formula>
    </cfRule>
  </conditionalFormatting>
  <conditionalFormatting sqref="I89:J89">
    <cfRule type="expression" dxfId="1" priority="1">
      <formula>AND(#REF!&lt;&gt;"Mesure non utilisée",ISBLANK(#REF!))</formula>
    </cfRule>
  </conditionalFormatting>
  <conditionalFormatting sqref="K89">
    <cfRule type="expression" dxfId="0" priority="2">
      <formula>AND(#REF!&lt;&gt;"Mesure non utilisée",ISBLANK(#REF!))</formula>
    </cfRule>
  </conditionalFormatting>
  <dataValidations count="4">
    <dataValidation type="date" operator="greaterThan" allowBlank="1" showInputMessage="1" showErrorMessage="1" errorTitle="Date invalide" error="Entrer une date sous le format AAAA-MM ou AAAA-MM-JJ pour qu'elle soit valide." sqref="N9:N90 K63 L9:L90 J103 P17:P90 N103 L103 P103 P9:P14 J9:J90 L203 P203 J203 N203" xr:uid="{124727E1-B089-4738-AC7A-23D27379E911}">
      <formula1>44176</formula1>
    </dataValidation>
    <dataValidation type="decimal" operator="greaterThanOrEqual" allowBlank="1" showInputMessage="1" showErrorMessage="1" error="L'information saisie doit être au format numérique (Nombre décimal)" prompt="Inscrire les investissements à venir" sqref="G103 G63:G64 G19:G21 G83:G85 G58 G60 G11:G13 G9 G24:G25 G56 G15 G71:G76 G78:G81 G39 G67:G68 H68 G43:G45 G51:G54 G88:G90 G203" xr:uid="{FAD2D157-A4E0-424C-8477-6EF3E2315D8D}">
      <formula1>0</formula1>
    </dataValidation>
    <dataValidation type="decimal" operator="greaterThanOrEqual" allowBlank="1" showInputMessage="1" showErrorMessage="1" error="L'information saisie doit être au format numérique (Nombre décimal)" prompt="Inscrire les investissements totaux pour le projet" sqref="H103 H20:H21 H25 H29 H56 H64:H65 H11:H13 H9 H15 H83:H85 H67 H78:H81 H37:H39 H45 H51:H53 H71:H76 H203" xr:uid="{85D98E86-713A-4CA9-9F8C-59B8C0EF950D}">
      <formula1>0</formula1>
    </dataValidation>
    <dataValidation type="decimal" operator="greaterThanOrEqual" allowBlank="1" showInputMessage="1" showErrorMessage="1" error="L'information saisie doit être au format numérique (Nombre décimal)" prompt="Inscrire les investissements réalisés jusqu'à la date indiquée" sqref="F103 F56 F20:F21 F25 F11:F13 F64 F9 F15 F83:F85 F78:F81 F39 F67:F68 F45 F51:F53 F71:F76 F203" xr:uid="{E3B58780-014A-4641-948C-FEAB2F2D1B5B}">
      <formula1>0</formula1>
    </dataValidation>
  </dataValidations>
  <hyperlinks>
    <hyperlink ref="C19" r:id="rId1" xr:uid="{BD9A6936-C9AA-415C-9DCF-08C27D7D487E}"/>
    <hyperlink ref="C20" r:id="rId2" xr:uid="{312CB1FB-C750-4256-AE8C-0547EAB7D7C4}"/>
    <hyperlink ref="C24" r:id="rId3" xr:uid="{BE35EF04-D140-48C7-8CB9-66B7FB5283B5}"/>
    <hyperlink ref="C38" r:id="rId4" xr:uid="{B3ADE6B5-20CD-4D22-A402-75D495755BCF}"/>
    <hyperlink ref="C45" r:id="rId5" xr:uid="{4E9BE7BF-CDB3-448C-A0B5-D517E7D4B570}"/>
    <hyperlink ref="C52" r:id="rId6" xr:uid="{2B36DE46-655D-4899-A681-BFBDC5A69F2B}"/>
    <hyperlink ref="C53" r:id="rId7" xr:uid="{3FCF100B-BD37-4CF4-A291-58A2B2311BEE}"/>
    <hyperlink ref="C63" r:id="rId8" xr:uid="{48A6F54E-F110-486E-AC7F-05A005764FD9}"/>
    <hyperlink ref="C64" r:id="rId9" xr:uid="{EA726D09-447C-4FBD-AEA7-77A945784A49}"/>
    <hyperlink ref="C75" r:id="rId10" display="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xr:uid="{9A5288E1-8845-4012-96C3-AB4D080F9814}"/>
    <hyperlink ref="C76" r:id="rId11" xr:uid="{6AD055AB-FA79-4668-8886-3C2EEB70B71E}"/>
    <hyperlink ref="C77" r:id="rId12" xr:uid="{0BF2B627-1D8D-4C5A-BAEA-7B8E9837BCE4}"/>
    <hyperlink ref="C78" r:id="rId13" xr:uid="{755DAA5A-BE9E-4DFF-A910-2344B546E31C}"/>
    <hyperlink ref="C79" r:id="rId14" xr:uid="{B0C2D8EE-4911-41A0-87DF-02505D4E3C35}"/>
    <hyperlink ref="C83" r:id="rId15" display="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xr:uid="{FB2B8A4D-A428-4FD0-A2E3-CED6ED3754B6}"/>
    <hyperlink ref="C84" r:id="rId16" display="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xr:uid="{70E2C2AD-E90D-4EED-8382-F499A6F2382E}"/>
    <hyperlink ref="C88" r:id="rId17" xr:uid="{A1C0D197-C1C0-4FD4-9664-1013A6A1993B}"/>
    <hyperlink ref="C9" r:id="rId18" xr:uid="{DEC20B2C-B4CB-45B3-9B41-7F1DE7A1765B}"/>
    <hyperlink ref="C10" r:id="rId19" xr:uid="{DB3763B8-A0CE-4557-8F4B-8A4B106B7AB5}"/>
    <hyperlink ref="C11" r:id="rId20" xr:uid="{5E5987A9-BBCF-4533-A263-070CCFC3FE0A}"/>
    <hyperlink ref="C14" r:id="rId21" xr:uid="{E209E9F5-836A-411F-B3E6-0551DB28DAE7}"/>
    <hyperlink ref="C15" r:id="rId22" xr:uid="{E6DC316A-2C64-4193-9D89-5A61806E63A5}"/>
    <hyperlink ref="C16" r:id="rId23" xr:uid="{2C107856-7233-4F0B-95B7-3365303BA69F}"/>
    <hyperlink ref="C17" r:id="rId24" xr:uid="{61BCBF44-7015-4ECA-A7D4-753387FB6C77}"/>
    <hyperlink ref="C18" r:id="rId25" xr:uid="{90787AEC-2E8D-4BC9-A7F9-05A34B560485}"/>
    <hyperlink ref="C21" r:id="rId26" xr:uid="{D3F8EFBD-DE10-45CD-9182-9FEF40DA1DEF}"/>
    <hyperlink ref="C22" r:id="rId27" xr:uid="{792F9FF4-9A82-4F22-8502-078555D43011}"/>
    <hyperlink ref="C23" r:id="rId28" xr:uid="{DD4B80DC-64BD-4396-86F0-EB56C18D4F06}"/>
    <hyperlink ref="C25" r:id="rId29" xr:uid="{0B04818E-B51E-4966-9BC0-7378D4FF46E4}"/>
    <hyperlink ref="C26" r:id="rId30" xr:uid="{143640C2-9EF4-427D-89A1-E1161988EA61}"/>
    <hyperlink ref="C27" r:id="rId31" xr:uid="{7276ABA2-A29B-4CC9-895A-3DC91E715904}"/>
    <hyperlink ref="C29" r:id="rId32" xr:uid="{42EC4D84-6A5B-4062-B9D2-E80EC4B55CF2}"/>
    <hyperlink ref="C30" r:id="rId33" xr:uid="{CD7DAA86-92CB-4296-925B-4B30CCE2109B}"/>
    <hyperlink ref="C31" r:id="rId34" xr:uid="{610EEEF7-69BF-42D5-9FF1-932EEEAA9AF9}"/>
    <hyperlink ref="C32" r:id="rId35" xr:uid="{79EDE68F-F1C5-44DB-AF8F-CCBC0121A836}"/>
    <hyperlink ref="C33" r:id="rId36" xr:uid="{125BBB0F-7766-4633-B210-EB70709CBFC1}"/>
    <hyperlink ref="C34" r:id="rId37" xr:uid="{9C9C317F-784A-4B90-BDD9-60134FEB4070}"/>
    <hyperlink ref="C36" r:id="rId38" xr:uid="{8E5D0A28-CE16-4F44-B0B0-3E18900BCE63}"/>
    <hyperlink ref="C37" r:id="rId39" xr:uid="{93504860-740F-4F70-ACCE-020D52C59BE9}"/>
    <hyperlink ref="C51" r:id="rId40" xr:uid="{6AA1B7A6-5A3C-40F3-9688-2BF36246B433}"/>
    <hyperlink ref="C54" r:id="rId41"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93A00B46-E718-4E0B-9D8D-ED9BE79311F5}"/>
    <hyperlink ref="C55" r:id="rId42"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714FD53E-67F7-40DF-AE07-63CD15105469}"/>
    <hyperlink ref="C56" r:id="rId43" xr:uid="{AE4FCBD6-6228-4B73-95CB-E632CF398518}"/>
    <hyperlink ref="C57" r:id="rId44" xr:uid="{106F4177-CC77-4B32-BC10-3E04D609AB04}"/>
    <hyperlink ref="C58" r:id="rId45" xr:uid="{64C244D2-3EE3-413A-8F5D-600B5CBEA4BF}"/>
    <hyperlink ref="C59" r:id="rId46" xr:uid="{C8B4AD36-5044-46C3-AC4B-7EEF348D0671}"/>
    <hyperlink ref="C60" r:id="rId47" xr:uid="{E4EEAEC5-0BC2-4593-AEA7-AB6DD3C51F59}"/>
    <hyperlink ref="C61" r:id="rId48" xr:uid="{C3C45118-490A-40A8-B3E3-DF0B85FF8A5A}"/>
    <hyperlink ref="C62" r:id="rId49" xr:uid="{42DD2B9E-2ACD-4A3F-B44C-480C2B439BF8}"/>
    <hyperlink ref="C65" r:id="rId50" xr:uid="{B7571C5B-FF82-4586-A3C5-46A439CFBA27}"/>
    <hyperlink ref="C66" r:id="rId51" xr:uid="{B052462D-4289-4511-8421-565C35FD9438}"/>
    <hyperlink ref="C81" r:id="rId52" xr:uid="{B99E0423-006D-40A9-B36A-7FFEA44616BD}"/>
    <hyperlink ref="C82" r:id="rId53" xr:uid="{29143054-21FB-4AC9-ABDC-CA6EA3A71373}"/>
    <hyperlink ref="C85" r:id="rId54" xr:uid="{89E42974-8E55-4805-852F-A6C3E1BC57CF}"/>
    <hyperlink ref="C86" r:id="rId55" xr:uid="{3FF744D8-6A6B-42B2-B26D-CD0F161E25ED}"/>
    <hyperlink ref="C87" r:id="rId56" xr:uid="{F2CBFCB9-F124-4BD0-831A-B7BC6A6E9D53}"/>
    <hyperlink ref="C12" r:id="rId57" xr:uid="{E263FE3D-8E37-465A-822C-EAC53913D456}"/>
    <hyperlink ref="C13" r:id="rId58" xr:uid="{5C12D17B-E489-4B66-840A-64DE194E7350}"/>
    <hyperlink ref="C28" r:id="rId59" xr:uid="{B0A0CF2C-0086-4D4F-99FB-46F954DF32DE}"/>
    <hyperlink ref="C35" r:id="rId60" xr:uid="{0306F9F2-925D-42DC-BF51-0B5B2386F19B}"/>
    <hyperlink ref="C44" r:id="rId61" xr:uid="{6855F4C8-E77D-485F-837B-93CD802425F8}"/>
    <hyperlink ref="C67" r:id="rId62" xr:uid="{ADAED695-7674-4B59-955D-A64A15E9722D}"/>
    <hyperlink ref="C69" r:id="rId63" xr:uid="{53B917E6-8435-4F4E-8360-DD58E5439733}"/>
    <hyperlink ref="C70" r:id="rId64" xr:uid="{E6E046D7-C5B3-443D-ABAF-9E41E3282D65}"/>
    <hyperlink ref="C72" r:id="rId65" xr:uid="{0CF36E1C-E435-448E-8369-D2E93D69CDA9}"/>
    <hyperlink ref="C73" r:id="rId66" display="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xr:uid="{DDAE067A-EB20-4DE1-9BC5-70951515CDEE}"/>
    <hyperlink ref="C74" r:id="rId67" xr:uid="{4A37C643-0F86-47A9-B123-E3EE3EAC87EB}"/>
    <hyperlink ref="C80" r:id="rId68" xr:uid="{3CDDE0AC-776F-4343-9EC4-E74D6BCF91ED}"/>
    <hyperlink ref="C68" r:id="rId69" xr:uid="{3953BE08-CE3E-4C11-B765-3204D0A8C1AF}"/>
    <hyperlink ref="C43" r:id="rId70" xr:uid="{38986375-B96E-4A29-98A4-33EE35F0AF56}"/>
    <hyperlink ref="C42" r:id="rId71" xr:uid="{38885A98-EC4F-4333-B80D-063F47CDE06C}"/>
    <hyperlink ref="C39" r:id="rId72" xr:uid="{C0F10AB2-F4AE-49EB-A796-1EC159150AA0}"/>
    <hyperlink ref="C40" r:id="rId73" xr:uid="{03491401-0F13-4622-A34F-35392446DD0A}"/>
    <hyperlink ref="C41" r:id="rId74" xr:uid="{9D01F0FD-A285-4BEB-987E-5F10DFB1A653}"/>
    <hyperlink ref="C46" r:id="rId75" xr:uid="{B47F32CD-466A-4815-B0BB-0FC6BE80C75B}"/>
    <hyperlink ref="C47" r:id="rId76" xr:uid="{C214E768-B0B0-41BA-BB5D-8F91E1EE5CAE}"/>
    <hyperlink ref="C48" r:id="rId77" xr:uid="{3C4E585D-F18C-481A-8D94-1981E3E6D565}"/>
    <hyperlink ref="C49" r:id="rId78" xr:uid="{086E4244-2B72-4B4D-87EC-D0107279CC7E}"/>
    <hyperlink ref="C50" r:id="rId79" xr:uid="{97AF11DF-3AB5-4119-B8DE-8B0B0822FE27}"/>
    <hyperlink ref="C71" r:id="rId80" display="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xr:uid="{89FFADD0-6E44-46CD-8128-CE6DC6996FA4}"/>
    <hyperlink ref="C89" r:id="rId81" xr:uid="{DC67B286-949B-4D9A-B28D-6462B35B8FD3}"/>
    <hyperlink ref="C90" r:id="rId82" xr:uid="{00000000-0004-0000-0000-000000000000}"/>
    <hyperlink ref="C91" r:id="rId83" xr:uid="{00000000-0004-0000-0000-000001000000}"/>
    <hyperlink ref="C92" r:id="rId84" xr:uid="{00000000-0004-0000-0000-000002000000}"/>
    <hyperlink ref="C93" r:id="rId85" xr:uid="{00000000-0004-0000-0000-000003000000}"/>
    <hyperlink ref="C95" r:id="rId86" xr:uid="{00000000-0004-0000-0000-000004000000}"/>
    <hyperlink ref="C96" r:id="rId87" xr:uid="{00000000-0004-0000-0000-000005000000}"/>
    <hyperlink ref="C97" r:id="rId88" xr:uid="{00000000-0004-0000-0000-000006000000}"/>
    <hyperlink ref="C98" r:id="rId89" xr:uid="{00000000-0004-0000-0000-000007000000}"/>
    <hyperlink ref="C100" r:id="rId90" xr:uid="{00000000-0004-0000-0000-000008000000}"/>
    <hyperlink ref="C101" r:id="rId91" xr:uid="{00000000-0004-0000-0000-000009000000}"/>
    <hyperlink ref="C103" r:id="rId92" xr:uid="{00000000-0004-0000-0000-00000A000000}"/>
    <hyperlink ref="C104" r:id="rId93" xr:uid="{00000000-0004-0000-0000-00000B000000}"/>
    <hyperlink ref="C105" r:id="rId94" xr:uid="{00000000-0004-0000-0000-00000C000000}"/>
    <hyperlink ref="C106" r:id="rId95" display="Reconstruction de l’école secondaire Louis-Philippe-Paré" xr:uid="{00000000-0004-0000-0000-00000D000000}"/>
    <hyperlink ref="C108" r:id="rId96" xr:uid="{00000000-0004-0000-0000-00000E000000}"/>
    <hyperlink ref="C109" r:id="rId97" xr:uid="{00000000-0004-0000-0000-00000F000000}"/>
    <hyperlink ref="C110" r:id="rId98" xr:uid="{00000000-0004-0000-0000-000010000000}"/>
    <hyperlink ref="C112" r:id="rId99" xr:uid="{00000000-0004-0000-0000-000011000000}"/>
    <hyperlink ref="C114" r:id="rId100" xr:uid="{00000000-0004-0000-0000-000012000000}"/>
    <hyperlink ref="C115" r:id="rId101" xr:uid="{00000000-0004-0000-0000-000013000000}"/>
    <hyperlink ref="C118" r:id="rId102" xr:uid="{00000000-0004-0000-0000-000014000000}"/>
    <hyperlink ref="C119" r:id="rId103" xr:uid="{00000000-0004-0000-0000-000015000000}"/>
    <hyperlink ref="C120" r:id="rId104" xr:uid="{00000000-0004-0000-0000-000016000000}"/>
    <hyperlink ref="C122" r:id="rId105" xr:uid="{00000000-0004-0000-0000-000017000000}"/>
    <hyperlink ref="C125" r:id="rId106" xr:uid="{00000000-0004-0000-0000-000018000000}"/>
    <hyperlink ref="C94" r:id="rId107" xr:uid="{00000000-0004-0000-0000-000019000000}"/>
    <hyperlink ref="C102" r:id="rId108" xr:uid="{00000000-0004-0000-0000-00001A000000}"/>
    <hyperlink ref="C113" r:id="rId109" xr:uid="{00000000-0004-0000-0000-00001B000000}"/>
    <hyperlink ref="C116" r:id="rId110" xr:uid="{00000000-0004-0000-0000-00001C000000}"/>
    <hyperlink ref="C117" r:id="rId111" xr:uid="{00000000-0004-0000-0000-00001D000000}"/>
    <hyperlink ref="C123" r:id="rId112" xr:uid="{00000000-0004-0000-0000-00001E000000}"/>
    <hyperlink ref="C107" r:id="rId113" xr:uid="{00000000-0004-0000-0000-00001F000000}"/>
    <hyperlink ref="C127" r:id="rId114" xr:uid="{00000000-0004-0000-0000-000001000000}"/>
    <hyperlink ref="C128" r:id="rId115" xr:uid="{00000000-0004-0000-0000-000002000000}"/>
    <hyperlink ref="C129" r:id="rId116" xr:uid="{00000000-0004-0000-0000-000003000000}"/>
    <hyperlink ref="C130" r:id="rId117" xr:uid="{00000000-0004-0000-0000-000004000000}"/>
    <hyperlink ref="C186" r:id="rId118" xr:uid="{00000000-0004-0000-0000-000000000000}"/>
    <hyperlink ref="C188" r:id="rId119" xr:uid="{00000000-0004-0000-0000-000001000000}"/>
    <hyperlink ref="C183" r:id="rId120" xr:uid="{00000000-0004-0000-0000-000002000000}"/>
    <hyperlink ref="C189" r:id="rId121" xr:uid="{00000000-0004-0000-0000-000003000000}"/>
    <hyperlink ref="C190" r:id="rId122" xr:uid="{00000000-0004-0000-0000-000004000000}"/>
    <hyperlink ref="C187" r:id="rId123" xr:uid="{00000000-0004-0000-0000-000005000000}"/>
    <hyperlink ref="C137" r:id="rId124" display="Reconstruction du pont de l’Île-d’Orléans entre Québec et l’Île-d’Orléans" xr:uid="{58EB9C91-4738-494E-87D1-AE891E8151AB}"/>
    <hyperlink ref="C138" r:id="rId125" xr:uid="{9312D3F2-D6F6-4D45-B2C5-BFE767DCBC06}"/>
    <hyperlink ref="C140" r:id="rId126" xr:uid="{D4CB5F00-6871-4A89-A7F5-2DC22852C903}"/>
    <hyperlink ref="C143" r:id="rId127" xr:uid="{70DE32B4-1979-4AD8-A399-A8E74373FF3F}"/>
    <hyperlink ref="C156" r:id="rId128" xr:uid="{EAE7FE7D-C57E-45CE-8C49-A3B811316BDA}"/>
    <hyperlink ref="C157" r:id="rId129" xr:uid="{9AF6B884-E1A6-45B2-BF09-CA972BFB8649}"/>
    <hyperlink ref="C158" r:id="rId130" xr:uid="{4A43E33F-645E-43FE-8814-57E2A331BD26}"/>
    <hyperlink ref="C160" r:id="rId131" xr:uid="{D0DD0C38-F829-40E0-B6B8-F6D1B42B8BFE}"/>
    <hyperlink ref="C164" r:id="rId132" xr:uid="{F201E0FB-A42B-415D-A879-F000A7BC71C4}"/>
    <hyperlink ref="C165" r:id="rId133" xr:uid="{88504BE0-ADD7-4049-B132-30A55750E1B4}"/>
    <hyperlink ref="C166" r:id="rId134" xr:uid="{0194E8DF-7046-4CC2-A18D-473C7404959E}"/>
    <hyperlink ref="C167" r:id="rId135" xr:uid="{EAD9E5F0-338E-4943-8260-6881D070EB39}"/>
    <hyperlink ref="C171" r:id="rId136" xr:uid="{8FB60004-2134-4FE4-874B-9E3B9D5D45F7}"/>
    <hyperlink ref="C174" r:id="rId137" xr:uid="{4C926A71-9FDA-4D82-8BA1-7ACA339C210F}"/>
    <hyperlink ref="C175" r:id="rId138" xr:uid="{0497AD7F-366A-4B69-BFA2-0BAC951DF35B}"/>
    <hyperlink ref="C176" r:id="rId139" display="Reconstruction du pont de l’Île-aux-Tourtes entre Vaudreuil-Dorion et Senneville" xr:uid="{E61AC496-BC41-4285-83C6-BD4A7712D4C3}"/>
    <hyperlink ref="C136" r:id="rId140" xr:uid="{302ADF1D-9BD3-42E9-B91E-FAC633C89A0D}"/>
    <hyperlink ref="C135" r:id="rId141" xr:uid="{08754402-C5D1-4B45-85EE-AFAA21B68FB8}"/>
    <hyperlink ref="C142" r:id="rId142" xr:uid="{D7292982-F656-42BD-AC3D-8C3B841409DA}"/>
    <hyperlink ref="C144" r:id="rId143" xr:uid="{423A250F-8923-47C7-B8A3-A5A35D24D1EE}"/>
    <hyperlink ref="C145" r:id="rId144" xr:uid="{21435F5E-81B4-4DBA-9B4C-6E718177E18F}"/>
    <hyperlink ref="C146" r:id="rId145" xr:uid="{A42ED77F-FE96-4FE3-86FD-4242EB0B69A4}"/>
    <hyperlink ref="C148" r:id="rId146" xr:uid="{4A98B172-4DE9-4860-BE76-E6E455FDB6A8}"/>
    <hyperlink ref="C149" r:id="rId147" xr:uid="{17B4FE10-FEB1-4640-A99C-8F071C0D6AAA}"/>
    <hyperlink ref="C150" r:id="rId148" xr:uid="{AB4366FE-260C-4279-815A-90318DC572E1}"/>
    <hyperlink ref="C151" r:id="rId149" xr:uid="{F9036FF9-BB5C-4C5B-84B4-F414E248B675}"/>
    <hyperlink ref="C152" r:id="rId150" xr:uid="{2D4E8289-034B-4A74-A24F-04A3D9E9C574}"/>
    <hyperlink ref="C153" r:id="rId151" xr:uid="{AAA80C1A-C902-498F-A726-7D06C023FC94}"/>
    <hyperlink ref="C154" r:id="rId152" xr:uid="{E49EFD7C-828D-4D30-9747-962B00F7600C}"/>
    <hyperlink ref="C155" r:id="rId153" xr:uid="{8BD9DA64-00F2-448A-AC85-E4444BEAA4B3}"/>
    <hyperlink ref="C161" r:id="rId154" xr:uid="{C828A500-9979-4765-87E0-1FE68B933837}"/>
    <hyperlink ref="C163" r:id="rId155" xr:uid="{E89434E9-AB05-4215-B62E-26DA4974EC4D}"/>
    <hyperlink ref="C169" r:id="rId156" xr:uid="{F608C489-611C-40FF-80E8-A84F8A6D79DE}"/>
    <hyperlink ref="C173" r:id="rId157" xr:uid="{C1700DFF-B291-4FFB-A85E-D27A00B220D5}"/>
    <hyperlink ref="C172" r:id="rId158" xr:uid="{2BB70421-F3F8-413C-A011-9FA8FB2DC93C}"/>
    <hyperlink ref="C162" r:id="rId159" xr:uid="{62519ABC-2D12-4686-8541-9874F25FB4A8}"/>
    <hyperlink ref="C141" r:id="rId160" xr:uid="{71DA3618-24DE-46C1-B101-F1C29FAE18DD}"/>
    <hyperlink ref="C168" r:id="rId161" xr:uid="{F52B183F-890D-4CBC-B6ED-762805B28986}"/>
  </hyperlinks>
  <printOptions horizontalCentered="1"/>
  <pageMargins left="0.51181102362204722" right="0.59055118110236227" top="0.62992125984251968" bottom="0.74803149606299213" header="0.31496062992125984" footer="0.31496062992125984"/>
  <pageSetup paperSize="5" scale="56" fitToHeight="0" orientation="landscape" r:id="rId162"/>
  <headerFooter>
    <oddFooter>&amp;CPage &amp;P de &amp;N&amp;R&amp;G</oddFooter>
  </headerFooter>
  <rowBreaks count="8" manualBreakCount="8">
    <brk id="18" max="15" man="1"/>
    <brk id="28" max="15" man="1"/>
    <brk id="38" max="15" man="1"/>
    <brk id="50" max="15" man="1"/>
    <brk id="59" max="15" man="1"/>
    <brk id="69" max="15" man="1"/>
    <brk id="78" max="15" man="1"/>
    <brk id="87" max="15" man="1"/>
  </rowBreaks>
  <legacyDrawingHF r:id="rId16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Semestrielle - Novembre 2022</vt:lpstr>
      <vt:lpstr>'Semestrielle - Novembre 2022'!_MailAutoSig</vt:lpstr>
      <vt:lpstr>'Semestrielle - Novembre 2022'!Impression_des_titres</vt:lpstr>
      <vt:lpstr>'Semestrielle - Novembre 2022'!Zone_d_impression</vt:lpstr>
    </vt:vector>
  </TitlesOfParts>
  <Company>Secrétariat du Conseil du Trésor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Geneviève Rhéaume</dc:creator>
  <cp:lastModifiedBy>Geneviève Rhéaume</cp:lastModifiedBy>
  <dcterms:created xsi:type="dcterms:W3CDTF">2022-11-14T14:32:07Z</dcterms:created>
  <dcterms:modified xsi:type="dcterms:W3CDTF">2022-12-01T14:33:44Z</dcterms:modified>
</cp:coreProperties>
</file>